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never" codeName="ThisWorkbook" defaultThemeVersion="124226"/>
  <mc:AlternateContent xmlns:mc="http://schemas.openxmlformats.org/markup-compatibility/2006">
    <mc:Choice Requires="x15">
      <x15ac:absPath xmlns:x15ac="http://schemas.microsoft.com/office/spreadsheetml/2010/11/ac" url="https://superdesaludgobcl-my.sharepoint.com/personal/curibe_superdesalud_gob_cl/Documents/Mis Documentos/LABORAL/Portal Web/2025/GES/"/>
    </mc:Choice>
  </mc:AlternateContent>
  <xr:revisionPtr revIDLastSave="1" documentId="14_{4FFD9DCD-C872-4870-932F-E7254823F1B4}" xr6:coauthVersionLast="36" xr6:coauthVersionMax="36" xr10:uidLastSave="{932BB93B-50E1-45BD-98AC-E7AFBE823555}"/>
  <workbookProtection workbookAlgorithmName="SHA-512" workbookHashValue="98/F1IFO5Ym8eOj3r/FjyBR96S1KqEJUDowB9K6Zxcasm2vNUZx3liKdERMQD8vj4wfjFBEpV+zIvQk1YIbxbw==" workbookSaltValue="ADwZS+Xd9Rsj3GpVadNT6A==" workbookSpinCount="100000" lockStructure="1"/>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Año 2025" sheetId="50" r:id="rId25"/>
    <sheet name="Todos los años" sheetId="6" r:id="rId26"/>
    <sheet name="CASOS" sheetId="21" state="hidden" r:id="rId27"/>
    <sheet name="Tasas de Uso" sheetId="13" r:id="rId28"/>
    <sheet name="Gráfico Casos Año GES" sheetId="20" r:id="rId29"/>
    <sheet name="Gráfico Casos Año Calendario" sheetId="19" r:id="rId30"/>
    <sheet name="Gráficos Casos Acumulados" sheetId="12" state="hidden" r:id="rId31"/>
    <sheet name="Gráfico Tipo Atención" sheetId="14" r:id="rId32"/>
    <sheet name="Gráfico por PS según DS" sheetId="33" r:id="rId33"/>
    <sheet name="PorGrpPrSal" sheetId="24" state="hidden" r:id="rId34"/>
    <sheet name="CasosSexo" sheetId="29" state="hidden" r:id="rId35"/>
    <sheet name="PS Modalidad Ambulatoria" sheetId="30" r:id="rId36"/>
    <sheet name="PS Modalidad Hospitalaria" sheetId="31" r:id="rId37"/>
    <sheet name="PS Modalidad Mixta" sheetId="32" r:id="rId38"/>
    <sheet name="Ficha Metadatos" sheetId="48" r:id="rId39"/>
    <sheet name="POBOBJ" sheetId="18"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5" hidden="1">'Todos los años'!$A$4:$A$59</definedName>
    <definedName name="_xlnm.Print_Area" localSheetId="26">CASOS!$A$90:$G$170</definedName>
    <definedName name="_xlnm.Print_Area" localSheetId="28">'Gráfico Casos Año GES'!$E$39:$G$44</definedName>
    <definedName name="_xlnm.Print_Area" localSheetId="0">Indice!$A$1:$E$63</definedName>
    <definedName name="_xlnm.Print_Area" localSheetId="39">POBOBJ!$M$1:$R$33</definedName>
    <definedName name="_xlnm.Print_Area" localSheetId="33">PorGrpPrSal!$A$60:$B$72</definedName>
    <definedName name="_xlnm.Print_Area" localSheetId="27">'Tasas de Uso'!$A$8:$E$98</definedName>
    <definedName name="_xlnm.Print_Area" localSheetId="25">'Todos los años'!$A$1:$N$48</definedName>
    <definedName name="CASOS">CASOS!$A$1:$C$86</definedName>
    <definedName name="_xlnm.Criteria" localSheetId="25">'Todos los años'!#REF!</definedName>
    <definedName name="DATFON" localSheetId="33">PorGrpPrSal!#REF!</definedName>
    <definedName name="DATFON">POBOBJ!$F$1:$F$81</definedName>
    <definedName name="DATISA" localSheetId="33">PorGrpPrSal!#REF!</definedName>
    <definedName name="DATISA">POBOBJ!$G$1:$G$81</definedName>
    <definedName name="DATOS" localSheetId="33">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3">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W23" i="19" l="1"/>
  <c r="V23" i="19"/>
  <c r="W22" i="19"/>
  <c r="V22" i="19"/>
  <c r="H95" i="47" l="1"/>
  <c r="G95" i="47"/>
  <c r="C5" i="45" l="1"/>
  <c r="C4" i="48" s="1"/>
  <c r="C3" i="45"/>
  <c r="C2" i="48" s="1"/>
  <c r="CG46" i="6" l="1"/>
  <c r="CG98" i="6" s="1"/>
  <c r="CI46" i="6"/>
  <c r="CI98" i="6" s="1"/>
  <c r="C98"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H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L93" i="46" l="1"/>
  <c r="K93"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<sst xmlns="http://schemas.openxmlformats.org/spreadsheetml/2006/main" count="3245" uniqueCount="578">
  <si>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</si>
  <si>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</si>
  <si>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</si>
  <si>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</si>
  <si>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</si>
  <si>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</si>
  <si>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</si>
  <si>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</si>
  <si>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</si>
  <si>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</si>
  <si>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</si>
  <si>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</si>
  <si>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</si>
  <si>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</si>
  <si>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</si>
  <si>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</si>
  <si>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</si>
  <si>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</si>
  <si>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</si>
  <si>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</si>
  <si>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</si>
  <si>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</si>
  <si>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</si>
  <si>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</si>
  <si>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</si>
  <si>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</si>
  <si>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</si>
  <si>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</si>
  <si>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</si>
  <si>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</si>
  <si>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</si>
  <si>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</si>
  <si>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</si>
  <si>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</si>
  <si>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</si>
  <si>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</si>
  <si>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</si>
  <si>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</si>
  <si>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</si>
  <si>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</si>
  <si>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</si>
  <si>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</si>
  <si>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</si>
  <si>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</si>
  <si>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</si>
  <si>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</si>
  <si>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</si>
  <si>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</si>
  <si>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</si>
  <si>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</si>
  <si>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</si>
  <si>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</si>
  <si>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</si>
  <si>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</si>
  <si>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</si>
  <si>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</si>
  <si>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</si>
  <si>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</si>
  <si>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</si>
  <si>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</si>
  <si>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</si>
  <si>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</si>
  <si>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</si>
  <si>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</si>
  <si>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</si>
  <si>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</si>
  <si>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</si>
  <si>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</si>
  <si>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</si>
  <si>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</si>
  <si>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</si>
  <si>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</si>
  <si>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</si>
  <si>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</si>
  <si>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</si>
  <si>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</si>
  <si>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</si>
  <si>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</si>
  <si>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</si>
  <si>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</si>
  <si>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</si>
  <si>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</si>
  <si>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</si>
  <si>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</si>
  <si>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</si>
  <si>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</si>
  <si>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</si>
  <si>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</si>
  <si>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</si>
  <si>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</si>
  <si>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</si>
  <si>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</si>
  <si>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</si>
  <si>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</si>
  <si>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</si>
  <si>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</si>
  <si>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</si>
  <si>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</si>
  <si>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</si>
  <si>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</si>
  <si>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</si>
  <si>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</si>
  <si>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</si>
  <si>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</si>
  <si>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</si>
  <si>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</si>
  <si>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</si>
  <si>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</si>
  <si>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</si>
  <si>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</si>
  <si>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</si>
  <si>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</si>
  <si>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</si>
  <si>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</si>
  <si>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</si>
  <si>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</si>
  <si>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</si>
  <si>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</si>
  <si>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</si>
  <si>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</si>
  <si>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</si>
  <si>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</si>
  <si>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</si>
  <si>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</si>
  <si>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</si>
  <si>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</si>
  <si>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</si>
  <si>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</si>
  <si>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</si>
  <si>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</si>
  <si>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</si>
  <si>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</si>
  <si>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</si>
  <si>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</si>
  <si>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</si>
  <si>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</si>
  <si>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</si>
  <si>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</si>
  <si>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</si>
  <si>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</si>
  <si>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</si>
  <si>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</si>
  <si>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</si>
  <si>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</si>
  <si>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</si>
  <si>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</si>
  <si>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</si>
  <si>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</si>
  <si>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</si>
  <si>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</si>
  <si>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</si>
  <si>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</si>
  <si>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</si>
  <si>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</si>
  <si>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</si>
  <si>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</si>
  <si>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</si>
  <si>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</si>
  <si>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</si>
  <si>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</si>
  <si>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</si>
  <si>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</si>
  <si>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</si>
  <si>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</si>
  <si>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</si>
  <si>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</si>
  <si>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</si>
  <si>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</si>
  <si>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</si>
  <si>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</si>
  <si>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</si>
  <si>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</si>
  <si>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</si>
  <si>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</si>
  <si>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</si>
  <si>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</si>
  <si>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</si>
  <si>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</si>
  <si>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</si>
  <si>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</si>
  <si>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</si>
  <si>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</si>
  <si>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</si>
  <si>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</si>
  <si>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</si>
  <si>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</si>
  <si>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</si>
  <si>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</si>
  <si>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</si>
  <si>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</si>
  <si>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</si>
  <si>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</si>
  <si>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</si>
  <si>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</si>
  <si>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</si>
  <si>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</si>
  <si>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</si>
  <si>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</si>
  <si>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</si>
  <si>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</si>
  <si>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</si>
  <si>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</si>
  <si>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</si>
  <si>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</si>
  <si>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</si>
  <si>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</si>
  <si>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</si>
  <si>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</si>
  <si>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</si>
  <si>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</si>
  <si>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</si>
  <si>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</si>
  <si>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</si>
  <si>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</si>
  <si>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</si>
  <si>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</si>
  <si>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</si>
  <si>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</si>
  <si>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</si>
  <si>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</si>
  <si>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</si>
  <si>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</si>
  <si>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</si>
  <si>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</si>
  <si>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</si>
  <si>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</si>
  <si>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</si>
  <si>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</si>
  <si>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</si>
  <si>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</si>
  <si>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</si>
  <si>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</si>
  <si>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</si>
  <si>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</si>
  <si>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</si>
  <si>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</si>
  <si>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</si>
  <si>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</si>
  <si>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</si>
  <si>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</si>
  <si>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</si>
  <si>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</si>
  <si>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</si>
  <si>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</si>
  <si>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</si>
  <si>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</si>
  <si>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</si>
  <si>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</si>
  <si>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</si>
  <si>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</si>
  <si>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</si>
  <si>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</si>
  <si>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</si>
  <si>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</si>
  <si>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</si>
  <si>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</si>
  <si>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</si>
  <si>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</si>
  <si>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</si>
  <si>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</si>
  <si>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</si>
  <si>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</si>
  <si>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</si>
  <si>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</si>
  <si>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</si>
  <si>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</si>
  <si>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</si>
  <si>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</si>
  <si>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</si>
  <si>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</si>
  <si>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</si>
  <si>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</si>
  <si>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</si>
  <si>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</si>
  <si>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</si>
  <si>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</si>
  <si>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</si>
  <si>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</si>
  <si>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</si>
  <si>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</si>
  <si>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</si>
  <si>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</si>
  <si>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</si>
  <si>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</si>
  <si>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</si>
  <si>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</si>
  <si>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</si>
  <si>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</si>
  <si>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</si>
  <si>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</si>
  <si>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</si>
  <si>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</si>
  <si>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</si>
  <si>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</si>
  <si>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</si>
  <si>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</si>
  <si>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</si>
  <si>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</si>
  <si>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</si>
  <si>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</si>
  <si>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</si>
  <si>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</si>
  <si>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</si>
  <si>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</si>
  <si>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</si>
  <si>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</si>
  <si>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</si>
  <si>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</si>
  <si>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</si>
  <si>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</si>
  <si>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</si>
  <si>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</si>
  <si>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</si>
  <si>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</si>
  <si>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</si>
  <si>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</si>
  <si>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</si>
  <si>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</si>
  <si>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</si>
  <si>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</si>
  <si>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</si>
  <si>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</si>
  <si>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</si>
  <si>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</si>
  <si>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</si>
  <si>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</si>
  <si>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</si>
  <si>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</si>
  <si>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</si>
  <si>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</si>
  <si>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</si>
  <si>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</si>
  <si>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</si>
  <si>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</si>
  <si>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</si>
  <si>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</si>
  <si>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</si>
  <si>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</si>
  <si>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</si>
  <si>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</si>
  <si>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</si>
  <si>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</si>
  <si>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</si>
  <si>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</si>
  <si>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</si>
  <si>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</si>
  <si>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</si>
  <si>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</si>
  <si>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</si>
  <si>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</si>
  <si>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</si>
  <si>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</si>
  <si>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</si>
  <si>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</si>
  <si>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</si>
  <si>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</si>
  <si>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</si>
  <si>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</si>
  <si>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</si>
  <si>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</si>
  <si>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</si>
  <si>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</si>
  <si>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</si>
  <si>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</si>
  <si>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</si>
  <si>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</si>
  <si>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</si>
  <si>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</si>
  <si>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</si>
  <si>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</si>
  <si>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</si>
  <si>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</si>
  <si>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</si>
  <si>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</si>
  <si>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</si>
  <si>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</si>
  <si>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</si>
  <si>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</si>
  <si>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</si>
  <si>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</si>
  <si>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</si>
  <si>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</si>
  <si>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</si>
  <si>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</si>
  <si>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</si>
  <si>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</si>
  <si>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</si>
  <si>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</si>
  <si>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</si>
  <si>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</si>
  <si>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</si>
  <si>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</si>
  <si>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</si>
  <si>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</si>
  <si>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</si>
  <si>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</si>
  <si>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</si>
  <si>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</si>
  <si>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</si>
  <si>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</si>
  <si>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</si>
  <si>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</si>
  <si>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</si>
  <si>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</si>
  <si>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</si>
  <si>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</si>
  <si>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</si>
  <si>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</si>
  <si>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</si>
  <si>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</si>
  <si>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</si>
  <si>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</si>
  <si>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</si>
  <si>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</si>
  <si>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</si>
  <si>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</si>
  <si>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</si>
  <si>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</si>
  <si>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</si>
  <si>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</si>
  <si>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</si>
  <si>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</si>
  <si>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</si>
  <si>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</si>
  <si>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</si>
  <si>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</si>
  <si>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</si>
  <si>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</si>
  <si>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</si>
  <si>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</si>
  <si>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</si>
  <si>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</si>
  <si>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</si>
  <si>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</si>
  <si>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</si>
  <si>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</si>
  <si>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</si>
  <si>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</si>
  <si>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</si>
  <si>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</si>
  <si>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</si>
  <si>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</si>
  <si>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</si>
  <si>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</si>
  <si>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</si>
  <si>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</si>
  <si>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</si>
  <si>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</si>
  <si>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</si>
  <si>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</si>
  <si>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</si>
  <si>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</si>
  <si>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</si>
  <si>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</si>
  <si>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</si>
  <si>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</si>
  <si>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</si>
  <si>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</si>
  <si>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</si>
  <si>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</si>
  <si>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</si>
  <si>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</si>
  <si>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</si>
  <si>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</si>
  <si>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</si>
  <si>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</si>
  <si>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</si>
  <si>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</si>
  <si>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</si>
  <si>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</si>
  <si>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</si>
  <si>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</si>
  <si>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</si>
  <si>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</si>
  <si>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</si>
  <si>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</si>
  <si>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</si>
  <si>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</si>
  <si>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</si>
  <si>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</si>
  <si>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</si>
  <si>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</si>
  <si>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</si>
  <si>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</si>
  <si>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</si>
  <si>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</si>
  <si>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</si>
  <si>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</si>
  <si>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</si>
  <si>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</si>
  <si>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</si>
  <si>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</si>
  <si>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</si>
  <si>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</si>
  <si>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</si>
  <si>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</si>
  <si>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</si>
  <si>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</si>
  <si>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</si>
  <si>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</si>
  <si>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</si>
  <si>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</si>
  <si>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</si>
  <si>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</si>
  <si>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</si>
  <si>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</si>
  <si>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</si>
  <si>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</si>
  <si>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</si>
  <si>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</si>
  <si>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</si>
  <si>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</si>
  <si>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</si>
  <si>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</si>
  <si>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</si>
  <si>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</si>
  <si>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</si>
  <si>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</si>
  <si>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</si>
  <si>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</si>
  <si>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</si>
  <si>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</si>
  <si>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</si>
  <si>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</si>
  <si>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</si>
  <si>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</si>
  <si>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</si>
  <si>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</si>
  <si>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</si>
  <si>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</si>
  <si>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</si>
  <si>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</si>
  <si>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</si>
  <si>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Número de casos acumulados
 Jul-2005 a Mar-2024</t>
  </si>
  <si>
    <t>Número de casos acumulados
 Jul-2005 a Jun-2024</t>
  </si>
  <si>
    <t>Número de casos acumulados
 Jul-2005 a Sep-2024</t>
  </si>
  <si>
    <t>Número de casos acumulados
 Jul-2005 a Dic-2024</t>
  </si>
  <si>
    <t>Ficha Metadatos</t>
  </si>
  <si>
    <t>a Jun 2024</t>
  </si>
  <si>
    <t>Ingresos entre 
Ene  y Dic 2024</t>
  </si>
  <si>
    <t xml:space="preserve">Atención integral de salud en agresión sexual aguda </t>
  </si>
  <si>
    <t>Año 2025</t>
  </si>
  <si>
    <t>Displasia broncopulmonar del prematuro (4)</t>
  </si>
  <si>
    <t>Hipoacusia neurosensorial bilateral del prematuro (4)</t>
  </si>
  <si>
    <t xml:space="preserve">Epilepsia no refractaria en personas de 15 años y más </t>
  </si>
  <si>
    <t xml:space="preserve">Asma bronquial en personas de 15 años y más </t>
  </si>
  <si>
    <t xml:space="preserve">Enfermedad de Parkinson </t>
  </si>
  <si>
    <t xml:space="preserve">Artritis idiopática juvenil </t>
  </si>
  <si>
    <t xml:space="preserve">Prevención secundaria insuficiencia renal crónica terminal </t>
  </si>
  <si>
    <t xml:space="preserve">Displasia luxante de caderas </t>
  </si>
  <si>
    <t xml:space="preserve">Salud oral integral de la embarazada </t>
  </si>
  <si>
    <t xml:space="preserve">Esclerosis múltiple recurrente remitente </t>
  </si>
  <si>
    <t>Número de casos acumulados
 Jul-2005 a Mar-2025</t>
  </si>
  <si>
    <t>Número de casos acumulados
 Jul-2005 a Jun-2025</t>
  </si>
  <si>
    <t>Número de casos acumulados
 Jul-2005 a Sep-2025</t>
  </si>
  <si>
    <t>Número de casos acumulados
 Jul-2005 a Dic-2025</t>
  </si>
  <si>
    <t>Junio 2023 - Junio 2024</t>
  </si>
  <si>
    <t>Primer trimestre 2025 (corte al 31 de marzo de 2025)</t>
  </si>
  <si>
    <t>Segundo trimestre 2025 (corte al 30 de junio de 2025)</t>
  </si>
  <si>
    <t>Tercer trimestre 2025 (corte al 30 de septiembre de 2025)</t>
  </si>
  <si>
    <t>Cuarto trimestre 2025 (corte al 31 de diciembre de 2025)</t>
  </si>
  <si>
    <t>Año 15 (19-20)</t>
  </si>
  <si>
    <t>Año 16 (20-21)</t>
  </si>
  <si>
    <t>Año 17 (21-22)</t>
  </si>
  <si>
    <t>Año 18 (22-23)</t>
  </si>
  <si>
    <t>Año 19 (24-25)</t>
  </si>
  <si>
    <t>a Jun 2025</t>
  </si>
  <si>
    <t>JULIO 2005 - DICIEMBRE 2025</t>
  </si>
  <si>
    <t>Muestra la cantidad de casos totales atendidos por FONASA e Isapres, acumulados en forma semestral y trimestral desde el 1° de julio de 2005 al 31 de diciembre de 2025 para FONASA y desde el 1° de julio de 2005 al 31 de diciembre de 2025 para Isapres.</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</si>
  <si>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2024, según población objetivo, para cada uno de los PS GES 85, FONASA e Isapre.  Su fuente es EVC 2021 U. de Chile año 2021. Estimación de población beneficiaria FONASA-Isapre año 2024 por problema de salud GES. Para el año 2025, PS N° 90, la población objetivo se obtiene de Estadísticas mensual de Cartera de Beneficiarios Isapre a diciembre 2024 y Estadísticas de Fonasa a diciembre 2024.</t>
  </si>
  <si>
    <t>Fecha extracción de datos: Información de Fonasa fue recepcionada el 16/02/2026. Información de diciembre 2025 de Isapres: 09/03/2025.</t>
  </si>
  <si>
    <t>Ingresos entre 
Ene  y Dic 2025</t>
  </si>
  <si>
    <t>Tratamiento farmacológico tras alta hospitalaria por cirrosis hepática</t>
  </si>
  <si>
    <t>Tratamiento hospitalario para personas menores de 15 años con depresión grave refractaria o psicótica con riesgo suicida</t>
  </si>
  <si>
    <t>Cesación del consumo de tabaco en personas de 25 años y más</t>
  </si>
  <si>
    <t>Enero 2025 - Diciembre 2025</t>
  </si>
  <si>
    <t>DATOS CASOS ACUMULADOS DE JULIO 2005 A DICIEMBRE 2025</t>
  </si>
  <si>
    <t>Ficha Metadatos de la Estadística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</si>
</sst>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
      <sz val="9"/>
      <color rgb="FF666666"/>
      <name val="Arial"/>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
      <left style="thin">
        <color theme="0" tint="-0.24994659260841701"/>
      </left>
      <right style="thin">
        <color theme="0" tint="-0.24994659260841701"/>
      </right>
      <top style="thin">
        <color theme="0" tint="-0.2499465926084170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92">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3"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5"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7" fillId="0" borderId="14" xfId="5" applyNumberFormat="1" applyFont="1" applyBorder="1"/>
    <xf numFmtId="3" fontId="37" fillId="0" borderId="14" xfId="5" applyNumberFormat="1" applyFont="1" applyFill="1" applyBorder="1"/>
    <xf numFmtId="3" fontId="37"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8"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7" fillId="0" borderId="0" xfId="5" applyNumberFormat="1" applyFont="1" applyFill="1" applyBorder="1"/>
    <xf numFmtId="3" fontId="38"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6" fillId="11" borderId="44" xfId="4" applyFont="1" applyFill="1" applyBorder="1" applyAlignment="1" applyProtection="1">
      <alignment horizontal="center" vertical="center"/>
    </xf>
    <xf numFmtId="41" fontId="36" fillId="11" borderId="45" xfId="4" applyFont="1" applyFill="1" applyBorder="1" applyAlignment="1" applyProtection="1">
      <alignment horizontal="center" vertical="center"/>
    </xf>
    <xf numFmtId="175" fontId="36" fillId="11" borderId="47" xfId="4" applyNumberFormat="1" applyFont="1" applyFill="1" applyBorder="1" applyAlignment="1" applyProtection="1">
      <alignment vertical="center"/>
    </xf>
    <xf numFmtId="175" fontId="36" fillId="11" borderId="48" xfId="4" applyNumberFormat="1" applyFont="1" applyFill="1" applyBorder="1" applyAlignment="1" applyProtection="1">
      <alignment vertical="center"/>
    </xf>
    <xf numFmtId="0" fontId="40" fillId="8" borderId="43" xfId="4" applyNumberFormat="1" applyFont="1" applyFill="1" applyBorder="1" applyAlignment="1" applyProtection="1">
      <alignment vertical="center"/>
    </xf>
    <xf numFmtId="41" fontId="40" fillId="8" borderId="43" xfId="4" applyFont="1" applyFill="1" applyBorder="1" applyAlignment="1" applyProtection="1">
      <alignment vertical="center"/>
    </xf>
    <xf numFmtId="41" fontId="40" fillId="8" borderId="31" xfId="4" applyFont="1" applyFill="1" applyBorder="1" applyAlignment="1" applyProtection="1">
      <alignment vertical="center"/>
    </xf>
    <xf numFmtId="41" fontId="40" fillId="8" borderId="29" xfId="4" applyFont="1" applyFill="1" applyBorder="1" applyAlignment="1" applyProtection="1">
      <alignment vertical="center"/>
    </xf>
    <xf numFmtId="41" fontId="40" fillId="8" borderId="0" xfId="4" applyFont="1" applyFill="1" applyBorder="1" applyAlignment="1" applyProtection="1">
      <alignment vertical="center"/>
    </xf>
    <xf numFmtId="0" fontId="40" fillId="8" borderId="46" xfId="4" applyNumberFormat="1" applyFont="1" applyFill="1" applyBorder="1" applyAlignment="1" applyProtection="1">
      <alignment vertical="center"/>
    </xf>
    <xf numFmtId="41" fontId="36" fillId="8" borderId="46" xfId="4" applyFont="1" applyFill="1" applyBorder="1" applyAlignment="1" applyProtection="1">
      <alignment vertical="center"/>
    </xf>
    <xf numFmtId="41" fontId="36" fillId="8" borderId="47" xfId="4" applyFont="1" applyFill="1" applyBorder="1" applyAlignment="1" applyProtection="1">
      <alignment vertical="center"/>
    </xf>
    <xf numFmtId="41" fontId="36" fillId="8" borderId="48" xfId="4" applyFont="1" applyFill="1" applyBorder="1" applyAlignment="1" applyProtection="1">
      <alignment vertical="center"/>
    </xf>
    <xf numFmtId="41" fontId="36" fillId="8" borderId="25" xfId="4" applyFont="1" applyFill="1" applyBorder="1" applyAlignment="1" applyProtection="1">
      <alignment vertical="center"/>
    </xf>
    <xf numFmtId="41" fontId="36" fillId="11" borderId="31" xfId="4" applyFont="1" applyFill="1" applyBorder="1" applyAlignment="1" applyProtection="1">
      <alignment horizontal="center" vertical="center"/>
    </xf>
    <xf numFmtId="41" fontId="36" fillId="11" borderId="29" xfId="4" applyFont="1" applyFill="1" applyBorder="1" applyAlignment="1" applyProtection="1">
      <alignment horizontal="center" vertical="center"/>
    </xf>
    <xf numFmtId="41" fontId="36" fillId="11" borderId="0" xfId="4" applyFont="1" applyFill="1" applyBorder="1" applyAlignment="1" applyProtection="1">
      <alignment horizontal="center" vertical="center"/>
    </xf>
    <xf numFmtId="175" fontId="36" fillId="11" borderId="25" xfId="4" applyNumberFormat="1" applyFont="1" applyFill="1" applyBorder="1" applyAlignment="1" applyProtection="1">
      <alignment vertical="center"/>
    </xf>
    <xf numFmtId="37" fontId="39" fillId="8" borderId="0" xfId="0" applyNumberFormat="1" applyFont="1" applyFill="1" applyAlignment="1" applyProtection="1">
      <alignment horizontal="center" vertical="center"/>
    </xf>
    <xf numFmtId="41" fontId="36" fillId="8" borderId="43" xfId="4" applyFont="1" applyFill="1" applyBorder="1" applyAlignment="1" applyProtection="1">
      <alignment vertical="center"/>
    </xf>
    <xf numFmtId="41" fontId="36" fillId="8" borderId="31" xfId="4" applyFont="1" applyFill="1" applyBorder="1" applyAlignment="1" applyProtection="1">
      <alignment vertical="center"/>
    </xf>
    <xf numFmtId="41" fontId="36" fillId="8" borderId="29" xfId="4" applyFont="1" applyFill="1" applyBorder="1" applyAlignment="1" applyProtection="1">
      <alignment vertical="center"/>
    </xf>
    <xf numFmtId="41" fontId="36" fillId="8" borderId="0" xfId="4" applyFont="1" applyFill="1" applyBorder="1" applyAlignment="1" applyProtection="1">
      <alignment vertical="center"/>
    </xf>
    <xf numFmtId="41" fontId="40"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6"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39"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0" fillId="0" borderId="0" xfId="0" applyFont="1" applyFill="1" applyBorder="1" applyAlignment="1">
      <alignment horizontal="right" vertical="top" wrapText="1"/>
    </xf>
    <xf numFmtId="0" fontId="40" fillId="0" borderId="29" xfId="0" applyFont="1" applyFill="1" applyBorder="1" applyAlignment="1">
      <alignment horizontal="left" vertical="top" wrapText="1"/>
    </xf>
    <xf numFmtId="167" fontId="40" fillId="0" borderId="0" xfId="2" applyNumberFormat="1" applyFont="1" applyFill="1" applyBorder="1" applyAlignment="1">
      <alignment horizontal="justify" vertical="top" wrapText="1"/>
    </xf>
    <xf numFmtId="172" fontId="40" fillId="0" borderId="29" xfId="2" applyNumberFormat="1" applyFont="1" applyFill="1" applyBorder="1" applyAlignment="1">
      <alignment horizontal="center" vertical="top" wrapText="1"/>
    </xf>
    <xf numFmtId="169" fontId="40" fillId="0" borderId="0" xfId="2" applyNumberFormat="1" applyFont="1" applyFill="1" applyBorder="1" applyAlignment="1">
      <alignment horizontal="center" vertical="top" wrapText="1"/>
    </xf>
    <xf numFmtId="173" fontId="40" fillId="0" borderId="0" xfId="2" applyNumberFormat="1" applyFont="1" applyFill="1" applyBorder="1" applyAlignment="1">
      <alignment horizontal="center" vertical="top" wrapText="1"/>
    </xf>
    <xf numFmtId="9" fontId="7" fillId="0" borderId="0" xfId="3" applyFont="1" applyFill="1" applyBorder="1"/>
    <xf numFmtId="41" fontId="40" fillId="0" borderId="29" xfId="4" applyFont="1" applyFill="1" applyBorder="1" applyAlignment="1" applyProtection="1">
      <alignment vertical="center"/>
    </xf>
    <xf numFmtId="0" fontId="40" fillId="0" borderId="29" xfId="0" applyFont="1" applyFill="1" applyBorder="1" applyAlignment="1">
      <alignment horizontal="left" vertical="center" wrapText="1"/>
    </xf>
    <xf numFmtId="0" fontId="40" fillId="0" borderId="29" xfId="0" quotePrefix="1" applyFont="1" applyFill="1" applyBorder="1" applyAlignment="1">
      <alignment horizontal="left" vertical="top" wrapText="1"/>
    </xf>
    <xf numFmtId="0" fontId="40" fillId="0" borderId="25" xfId="0" applyFont="1" applyFill="1" applyBorder="1" applyAlignment="1">
      <alignment horizontal="right" vertical="top" wrapText="1"/>
    </xf>
    <xf numFmtId="0" fontId="7" fillId="0" borderId="0" xfId="0" applyFont="1" applyBorder="1" applyAlignment="1">
      <alignment horizontal="right"/>
    </xf>
    <xf numFmtId="0" fontId="41" fillId="11" borderId="4" xfId="0" applyFont="1" applyFill="1" applyBorder="1"/>
    <xf numFmtId="166" fontId="41" fillId="11" borderId="4" xfId="2" applyNumberFormat="1" applyFont="1" applyFill="1" applyBorder="1" applyAlignment="1">
      <alignment horizontal="center"/>
    </xf>
    <xf numFmtId="9" fontId="41"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1" fillId="0" borderId="0" xfId="0" applyFont="1" applyFill="1" applyBorder="1"/>
    <xf numFmtId="166" fontId="42" fillId="0" borderId="0" xfId="0" applyNumberFormat="1" applyFont="1" applyFill="1" applyBorder="1"/>
    <xf numFmtId="165" fontId="10" fillId="0" borderId="0" xfId="3" applyNumberFormat="1" applyFont="1" applyBorder="1"/>
    <xf numFmtId="0" fontId="41" fillId="0" borderId="25" xfId="0" applyFont="1" applyFill="1" applyBorder="1"/>
    <xf numFmtId="165" fontId="41" fillId="0" borderId="25" xfId="0" applyNumberFormat="1" applyFont="1" applyBorder="1"/>
    <xf numFmtId="0" fontId="41" fillId="11" borderId="4" xfId="0" applyFont="1" applyFill="1" applyBorder="1" applyAlignment="1">
      <alignment horizontal="center" vertical="center"/>
    </xf>
    <xf numFmtId="0" fontId="10" fillId="0" borderId="0" xfId="0" quotePrefix="1" applyFont="1" applyBorder="1" applyAlignment="1">
      <alignment horizontal="left"/>
    </xf>
    <xf numFmtId="0" fontId="41" fillId="0" borderId="0" xfId="0" applyFont="1" applyFill="1" applyBorder="1" applyAlignment="1">
      <alignment horizontal="left"/>
    </xf>
    <xf numFmtId="166" fontId="41" fillId="0" borderId="0" xfId="2" applyNumberFormat="1" applyFont="1" applyFill="1" applyBorder="1"/>
    <xf numFmtId="0" fontId="41" fillId="0" borderId="25" xfId="0" applyFont="1" applyFill="1" applyBorder="1" applyAlignment="1">
      <alignment horizontal="left"/>
    </xf>
    <xf numFmtId="9" fontId="41" fillId="0" borderId="25" xfId="3" applyFont="1" applyBorder="1"/>
    <xf numFmtId="9" fontId="10" fillId="0" borderId="0" xfId="3" quotePrefix="1" applyFont="1" applyBorder="1" applyAlignment="1">
      <alignment horizontal="right"/>
    </xf>
    <xf numFmtId="9" fontId="41"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0" fillId="0" borderId="25" xfId="2" applyNumberFormat="1" applyFont="1" applyFill="1" applyBorder="1" applyAlignment="1">
      <alignment horizontal="justify" vertical="top" wrapText="1"/>
    </xf>
    <xf numFmtId="169" fontId="40" fillId="0" borderId="25" xfId="2" applyNumberFormat="1" applyFont="1" applyFill="1" applyBorder="1" applyAlignment="1">
      <alignment horizontal="center" vertical="top" wrapText="1"/>
    </xf>
    <xf numFmtId="175" fontId="36" fillId="11" borderId="47" xfId="4" applyNumberFormat="1" applyFont="1" applyFill="1" applyBorder="1" applyAlignment="1" applyProtection="1">
      <alignment horizontal="center" vertical="center"/>
    </xf>
    <xf numFmtId="175" fontId="36" fillId="11" borderId="48" xfId="4" applyNumberFormat="1" applyFont="1" applyFill="1" applyBorder="1" applyAlignment="1" applyProtection="1">
      <alignment horizontal="center" vertical="center"/>
    </xf>
    <xf numFmtId="41" fontId="36" fillId="11" borderId="44" xfId="4" applyFont="1" applyFill="1" applyBorder="1" applyAlignment="1" applyProtection="1">
      <alignment horizontal="center" vertical="center"/>
    </xf>
    <xf numFmtId="41" fontId="36" fillId="11" borderId="19"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0" fillId="0" borderId="48" xfId="0" quotePrefix="1" applyFont="1" applyFill="1" applyBorder="1" applyAlignment="1">
      <alignment horizontal="left" vertical="top" wrapText="1"/>
    </xf>
    <xf numFmtId="167" fontId="40" fillId="0" borderId="47" xfId="2" applyNumberFormat="1" applyFont="1" applyFill="1" applyBorder="1" applyAlignment="1">
      <alignment horizontal="justify" vertical="top" wrapText="1"/>
    </xf>
    <xf numFmtId="172" fontId="40" fillId="0" borderId="48" xfId="2" applyNumberFormat="1" applyFont="1" applyFill="1" applyBorder="1" applyAlignment="1">
      <alignment horizontal="center" vertical="top" wrapText="1"/>
    </xf>
    <xf numFmtId="169" fontId="40" fillId="0" borderId="47" xfId="2" applyNumberFormat="1" applyFont="1" applyFill="1" applyBorder="1" applyAlignment="1">
      <alignment horizontal="center" vertical="top" wrapText="1"/>
    </xf>
    <xf numFmtId="166" fontId="10" fillId="0" borderId="0" xfId="2" applyNumberFormat="1" applyFont="1" applyFill="1" applyBorder="1"/>
    <xf numFmtId="166" fontId="41"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0" fillId="8" borderId="31" xfId="4" applyFont="1" applyFill="1" applyBorder="1" applyAlignment="1" applyProtection="1">
      <alignment horizontal="righ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39" fillId="0" borderId="0" xfId="0" applyFont="1" applyBorder="1" applyAlignment="1">
      <alignment horizontal="center"/>
    </xf>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0" fontId="43" fillId="0" borderId="53" xfId="0" quotePrefix="1" applyFont="1" applyBorder="1" applyAlignment="1">
      <alignment horizontal="left" vertical="center"/>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0" fontId="11" fillId="0" borderId="0" xfId="0" applyFont="1" applyFill="1" applyAlignment="1">
      <alignment horizontal="center" vertical="center"/>
    </xf>
    <xf numFmtId="0" fontId="4" fillId="0" borderId="0" xfId="0" applyFont="1" applyFill="1" applyBorder="1" applyAlignment="1">
      <alignment horizontal="justify" vertical="center" wrapText="1"/>
    </xf>
    <xf numFmtId="0" fontId="7" fillId="0" borderId="0" xfId="0" applyFont="1" applyFill="1" applyAlignment="1">
      <alignment vertical="center"/>
    </xf>
    <xf numFmtId="175" fontId="36" fillId="11" borderId="0" xfId="4" applyNumberFormat="1" applyFont="1" applyFill="1" applyBorder="1" applyAlignment="1" applyProtection="1">
      <alignment horizontal="center" vertical="center"/>
    </xf>
    <xf numFmtId="173" fontId="40" fillId="0" borderId="25" xfId="2" applyNumberFormat="1" applyFont="1" applyFill="1" applyBorder="1" applyAlignment="1">
      <alignment horizontal="center" vertical="top" wrapText="1"/>
    </xf>
    <xf numFmtId="41" fontId="36" fillId="11" borderId="44" xfId="4" applyFont="1" applyFill="1" applyBorder="1" applyAlignment="1" applyProtection="1">
      <alignment horizontal="center" vertical="center"/>
    </xf>
    <xf numFmtId="17" fontId="31" fillId="8" borderId="40" xfId="0" quotePrefix="1" applyNumberFormat="1" applyFont="1" applyFill="1" applyBorder="1" applyAlignment="1">
      <alignment horizontal="center" vertical="center"/>
    </xf>
    <xf numFmtId="41" fontId="36" fillId="8" borderId="0" xfId="4" applyFont="1" applyFill="1" applyBorder="1" applyAlignment="1" applyProtection="1">
      <alignment horizontal="center" vertical="center"/>
    </xf>
    <xf numFmtId="175" fontId="36" fillId="11" borderId="0" xfId="4" applyNumberFormat="1" applyFont="1" applyFill="1" applyBorder="1" applyAlignment="1" applyProtection="1">
      <alignment vertical="center"/>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0" xfId="7" applyFont="1" applyFill="1" applyBorder="1" applyAlignment="1">
      <alignment horizontal="justify"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0" fontId="12" fillId="8" borderId="0" xfId="0" applyFont="1" applyFill="1" applyAlignment="1">
      <alignment horizontal="center" vertical="center"/>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165" fontId="3" fillId="0" borderId="0" xfId="1" applyNumberFormat="1" applyFill="1" applyBorder="1" applyAlignment="1" applyProtection="1">
      <alignment horizontal="center" vertical="center"/>
    </xf>
    <xf numFmtId="37" fontId="39" fillId="8" borderId="0" xfId="0" applyNumberFormat="1" applyFont="1" applyFill="1" applyAlignment="1" applyProtection="1">
      <alignment horizontal="center" vertical="center"/>
    </xf>
    <xf numFmtId="41" fontId="36" fillId="11" borderId="41" xfId="4" applyFont="1" applyFill="1" applyBorder="1" applyAlignment="1" applyProtection="1">
      <alignment horizontal="center" vertical="center"/>
    </xf>
    <xf numFmtId="41" fontId="36" fillId="11" borderId="43" xfId="4" applyFont="1" applyFill="1" applyBorder="1" applyAlignment="1" applyProtection="1">
      <alignment horizontal="center" vertical="center"/>
    </xf>
    <xf numFmtId="41" fontId="36" fillId="11" borderId="46" xfId="4" applyFont="1" applyFill="1" applyBorder="1" applyAlignment="1" applyProtection="1">
      <alignment horizontal="center" vertical="center"/>
    </xf>
    <xf numFmtId="41" fontId="36" fillId="11" borderId="41" xfId="4" applyFont="1" applyFill="1" applyBorder="1" applyAlignment="1" applyProtection="1">
      <alignment horizontal="left" vertical="center" wrapText="1"/>
    </xf>
    <xf numFmtId="41" fontId="36" fillId="11" borderId="43" xfId="4" applyFont="1" applyFill="1" applyBorder="1" applyAlignment="1" applyProtection="1">
      <alignment horizontal="left" vertical="center" wrapText="1"/>
    </xf>
    <xf numFmtId="41" fontId="36" fillId="11" borderId="46" xfId="4" applyFont="1" applyFill="1" applyBorder="1" applyAlignment="1" applyProtection="1">
      <alignment horizontal="left" vertical="center" wrapText="1"/>
    </xf>
    <xf numFmtId="41" fontId="36" fillId="11" borderId="42" xfId="4" applyFont="1" applyFill="1" applyBorder="1" applyAlignment="1" applyProtection="1">
      <alignment horizontal="center" vertical="center" wrapText="1"/>
    </xf>
    <xf numFmtId="41" fontId="36" fillId="11" borderId="4" xfId="4" applyFont="1" applyFill="1" applyBorder="1" applyAlignment="1" applyProtection="1">
      <alignment horizontal="center" vertical="center" wrapText="1"/>
    </xf>
    <xf numFmtId="41" fontId="36" fillId="11" borderId="41" xfId="4" applyFont="1" applyFill="1" applyBorder="1" applyAlignment="1" applyProtection="1">
      <alignment horizontal="left" vertical="center"/>
    </xf>
    <xf numFmtId="41" fontId="36" fillId="11" borderId="43" xfId="4" applyFont="1" applyFill="1" applyBorder="1" applyAlignment="1" applyProtection="1">
      <alignment horizontal="left" vertical="center"/>
    </xf>
    <xf numFmtId="41" fontId="36" fillId="11" borderId="46" xfId="4" applyFont="1" applyFill="1" applyBorder="1" applyAlignment="1" applyProtection="1">
      <alignment horizontal="left" vertical="center"/>
    </xf>
    <xf numFmtId="41" fontId="36" fillId="11" borderId="39" xfId="4" applyFont="1" applyFill="1" applyBorder="1" applyAlignment="1" applyProtection="1">
      <alignment horizontal="center" vertical="center" wrapText="1"/>
    </xf>
    <xf numFmtId="41" fontId="36" fillId="11" borderId="44" xfId="4" applyFont="1" applyFill="1" applyBorder="1" applyAlignment="1" applyProtection="1">
      <alignment horizontal="center" vertical="center"/>
    </xf>
    <xf numFmtId="41" fontId="36" fillId="11" borderId="47" xfId="4" applyFont="1" applyFill="1" applyBorder="1" applyAlignment="1" applyProtection="1">
      <alignment horizontal="center" vertical="center"/>
    </xf>
    <xf numFmtId="41" fontId="36" fillId="11" borderId="19" xfId="4" applyFont="1" applyFill="1" applyBorder="1" applyAlignment="1" applyProtection="1">
      <alignment horizontal="center" vertical="center"/>
    </xf>
    <xf numFmtId="41" fontId="36" fillId="11" borderId="25" xfId="4" applyFont="1" applyFill="1" applyBorder="1" applyAlignment="1" applyProtection="1">
      <alignment horizontal="center" vertical="center"/>
    </xf>
    <xf numFmtId="0" fontId="12" fillId="0" borderId="0" xfId="0" applyFont="1" applyAlignment="1">
      <alignment horizontal="center"/>
    </xf>
    <xf numFmtId="37" fontId="36"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37" fontId="39" fillId="8" borderId="0" xfId="0" applyNumberFormat="1" applyFont="1" applyFill="1" applyBorder="1" applyAlignment="1" applyProtection="1">
      <alignment horizontal="center" vertical="center"/>
    </xf>
    <xf numFmtId="41" fontId="36" fillId="11" borderId="50" xfId="4" applyFont="1" applyFill="1" applyBorder="1" applyAlignment="1" applyProtection="1">
      <alignment horizontal="center" vertical="center" wrapText="1"/>
    </xf>
    <xf numFmtId="0" fontId="39" fillId="0" borderId="0" xfId="0" quotePrefix="1" applyFont="1" applyFill="1" applyBorder="1" applyAlignment="1">
      <alignment horizontal="center"/>
    </xf>
    <xf numFmtId="165" fontId="36" fillId="11" borderId="19" xfId="3" applyNumberFormat="1" applyFont="1" applyFill="1" applyBorder="1" applyAlignment="1">
      <alignment horizontal="center" vertical="center"/>
    </xf>
    <xf numFmtId="165" fontId="36" fillId="11" borderId="0" xfId="3" applyNumberFormat="1" applyFont="1" applyFill="1" applyBorder="1" applyAlignment="1">
      <alignment horizontal="center" vertical="center"/>
    </xf>
    <xf numFmtId="165" fontId="36" fillId="11" borderId="25" xfId="3" applyNumberFormat="1" applyFont="1" applyFill="1" applyBorder="1" applyAlignment="1">
      <alignment horizontal="center" vertical="center"/>
    </xf>
    <xf numFmtId="165" fontId="36" fillId="11" borderId="45" xfId="3" applyNumberFormat="1" applyFont="1" applyFill="1" applyBorder="1" applyAlignment="1">
      <alignment horizontal="center" vertical="center"/>
    </xf>
    <xf numFmtId="165" fontId="36" fillId="11" borderId="29" xfId="3" applyNumberFormat="1" applyFont="1" applyFill="1" applyBorder="1" applyAlignment="1">
      <alignment horizontal="center" vertical="center"/>
    </xf>
    <xf numFmtId="165" fontId="36" fillId="11" borderId="48" xfId="3" applyNumberFormat="1" applyFont="1" applyFill="1" applyBorder="1" applyAlignment="1">
      <alignment horizontal="center" vertical="center"/>
    </xf>
    <xf numFmtId="0" fontId="36" fillId="11" borderId="19" xfId="0" quotePrefix="1" applyFont="1" applyFill="1" applyBorder="1" applyAlignment="1">
      <alignment horizontal="center" vertical="center" wrapText="1"/>
    </xf>
    <xf numFmtId="0" fontId="36" fillId="11" borderId="45" xfId="0" quotePrefix="1" applyFont="1" applyFill="1" applyBorder="1" applyAlignment="1">
      <alignment horizontal="center" vertical="center" wrapText="1"/>
    </xf>
    <xf numFmtId="0" fontId="36" fillId="11" borderId="25" xfId="0" quotePrefix="1" applyFont="1" applyFill="1" applyBorder="1" applyAlignment="1">
      <alignment horizontal="center" vertical="center" wrapText="1"/>
    </xf>
    <xf numFmtId="0" fontId="36" fillId="11" borderId="48" xfId="0" quotePrefix="1" applyFont="1" applyFill="1" applyBorder="1" applyAlignment="1">
      <alignment horizontal="center" vertical="center" wrapText="1"/>
    </xf>
    <xf numFmtId="0" fontId="36" fillId="11" borderId="25" xfId="0" quotePrefix="1" applyFont="1" applyFill="1" applyBorder="1" applyAlignment="1">
      <alignment horizontal="center" vertical="top" wrapText="1"/>
    </xf>
    <xf numFmtId="0" fontId="36" fillId="11" borderId="0"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9" xfId="0" applyFont="1" applyFill="1" applyBorder="1" applyAlignment="1">
      <alignment horizontal="center" vertical="center" wrapText="1"/>
    </xf>
    <xf numFmtId="0" fontId="36" fillId="11" borderId="48"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39"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externalLink" Target="externalLinks/externalLink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6.xml"/><Relationship Id="rId20" Type="http://schemas.openxmlformats.org/officeDocument/2006/relationships/worksheet" Target="worksheets/sheet19.xml"/><Relationship Id="rId41" Type="http://schemas.openxmlformats.org/officeDocument/2006/relationships/externalLink" Target="externalLinks/externalLink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i="1" cap="all" baseline="0">
                <a:latin typeface="Verdana" pitchFamily="34" charset="0"/>
              </a:defRPr>
            </a:pPr>
            <a:r>
              <a:rPr lang="es-ES" sz="1200" b="1" i="0" cap="all" baseline="0">
                <a:solidFill>
                  <a:srgbClr val="4F81BD"/>
                </a:solidFill>
                <a:latin typeface="Verdana" pitchFamily="34" charset="0"/>
              </a:rPr>
              <a:t>Número de Casos GES entre Junio y Julio de cada Año GES</a:t>
            </a:r>
          </a:p>
        </c:rich>
      </c:tx>
      <c:overlay val="0"/>
    </c:title>
    <c:autoTitleDeleted val="0"/>
    <c:plotArea>
      <c:layout>
        <c:manualLayout>
          <c:layoutTarget val="inner"/>
          <c:xMode val="edge"/>
          <c:yMode val="edge"/>
          <c:x val="9.944017062376552E-2"/>
          <c:y val="8.3943575286801186E-2"/>
          <c:w val="0.85905130189618695"/>
          <c:h val="0.82824508899986982"/>
        </c:manualLayout>
      </c:layout>
      <c:lineChart>
        <c:grouping val="standard"/>
        <c:varyColors val="0"/>
        <c:ser>
          <c:idx val="0"/>
          <c:order val="0"/>
          <c:tx>
            <c:strRef>
              <c:f>'[6]Gráfico Casos por Año GES'!$F$40</c:f>
              <c:strCache>
                <c:ptCount val="1"/>
                <c:pt idx="0">
                  <c:v>FONASA</c:v>
                </c:pt>
              </c:strCache>
            </c:strRef>
          </c:tx>
          <c:marker>
            <c:symbol val="circle"/>
            <c:size val="6"/>
            <c:spPr>
              <a:solidFill>
                <a:schemeClr val="tx2">
                  <a:lumMod val="60000"/>
                  <a:lumOff val="40000"/>
                </a:schemeClr>
              </a:solidFill>
            </c:spPr>
          </c:marker>
          <c:dLbls>
            <c:dLbl>
              <c:idx val="1"/>
              <c:layout>
                <c:manualLayout>
                  <c:x val="-3.9141605237747359E-2"/>
                  <c:y val="3.1127018213632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FC-4A34-90CF-CAB70DB58FB4}"/>
                </c:ext>
              </c:extLst>
            </c:dLbl>
            <c:dLbl>
              <c:idx val="4"/>
              <c:layout>
                <c:manualLayout>
                  <c:x val="-3.9141605237747359E-2"/>
                  <c:y val="3.1127018213632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FC-4A34-90CF-CAB70DB58FB4}"/>
                </c:ext>
              </c:extLst>
            </c:dLbl>
            <c:spPr>
              <a:solidFill>
                <a:schemeClr val="tx2">
                  <a:lumMod val="60000"/>
                  <a:lumOff val="40000"/>
                </a:schemeClr>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'[6]Gráfico Casos por Año GES'!$D$41:$E$60</c:f>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cat>
          <c:val>
            <c:numRef>
              <c:f>'[6]Gráfico Casos por Año GES'!$F$41:$F$60</c:f>
              <c:numCache>
                <c:formatCode>General</c:formatCode>
                <c:ptCount val="20"/>
                <c:pt idx="0">
                  <c:v>1938014</c:v>
                </c:pt>
                <c:pt idx="1">
                  <c:v>1438425</c:v>
                </c:pt>
                <c:pt idx="2">
                  <c:v>2043165</c:v>
                </c:pt>
                <c:pt idx="3">
                  <c:v>2161944</c:v>
                </c:pt>
                <c:pt idx="4">
                  <c:v>1948491</c:v>
                </c:pt>
                <c:pt idx="5">
                  <c:v>2520680</c:v>
                </c:pt>
                <c:pt idx="6">
                  <c:v>2744849</c:v>
                </c:pt>
                <c:pt idx="7">
                  <c:v>2809736</c:v>
                </c:pt>
                <c:pt idx="8">
                  <c:v>3093947</c:v>
                </c:pt>
                <c:pt idx="9">
                  <c:v>3060596</c:v>
                </c:pt>
                <c:pt idx="10">
                  <c:v>3091912</c:v>
                </c:pt>
                <c:pt idx="11">
                  <c:v>2978278</c:v>
                </c:pt>
                <c:pt idx="12">
                  <c:v>3258121</c:v>
                </c:pt>
                <c:pt idx="13">
                  <c:v>3401345</c:v>
                </c:pt>
                <c:pt idx="14">
                  <c:v>2709354</c:v>
                </c:pt>
                <c:pt idx="15">
                  <c:v>2140662</c:v>
                </c:pt>
                <c:pt idx="16">
                  <c:v>3086785</c:v>
                </c:pt>
                <c:pt idx="17">
                  <c:v>3533964</c:v>
                </c:pt>
                <c:pt idx="18">
                  <c:v>3632525</c:v>
                </c:pt>
                <c:pt idx="19">
                  <c:v>3766630</c:v>
                </c:pt>
              </c:numCache>
            </c:numRef>
          </c:val>
          <c:smooth val="0"/>
          <c:extLst>
            <c:ext xmlns:c16="http://schemas.microsoft.com/office/drawing/2014/chart" uri="{C3380CC4-5D6E-409C-BE32-E72D297353CC}">
              <c16:uniqueId val="{00000002-6AFC-4A34-90CF-CAB70DB58FB4}"/>
            </c:ext>
          </c:extLst>
        </c:ser>
        <c:ser>
          <c:idx val="1"/>
          <c:order val="1"/>
          <c:tx>
            <c:strRef>
              <c:f>'[6]Gráfico Casos por Año GES'!$G$40</c:f>
              <c:strCache>
                <c:ptCount val="1"/>
                <c:pt idx="0">
                  <c:v>ISAPRE</c:v>
                </c:pt>
              </c:strCache>
            </c:strRef>
          </c:tx>
          <c:marker>
            <c:symbol val="circle"/>
            <c:size val="6"/>
          </c:marker>
          <c:dLbls>
            <c:dLbl>
              <c:idx val="5"/>
              <c:spPr>
                <a:solidFill>
                  <a:schemeClr val="accent2"/>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extLst>
                <c:ext xmlns:c16="http://schemas.microsoft.com/office/drawing/2014/chart" uri="{C3380CC4-5D6E-409C-BE32-E72D297353CC}">
                  <c16:uniqueId val="{00000003-6AFC-4A34-90CF-CAB70DB58FB4}"/>
                </c:ext>
              </c:extLst>
            </c:dLbl>
            <c:spPr>
              <a:solidFill>
                <a:schemeClr val="accent2"/>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'[6]Gráfico Casos por Año GES'!$D$41:$E$60</c:f>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cat>
          <c:val>
            <c:numRef>
              <c:f>'[6]Gráfico Casos por Año GES'!$G$41:$G$60</c:f>
              <c:numCache>
                <c:formatCode>General</c:formatCode>
                <c:ptCount val="20"/>
                <c:pt idx="0">
                  <c:v>83835</c:v>
                </c:pt>
                <c:pt idx="1">
                  <c:v>97042</c:v>
                </c:pt>
                <c:pt idx="2">
                  <c:v>97634</c:v>
                </c:pt>
                <c:pt idx="3">
                  <c:v>131760</c:v>
                </c:pt>
                <c:pt idx="4">
                  <c:v>112750</c:v>
                </c:pt>
                <c:pt idx="5">
                  <c:v>132837</c:v>
                </c:pt>
                <c:pt idx="6">
                  <c:v>126566</c:v>
                </c:pt>
                <c:pt idx="7">
                  <c:v>111927</c:v>
                </c:pt>
                <c:pt idx="8">
                  <c:v>162713</c:v>
                </c:pt>
                <c:pt idx="9">
                  <c:v>185252</c:v>
                </c:pt>
                <c:pt idx="10">
                  <c:v>188235</c:v>
                </c:pt>
                <c:pt idx="11">
                  <c:v>184347</c:v>
                </c:pt>
                <c:pt idx="12">
                  <c:v>171240</c:v>
                </c:pt>
                <c:pt idx="13">
                  <c:v>195506</c:v>
                </c:pt>
                <c:pt idx="14">
                  <c:v>167414</c:v>
                </c:pt>
                <c:pt idx="15">
                  <c:v>131332</c:v>
                </c:pt>
                <c:pt idx="16">
                  <c:v>215843</c:v>
                </c:pt>
                <c:pt idx="17">
                  <c:v>160033</c:v>
                </c:pt>
                <c:pt idx="18">
                  <c:v>163021</c:v>
                </c:pt>
                <c:pt idx="19">
                  <c:v>231273</c:v>
                </c:pt>
              </c:numCache>
            </c:numRef>
          </c:val>
          <c:smooth val="0"/>
          <c:extLst>
            <c:ext xmlns:c16="http://schemas.microsoft.com/office/drawing/2014/chart" uri="{C3380CC4-5D6E-409C-BE32-E72D297353CC}">
              <c16:uniqueId val="{00000004-6AFC-4A34-90CF-CAB70DB58FB4}"/>
            </c:ext>
          </c:extLst>
        </c:ser>
        <c:dLbls>
          <c:showLegendKey val="0"/>
          <c:showVal val="0"/>
          <c:showCatName val="0"/>
          <c:showSerName val="0"/>
          <c:showPercent val="0"/>
          <c:showBubbleSize val="0"/>
        </c:dLbls>
        <c:marker val="1"/>
        <c:smooth val="0"/>
        <c:axId val="279225376"/>
        <c:axId val="466569088"/>
      </c:lineChart>
      <c:catAx>
        <c:axId val="279225376"/>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650">
                <a:latin typeface="Verdana" pitchFamily="34" charset="0"/>
              </a:defRPr>
            </a:pPr>
            <a:endParaRPr lang="es-CL"/>
          </a:p>
        </c:txPr>
        <c:crossAx val="466569088"/>
        <c:crosses val="autoZero"/>
        <c:auto val="1"/>
        <c:lblAlgn val="ctr"/>
        <c:lblOffset val="100"/>
        <c:noMultiLvlLbl val="0"/>
      </c:catAx>
      <c:valAx>
        <c:axId val="466569088"/>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800">
                <a:solidFill>
                  <a:schemeClr val="tx2">
                    <a:lumMod val="60000"/>
                    <a:lumOff val="40000"/>
                  </a:schemeClr>
                </a:solidFill>
                <a:latin typeface="Verdana" pitchFamily="34" charset="0"/>
              </a:defRPr>
            </a:pPr>
            <a:endParaRPr lang="es-CL"/>
          </a:p>
        </c:txPr>
        <c:crossAx val="279225376"/>
        <c:crosses val="autoZero"/>
        <c:crossBetween val="between"/>
        <c:majorUnit val="100000"/>
      </c:valAx>
    </c:plotArea>
    <c:legend>
      <c:legendPos val="b"/>
      <c:layout>
        <c:manualLayout>
          <c:xMode val="edge"/>
          <c:yMode val="edge"/>
          <c:x val="8.4202838165474262E-4"/>
          <c:y val="0.91414923035789974"/>
          <c:w val="8.8352708194228705E-2"/>
          <c:h val="6.2283272409069203E-2"/>
        </c:manualLayout>
      </c:layout>
      <c:overlay val="0"/>
    </c:legend>
    <c:plotVisOnly val="1"/>
    <c:dispBlanksAs val="gap"/>
    <c:showDLblsOverMax val="0"/>
  </c:chart>
  <c:spPr>
    <a:noFill/>
    <a:ln>
      <a:noFill/>
    </a:ln>
  </c:sp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56</xdr:row>
      <xdr:rowOff>8665</xdr:rowOff>
    </xdr:from>
    <xdr:to>
      <xdr:col>1</xdr:col>
      <xdr:colOff>1402080</xdr:colOff>
      <xdr:row>56</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1836420</xdr:colOff>
      <xdr:row>4</xdr:row>
      <xdr:rowOff>18761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14BA07CA-A5C8-467C-A89C-37F397949B25}"/>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100</xdr:row>
      <xdr:rowOff>0</xdr:rowOff>
    </xdr:from>
    <xdr:to>
      <xdr:col>1</xdr:col>
      <xdr:colOff>788247</xdr:colOff>
      <xdr:row>100</xdr:row>
      <xdr:rowOff>47625</xdr:rowOff>
    </xdr:to>
    <xdr:pic>
      <xdr:nvPicPr>
        <xdr:cNvPr id="3" name="Picture 41" descr="pie">
          <a:extLst>
            <a:ext uri="{FF2B5EF4-FFF2-40B4-BE49-F238E27FC236}">
              <a16:creationId xmlns:a16="http://schemas.microsoft.com/office/drawing/2014/main" id="{C7DE4623-553F-4175-8842-611E061523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100</xdr:row>
      <xdr:rowOff>0</xdr:rowOff>
    </xdr:from>
    <xdr:to>
      <xdr:col>1</xdr:col>
      <xdr:colOff>736600</xdr:colOff>
      <xdr:row>100</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153</xdr:col>
      <xdr:colOff>0</xdr:colOff>
      <xdr:row>3</xdr:row>
      <xdr:rowOff>0</xdr:rowOff>
    </xdr:from>
    <xdr:to>
      <xdr:col>153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100</xdr:row>
      <xdr:rowOff>19473</xdr:rowOff>
    </xdr:from>
    <xdr:to>
      <xdr:col>1</xdr:col>
      <xdr:colOff>736600</xdr:colOff>
      <xdr:row>100</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100</xdr:row>
      <xdr:rowOff>19473</xdr:rowOff>
    </xdr:from>
    <xdr:to>
      <xdr:col>1</xdr:col>
      <xdr:colOff>736600</xdr:colOff>
      <xdr:row>100</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13</xdr:col>
      <xdr:colOff>0</xdr:colOff>
      <xdr:row>41</xdr:row>
      <xdr:rowOff>0</xdr:rowOff>
    </xdr:from>
    <xdr:to>
      <xdr:col>33</xdr:col>
      <xdr:colOff>285752</xdr:colOff>
      <xdr:row>77</xdr:row>
      <xdr:rowOff>154304</xdr:rowOff>
    </xdr:to>
    <xdr:graphicFrame macro="">
      <xdr:nvGraphicFramePr>
        <xdr:cNvPr id="5" name="1 Gráfico">
          <a:extLst>
            <a:ext uri="{FF2B5EF4-FFF2-40B4-BE49-F238E27FC236}">
              <a16:creationId xmlns:a16="http://schemas.microsoft.com/office/drawing/2014/main" id="{F7357E7D-E0C3-45CB-B4CA-5DEB725EC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381000</xdr:colOff>
      <xdr:row>0</xdr:row>
      <xdr:rowOff>95250</xdr:rowOff>
    </xdr:from>
    <xdr:to>
      <xdr:col>17</xdr:col>
      <xdr:colOff>628650</xdr:colOff>
      <xdr:row>30</xdr:row>
      <xdr:rowOff>76200</xdr:rowOff>
    </xdr:to>
    <xdr:pic>
      <xdr:nvPicPr>
        <xdr:cNvPr id="3" name="Imagen 2">
          <a:extLst>
            <a:ext uri="{FF2B5EF4-FFF2-40B4-BE49-F238E27FC236}">
              <a16:creationId xmlns:a16="http://schemas.microsoft.com/office/drawing/2014/main" id="{C55F5181-9E2B-42AB-A785-9518EA15B89A}"/>
            </a:ext>
          </a:extLst>
        </xdr:cNvPr>
        <xdr:cNvPicPr>
          <a:picLocks noChangeAspect="1"/>
        </xdr:cNvPicPr>
      </xdr:nvPicPr>
      <xdr:blipFill>
        <a:blip xmlns:r="http://schemas.openxmlformats.org/officeDocument/2006/relationships" r:embed="rId3"/>
        <a:stretch>
          <a:fillRect/>
        </a:stretch>
      </xdr:blipFill>
      <xdr:spPr>
        <a:xfrm>
          <a:off x="381000" y="95250"/>
          <a:ext cx="12115800" cy="48387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114300</xdr:colOff>
      <xdr:row>0</xdr:row>
      <xdr:rowOff>28575</xdr:rowOff>
    </xdr:from>
    <xdr:to>
      <xdr:col>15</xdr:col>
      <xdr:colOff>504825</xdr:colOff>
      <xdr:row>34</xdr:row>
      <xdr:rowOff>104775</xdr:rowOff>
    </xdr:to>
    <xdr:pic>
      <xdr:nvPicPr>
        <xdr:cNvPr id="11" name="Imagen 10">
          <a:extLst>
            <a:ext uri="{FF2B5EF4-FFF2-40B4-BE49-F238E27FC236}">
              <a16:creationId xmlns:a16="http://schemas.microsoft.com/office/drawing/2014/main" id="{2921EAEF-C584-4C77-914B-2F5CB074BE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 y="28575"/>
          <a:ext cx="12573000" cy="561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0</xdr:rowOff>
    </xdr:from>
    <xdr:to>
      <xdr:col>13</xdr:col>
      <xdr:colOff>11430</xdr:colOff>
      <xdr:row>31</xdr:row>
      <xdr:rowOff>114300</xdr:rowOff>
    </xdr:to>
    <xdr:pic>
      <xdr:nvPicPr>
        <xdr:cNvPr id="6" name="Imagen 5">
          <a:extLst>
            <a:ext uri="{FF2B5EF4-FFF2-40B4-BE49-F238E27FC236}">
              <a16:creationId xmlns:a16="http://schemas.microsoft.com/office/drawing/2014/main" id="{52496DE6-09C6-4367-A616-6DA29443F1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0069830" cy="4956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38100</xdr:colOff>
      <xdr:row>0</xdr:row>
      <xdr:rowOff>104775</xdr:rowOff>
    </xdr:from>
    <xdr:to>
      <xdr:col>14</xdr:col>
      <xdr:colOff>219075</xdr:colOff>
      <xdr:row>26</xdr:row>
      <xdr:rowOff>142875</xdr:rowOff>
    </xdr:to>
    <xdr:pic>
      <xdr:nvPicPr>
        <xdr:cNvPr id="12" name="Imagen 11">
          <a:extLst>
            <a:ext uri="{FF2B5EF4-FFF2-40B4-BE49-F238E27FC236}">
              <a16:creationId xmlns:a16="http://schemas.microsoft.com/office/drawing/2014/main" id="{45C3A647-0961-4550-9237-299EC7FC71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104775"/>
          <a:ext cx="10848975"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257175</xdr:colOff>
      <xdr:row>0</xdr:row>
      <xdr:rowOff>0</xdr:rowOff>
    </xdr:from>
    <xdr:to>
      <xdr:col>14</xdr:col>
      <xdr:colOff>228600</xdr:colOff>
      <xdr:row>27</xdr:row>
      <xdr:rowOff>47625</xdr:rowOff>
    </xdr:to>
    <xdr:pic>
      <xdr:nvPicPr>
        <xdr:cNvPr id="7" name="Imagen 6">
          <a:extLst>
            <a:ext uri="{FF2B5EF4-FFF2-40B4-BE49-F238E27FC236}">
              <a16:creationId xmlns:a16="http://schemas.microsoft.com/office/drawing/2014/main" id="{6F9A939A-ABBC-41C2-A8AD-90C0249050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0"/>
          <a:ext cx="10639425"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352425</xdr:colOff>
      <xdr:row>0</xdr:row>
      <xdr:rowOff>66675</xdr:rowOff>
    </xdr:from>
    <xdr:to>
      <xdr:col>14</xdr:col>
      <xdr:colOff>323850</xdr:colOff>
      <xdr:row>27</xdr:row>
      <xdr:rowOff>114300</xdr:rowOff>
    </xdr:to>
    <xdr:pic>
      <xdr:nvPicPr>
        <xdr:cNvPr id="6" name="Imagen 5">
          <a:extLst>
            <a:ext uri="{FF2B5EF4-FFF2-40B4-BE49-F238E27FC236}">
              <a16:creationId xmlns:a16="http://schemas.microsoft.com/office/drawing/2014/main" id="{14926996-3966-4B09-A214-54BDF67013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10639425"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1</xdr:col>
      <xdr:colOff>0</xdr:colOff>
      <xdr:row>1</xdr:row>
      <xdr:rowOff>0</xdr:rowOff>
    </xdr:from>
    <xdr:to>
      <xdr:col>1</xdr:col>
      <xdr:colOff>1821180</xdr:colOff>
      <xdr:row>3</xdr:row>
      <xdr:rowOff>43526</xdr:rowOff>
    </xdr:to>
    <xdr:pic>
      <xdr:nvPicPr>
        <xdr:cNvPr id="5" name="Imagen 4">
          <a:extLst>
            <a:ext uri="{FF2B5EF4-FFF2-40B4-BE49-F238E27FC236}">
              <a16:creationId xmlns:a16="http://schemas.microsoft.com/office/drawing/2014/main" id="{8FED75D1-3828-4453-8FB4-A5DCDDC1DE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4375" y="257175"/>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diciembre%202023\septiembre%202023\Publicacion%20Casos%20Acumulados%20202309%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4\Publicacion%20Casos%20Acumulados%20202403%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ymendez_superdesalud_gob_cl/Documents/Documentos/LABORAL/2023/estadisticas%20yasmin/BRIO-EXCEL-MODELER%20ACCESO%20GES/ges%202025/septiembre%202025/Casos%20Acumulados%20202509%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iciembre%202025/Casos%20Acumulados%20202512%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5\Casos%20Acumulados%20202503%20con%20formul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Año 2025"/>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A JUNIO DE CADA AÑO REV GRAFDS"/>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ow r="5">
          <cell r="R5" t="str">
            <v>Fonasa</v>
          </cell>
        </row>
      </sheetData>
      <sheetData sheetId="32">
        <row r="43">
          <cell r="D43" t="str">
            <v>a Jun 2006</v>
          </cell>
        </row>
      </sheetData>
      <sheetData sheetId="33" refreshError="1"/>
      <sheetData sheetId="34" refreshError="1"/>
      <sheetData sheetId="35" refreshError="1"/>
      <sheetData sheetId="36" refreshError="1"/>
      <sheetData sheetId="37" refreshError="1"/>
      <sheetData sheetId="38" refreshError="1"/>
      <sheetData sheetId="39">
        <row r="9">
          <cell r="P9" t="str">
            <v>Fonasa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1"/>
      <sheetName val="Año 2020"/>
      <sheetName val="Año 2021"/>
      <sheetName val="Año 2022"/>
      <sheetName val="Año 2023"/>
      <sheetName val="Año 2024"/>
      <sheetName val="Año 2025"/>
      <sheetName val="TODOS LOS AÑOS"/>
      <sheetName val="Tasas de Uso"/>
      <sheetName val="CASOS"/>
      <sheetName val="Gráfico Casos por Año GES"/>
      <sheetName val="Gráfico Casos por Año Calendari"/>
      <sheetName val="Gráficos Casos Acumulados"/>
      <sheetName val="Gráfico Tipo Atención"/>
      <sheetName val="A JUNIO DE CADA AÑO REV GRAFDS"/>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95">
          <cell r="K95">
            <v>3604636</v>
          </cell>
          <cell r="L95">
            <v>150956</v>
          </cell>
        </row>
      </sheetData>
      <sheetData sheetId="24">
        <row r="98">
          <cell r="K98">
            <v>4023569</v>
          </cell>
          <cell r="L98">
            <v>240247</v>
          </cell>
        </row>
      </sheetData>
      <sheetData sheetId="25" refreshError="1"/>
      <sheetData sheetId="26" refreshError="1"/>
      <sheetData sheetId="27" refreshError="1"/>
      <sheetData sheetId="28">
        <row r="40">
          <cell r="F40" t="str">
            <v>FONASA</v>
          </cell>
          <cell r="G40" t="str">
            <v>ISAPRE</v>
          </cell>
        </row>
        <row r="41">
          <cell r="D41" t="str">
            <v>Decreto Supremo N° 170</v>
          </cell>
          <cell r="E41" t="str">
            <v>Año 1 (05-06)</v>
          </cell>
          <cell r="F41">
            <v>1938014</v>
          </cell>
          <cell r="G41">
            <v>83835</v>
          </cell>
        </row>
        <row r="42">
          <cell r="D42" t="str">
            <v>Decreto Supremo N° 228</v>
          </cell>
          <cell r="E42" t="str">
            <v>Año 2 (06-07)</v>
          </cell>
          <cell r="F42">
            <v>1438425</v>
          </cell>
          <cell r="G42">
            <v>97042</v>
          </cell>
        </row>
        <row r="43">
          <cell r="D43" t="str">
            <v>Decreto Supremo N° 44</v>
          </cell>
          <cell r="E43" t="str">
            <v>Año 3 (07-08)</v>
          </cell>
          <cell r="F43">
            <v>2043165</v>
          </cell>
          <cell r="G43">
            <v>97634</v>
          </cell>
        </row>
        <row r="44">
          <cell r="E44" t="str">
            <v>Año 4 (08-09)</v>
          </cell>
          <cell r="F44">
            <v>2161944</v>
          </cell>
          <cell r="G44">
            <v>131760</v>
          </cell>
        </row>
        <row r="45">
          <cell r="E45" t="str">
            <v>Año 5 (09-10)</v>
          </cell>
          <cell r="F45">
            <v>1948491</v>
          </cell>
          <cell r="G45">
            <v>112750</v>
          </cell>
        </row>
        <row r="46">
          <cell r="D46" t="str">
            <v>Decreto Supremo N° 1</v>
          </cell>
          <cell r="E46" t="str">
            <v>Año 6 (10-11)</v>
          </cell>
          <cell r="F46">
            <v>2520680</v>
          </cell>
          <cell r="G46">
            <v>132837</v>
          </cell>
        </row>
        <row r="47">
          <cell r="E47" t="str">
            <v>Año 7 (11-12)</v>
          </cell>
          <cell r="F47">
            <v>2744849</v>
          </cell>
          <cell r="G47">
            <v>126566</v>
          </cell>
        </row>
        <row r="48">
          <cell r="E48" t="str">
            <v>Año 8 (12-13)</v>
          </cell>
          <cell r="F48">
            <v>2809736</v>
          </cell>
          <cell r="G48">
            <v>111927</v>
          </cell>
        </row>
        <row r="49">
          <cell r="D49" t="str">
            <v>Decreto Supremo N° 4</v>
          </cell>
          <cell r="E49" t="str">
            <v>Año 9 (13-14)</v>
          </cell>
          <cell r="F49">
            <v>3093947</v>
          </cell>
          <cell r="G49">
            <v>162713</v>
          </cell>
        </row>
        <row r="50">
          <cell r="E50" t="str">
            <v>Año 10 (14-15)</v>
          </cell>
          <cell r="F50">
            <v>3060596</v>
          </cell>
          <cell r="G50">
            <v>185252</v>
          </cell>
        </row>
        <row r="51">
          <cell r="E51" t="str">
            <v>Año 11 (15-16)</v>
          </cell>
          <cell r="F51">
            <v>3091912</v>
          </cell>
          <cell r="G51">
            <v>188235</v>
          </cell>
        </row>
        <row r="52">
          <cell r="D52" t="str">
            <v>Decreto Supremo N° 3</v>
          </cell>
          <cell r="E52" t="str">
            <v>Año 12 (16-17)</v>
          </cell>
          <cell r="F52">
            <v>2978278</v>
          </cell>
          <cell r="G52">
            <v>184347</v>
          </cell>
        </row>
        <row r="53">
          <cell r="E53" t="str">
            <v>Año 13 (17-18)</v>
          </cell>
          <cell r="F53">
            <v>3258121</v>
          </cell>
          <cell r="G53">
            <v>171240</v>
          </cell>
        </row>
        <row r="54">
          <cell r="E54" t="str">
            <v>Año 14 (18-19)</v>
          </cell>
          <cell r="F54">
            <v>3401345</v>
          </cell>
          <cell r="G54">
            <v>195506</v>
          </cell>
        </row>
        <row r="55">
          <cell r="D55" t="str">
            <v>Decreto Supremo N° 22</v>
          </cell>
          <cell r="E55" t="str">
            <v>Año 15 (19-20)</v>
          </cell>
          <cell r="F55">
            <v>2709354</v>
          </cell>
          <cell r="G55">
            <v>167414</v>
          </cell>
        </row>
        <row r="56">
          <cell r="E56" t="str">
            <v>Año 16 (20-21)</v>
          </cell>
          <cell r="F56">
            <v>2140662</v>
          </cell>
          <cell r="G56">
            <v>131332</v>
          </cell>
        </row>
        <row r="57">
          <cell r="E57" t="str">
            <v>Año 17 (21-22)</v>
          </cell>
          <cell r="F57">
            <v>3086785</v>
          </cell>
          <cell r="G57">
            <v>215843</v>
          </cell>
        </row>
        <row r="58">
          <cell r="D58" t="str">
            <v>Decreto Supremo N° 72</v>
          </cell>
          <cell r="E58" t="str">
            <v>Año 18 (22-23)</v>
          </cell>
          <cell r="F58">
            <v>3533964</v>
          </cell>
          <cell r="G58">
            <v>160033</v>
          </cell>
        </row>
        <row r="59">
          <cell r="E59" t="str">
            <v>Año 18 (23-24)</v>
          </cell>
          <cell r="F59">
            <v>3632525</v>
          </cell>
          <cell r="G59">
            <v>163021</v>
          </cell>
        </row>
        <row r="60">
          <cell r="E60" t="str">
            <v>Año 19 (24-25)</v>
          </cell>
          <cell r="F60">
            <v>3766630</v>
          </cell>
          <cell r="G60">
            <v>231273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OBJ"/>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9"/>
  <sheetViews>
    <sheetView showGridLines="0" tabSelected="1" showOutlineSymbols="0" zoomScaleNormal="100" workbookViewId="0"/>
  </sheetViews>
  <sheetFormatPr baseColWidth="10" defaultColWidth="11.42578125" defaultRowHeight="12.75" x14ac:dyDescent="0.2"/>
  <cols>
    <col min="1" max="1" width="6.5703125" style="360" customWidth="1"/>
    <col min="2" max="2" width="38.85546875" style="360" customWidth="1"/>
    <col min="3" max="3" width="50.7109375" style="360" customWidth="1"/>
    <col min="4" max="16384" width="11.42578125" style="360"/>
  </cols>
  <sheetData>
    <row r="1" spans="1:10" ht="11.25" customHeight="1" x14ac:dyDescent="0.2">
      <c r="A1" s="363"/>
      <c r="B1" s="364"/>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16" t="s">
        <v>475</v>
      </c>
      <c r="D4" s="416"/>
      <c r="E4" s="416"/>
      <c r="F4" s="416"/>
      <c r="G4" s="416"/>
      <c r="H4" s="416"/>
    </row>
    <row r="5" spans="1:10" ht="15.75" customHeight="1" x14ac:dyDescent="0.2">
      <c r="B5" s="196"/>
      <c r="C5" s="416"/>
      <c r="D5" s="416"/>
      <c r="E5" s="416"/>
      <c r="F5" s="416"/>
      <c r="G5" s="416"/>
      <c r="H5" s="416"/>
    </row>
    <row r="6" spans="1:10" ht="28.5" customHeight="1" x14ac:dyDescent="0.2">
      <c r="B6" s="197"/>
      <c r="C6" s="417" t="s">
        <v>567</v>
      </c>
      <c r="D6" s="417"/>
      <c r="E6" s="417"/>
      <c r="F6" s="417"/>
      <c r="G6" s="417"/>
      <c r="H6" s="417"/>
    </row>
    <row r="7" spans="1:10" ht="19.5" customHeight="1" x14ac:dyDescent="0.2">
      <c r="B7" s="365"/>
    </row>
    <row r="8" spans="1:10" ht="11.25" customHeight="1" x14ac:dyDescent="0.2">
      <c r="B8" s="365"/>
      <c r="C8" s="366"/>
      <c r="D8" s="366"/>
      <c r="E8" s="366"/>
      <c r="F8" s="366"/>
      <c r="G8" s="366"/>
      <c r="H8" s="366"/>
    </row>
    <row r="9" spans="1:10" ht="18" customHeight="1" x14ac:dyDescent="0.2">
      <c r="B9" s="198" t="s">
        <v>385</v>
      </c>
    </row>
    <row r="10" spans="1:10" ht="11.25" customHeight="1" x14ac:dyDescent="0.2"/>
    <row r="11" spans="1:10" ht="19.5" customHeight="1" x14ac:dyDescent="0.2">
      <c r="B11" s="199" t="s">
        <v>476</v>
      </c>
    </row>
    <row r="12" spans="1:10" ht="19.5" customHeight="1" x14ac:dyDescent="0.2">
      <c r="B12" s="200" t="s">
        <v>477</v>
      </c>
    </row>
    <row r="13" spans="1:10" ht="19.5" customHeight="1" x14ac:dyDescent="0.2">
      <c r="B13" s="200" t="s">
        <v>478</v>
      </c>
    </row>
    <row r="14" spans="1:10" ht="19.5" customHeight="1" x14ac:dyDescent="0.2">
      <c r="A14" s="367"/>
      <c r="B14" s="200" t="s">
        <v>502</v>
      </c>
      <c r="C14" s="368"/>
      <c r="F14" s="368"/>
      <c r="G14" s="368"/>
      <c r="H14" s="368"/>
      <c r="I14" s="368"/>
      <c r="J14" s="368"/>
    </row>
    <row r="15" spans="1:10" ht="19.5" customHeight="1" x14ac:dyDescent="0.2">
      <c r="A15" s="367"/>
      <c r="B15" s="200" t="s">
        <v>503</v>
      </c>
      <c r="C15" s="368"/>
      <c r="F15" s="368"/>
      <c r="G15" s="368"/>
      <c r="H15" s="368"/>
      <c r="I15" s="368"/>
      <c r="J15" s="368"/>
    </row>
    <row r="16" spans="1:10" ht="11.25" customHeight="1" x14ac:dyDescent="0.2">
      <c r="A16" s="367"/>
      <c r="C16" s="368"/>
      <c r="F16" s="368"/>
      <c r="G16" s="368"/>
      <c r="H16" s="368"/>
      <c r="I16" s="368"/>
      <c r="J16" s="368"/>
    </row>
    <row r="17" spans="1:12" ht="11.25" customHeight="1" x14ac:dyDescent="0.2">
      <c r="A17" s="367"/>
      <c r="B17" s="200"/>
      <c r="C17" s="368"/>
      <c r="F17" s="368"/>
      <c r="G17" s="368"/>
      <c r="H17" s="368"/>
      <c r="I17" s="368"/>
      <c r="J17" s="368"/>
    </row>
    <row r="18" spans="1:12" ht="18" x14ac:dyDescent="0.2">
      <c r="A18" s="367"/>
      <c r="B18" s="198" t="s">
        <v>386</v>
      </c>
      <c r="C18" s="368"/>
      <c r="F18" s="368"/>
      <c r="G18" s="368"/>
      <c r="H18" s="368"/>
      <c r="I18" s="368"/>
      <c r="J18" s="368"/>
    </row>
    <row r="19" spans="1:12" x14ac:dyDescent="0.2">
      <c r="A19" s="367"/>
      <c r="B19" s="369"/>
      <c r="C19" s="368"/>
      <c r="D19" s="368"/>
      <c r="E19" s="368"/>
      <c r="F19" s="368"/>
      <c r="I19" s="368"/>
      <c r="J19" s="368"/>
      <c r="K19" s="370"/>
      <c r="L19" s="370"/>
    </row>
    <row r="20" spans="1:12" ht="20.25" customHeight="1" thickBot="1" x14ac:dyDescent="0.25">
      <c r="A20" s="367"/>
      <c r="B20" s="359" t="s">
        <v>398</v>
      </c>
      <c r="C20" s="418" t="s">
        <v>385</v>
      </c>
      <c r="D20" s="419"/>
      <c r="E20" s="419"/>
      <c r="F20" s="419"/>
      <c r="G20" s="359"/>
      <c r="H20" s="368"/>
      <c r="J20" s="368"/>
      <c r="K20" s="420"/>
      <c r="L20" s="420"/>
    </row>
    <row r="21" spans="1:12" ht="6.75" customHeight="1" thickTop="1" x14ac:dyDescent="0.2">
      <c r="A21" s="367"/>
      <c r="B21" s="205"/>
      <c r="C21" s="203"/>
      <c r="D21" s="202"/>
      <c r="E21" s="202"/>
      <c r="F21" s="202"/>
      <c r="G21" s="202"/>
      <c r="H21" s="368"/>
      <c r="J21" s="368"/>
      <c r="K21" s="370"/>
      <c r="L21" s="370"/>
    </row>
    <row r="22" spans="1:12" ht="15" customHeight="1" x14ac:dyDescent="0.2">
      <c r="A22" s="371"/>
      <c r="B22" s="413" t="s">
        <v>66</v>
      </c>
      <c r="C22" s="247" t="s">
        <v>395</v>
      </c>
      <c r="D22" s="372"/>
      <c r="E22" s="372"/>
      <c r="F22" s="372"/>
      <c r="G22" s="372"/>
      <c r="H22" s="368"/>
      <c r="J22" s="368"/>
    </row>
    <row r="23" spans="1:12" ht="15" customHeight="1" x14ac:dyDescent="0.2">
      <c r="A23" s="371"/>
      <c r="B23" s="413" t="s">
        <v>69</v>
      </c>
      <c r="C23" s="247" t="s">
        <v>395</v>
      </c>
      <c r="D23" s="2"/>
      <c r="E23" s="2"/>
      <c r="F23" s="2"/>
      <c r="G23" s="2"/>
      <c r="H23" s="2"/>
      <c r="J23" s="2"/>
    </row>
    <row r="24" spans="1:12" ht="15" customHeight="1" x14ac:dyDescent="0.2">
      <c r="A24" s="371"/>
      <c r="B24" s="413" t="s">
        <v>67</v>
      </c>
      <c r="C24" s="247" t="s">
        <v>395</v>
      </c>
      <c r="D24" s="2"/>
      <c r="E24" s="2"/>
      <c r="F24" s="2"/>
      <c r="G24" s="2"/>
      <c r="H24" s="2"/>
      <c r="J24" s="2"/>
    </row>
    <row r="25" spans="1:12" ht="15" customHeight="1" x14ac:dyDescent="0.2">
      <c r="A25" s="371"/>
      <c r="B25" s="413" t="s">
        <v>68</v>
      </c>
      <c r="C25" s="247" t="s">
        <v>395</v>
      </c>
      <c r="D25" s="2"/>
      <c r="E25" s="2"/>
      <c r="F25" s="2"/>
      <c r="G25" s="2"/>
      <c r="H25" s="2"/>
      <c r="J25" s="2"/>
    </row>
    <row r="26" spans="1:12" ht="15" customHeight="1" x14ac:dyDescent="0.2">
      <c r="A26" s="371"/>
      <c r="B26" s="413" t="s">
        <v>144</v>
      </c>
      <c r="C26" s="247" t="s">
        <v>491</v>
      </c>
      <c r="D26" s="372"/>
      <c r="E26" s="2"/>
      <c r="F26" s="2"/>
      <c r="G26" s="2"/>
      <c r="H26" s="2"/>
      <c r="J26" s="2"/>
    </row>
    <row r="27" spans="1:12" ht="15" customHeight="1" x14ac:dyDescent="0.2">
      <c r="A27" s="371"/>
      <c r="B27" s="413" t="s">
        <v>146</v>
      </c>
      <c r="C27" s="247" t="s">
        <v>491</v>
      </c>
      <c r="D27" s="2"/>
      <c r="E27" s="2"/>
      <c r="F27" s="2"/>
      <c r="G27" s="2"/>
      <c r="H27" s="2"/>
      <c r="J27" s="2"/>
    </row>
    <row r="28" spans="1:12" ht="15" customHeight="1" x14ac:dyDescent="0.2">
      <c r="A28" s="371"/>
      <c r="B28" s="413" t="s">
        <v>202</v>
      </c>
      <c r="C28" s="247" t="s">
        <v>491</v>
      </c>
      <c r="D28" s="2"/>
      <c r="E28" s="2"/>
      <c r="F28" s="2"/>
      <c r="G28" s="2"/>
      <c r="H28" s="2"/>
      <c r="J28" s="2"/>
    </row>
    <row r="29" spans="1:12" ht="15" customHeight="1" x14ac:dyDescent="0.2">
      <c r="A29" s="371"/>
      <c r="B29" s="413" t="s">
        <v>479</v>
      </c>
      <c r="C29" s="247" t="s">
        <v>491</v>
      </c>
      <c r="D29" s="2"/>
      <c r="E29" s="2"/>
      <c r="F29" s="2"/>
      <c r="G29" s="2"/>
      <c r="H29" s="2"/>
      <c r="J29" s="2"/>
    </row>
    <row r="30" spans="1:12" ht="15" customHeight="1" x14ac:dyDescent="0.2">
      <c r="A30" s="371"/>
      <c r="B30" s="413" t="s">
        <v>480</v>
      </c>
      <c r="C30" s="247" t="s">
        <v>491</v>
      </c>
      <c r="D30" s="2"/>
      <c r="E30" s="2"/>
      <c r="F30" s="2"/>
      <c r="G30" s="2"/>
      <c r="H30" s="2"/>
      <c r="J30" s="2"/>
    </row>
    <row r="31" spans="1:12" ht="15" customHeight="1" x14ac:dyDescent="0.2">
      <c r="A31" s="371"/>
      <c r="B31" s="413" t="s">
        <v>481</v>
      </c>
      <c r="C31" s="247" t="s">
        <v>491</v>
      </c>
      <c r="D31" s="2"/>
      <c r="E31" s="2"/>
      <c r="F31" s="2"/>
      <c r="G31" s="2"/>
      <c r="H31" s="2"/>
      <c r="J31" s="2"/>
    </row>
    <row r="32" spans="1:12" ht="15" customHeight="1" x14ac:dyDescent="0.2">
      <c r="A32" s="371"/>
      <c r="B32" s="413" t="s">
        <v>482</v>
      </c>
      <c r="C32" s="247" t="s">
        <v>491</v>
      </c>
      <c r="D32" s="2"/>
      <c r="E32" s="2"/>
      <c r="F32" s="2"/>
      <c r="G32" s="2"/>
      <c r="H32" s="2"/>
      <c r="J32" s="2"/>
    </row>
    <row r="33" spans="1:12" ht="15" customHeight="1" x14ac:dyDescent="0.2">
      <c r="A33" s="371"/>
      <c r="B33" s="413" t="s">
        <v>483</v>
      </c>
      <c r="C33" s="247" t="s">
        <v>491</v>
      </c>
      <c r="D33" s="2"/>
      <c r="E33" s="2"/>
      <c r="F33" s="2"/>
      <c r="G33" s="2"/>
      <c r="H33" s="2"/>
      <c r="J33" s="2"/>
    </row>
    <row r="34" spans="1:12" ht="15" customHeight="1" x14ac:dyDescent="0.2">
      <c r="A34" s="371"/>
      <c r="B34" s="413" t="s">
        <v>484</v>
      </c>
      <c r="C34" s="247" t="s">
        <v>491</v>
      </c>
      <c r="D34" s="2"/>
      <c r="E34" s="2"/>
      <c r="F34" s="2"/>
      <c r="G34" s="2"/>
      <c r="H34" s="2"/>
      <c r="J34" s="2"/>
    </row>
    <row r="35" spans="1:12" ht="15" customHeight="1" x14ac:dyDescent="0.2">
      <c r="A35" s="371"/>
      <c r="B35" s="413" t="s">
        <v>485</v>
      </c>
      <c r="C35" s="247" t="s">
        <v>491</v>
      </c>
      <c r="D35" s="2"/>
      <c r="E35" s="2"/>
      <c r="F35" s="2"/>
      <c r="G35" s="2"/>
      <c r="H35" s="2"/>
      <c r="J35" s="2"/>
    </row>
    <row r="36" spans="1:12" ht="15" customHeight="1" x14ac:dyDescent="0.2">
      <c r="A36" s="371"/>
      <c r="B36" s="413" t="s">
        <v>486</v>
      </c>
      <c r="C36" s="247" t="s">
        <v>491</v>
      </c>
      <c r="D36" s="2"/>
      <c r="E36" s="2"/>
      <c r="F36" s="2"/>
      <c r="G36" s="2"/>
      <c r="H36" s="2"/>
      <c r="J36" s="2"/>
    </row>
    <row r="37" spans="1:12" ht="15" customHeight="1" x14ac:dyDescent="0.2">
      <c r="A37" s="371"/>
      <c r="B37" s="413" t="s">
        <v>487</v>
      </c>
      <c r="C37" s="247" t="s">
        <v>491</v>
      </c>
      <c r="D37" s="2"/>
      <c r="E37" s="2"/>
      <c r="F37" s="2"/>
      <c r="G37" s="2"/>
      <c r="H37" s="2"/>
      <c r="J37" s="2"/>
    </row>
    <row r="38" spans="1:12" ht="15" customHeight="1" x14ac:dyDescent="0.2">
      <c r="A38" s="371"/>
      <c r="B38" s="413" t="s">
        <v>488</v>
      </c>
      <c r="C38" s="247" t="s">
        <v>491</v>
      </c>
      <c r="D38" s="2"/>
      <c r="E38" s="2"/>
      <c r="F38" s="2"/>
      <c r="G38" s="2"/>
      <c r="H38" s="2"/>
      <c r="J38" s="2"/>
    </row>
    <row r="39" spans="1:12" ht="15" customHeight="1" x14ac:dyDescent="0.2">
      <c r="A39" s="371"/>
      <c r="B39" s="413" t="s">
        <v>489</v>
      </c>
      <c r="C39" s="247" t="s">
        <v>491</v>
      </c>
      <c r="D39" s="2"/>
      <c r="E39" s="2"/>
      <c r="F39" s="2"/>
      <c r="G39" s="2"/>
      <c r="H39" s="2"/>
      <c r="J39" s="2"/>
    </row>
    <row r="40" spans="1:12" ht="15" customHeight="1" x14ac:dyDescent="0.2">
      <c r="A40" s="371"/>
      <c r="B40" s="413" t="s">
        <v>490</v>
      </c>
      <c r="C40" s="247" t="s">
        <v>491</v>
      </c>
      <c r="D40" s="2"/>
      <c r="E40" s="2"/>
      <c r="F40" s="2"/>
      <c r="G40" s="2"/>
      <c r="H40" s="2"/>
      <c r="J40" s="2"/>
    </row>
    <row r="41" spans="1:12" ht="15" customHeight="1" x14ac:dyDescent="0.2">
      <c r="A41" s="371"/>
      <c r="B41" s="413" t="s">
        <v>532</v>
      </c>
      <c r="C41" s="247" t="s">
        <v>491</v>
      </c>
      <c r="D41" s="2"/>
      <c r="E41" s="2"/>
      <c r="F41" s="2"/>
      <c r="G41" s="2"/>
      <c r="H41" s="2"/>
      <c r="J41" s="2"/>
    </row>
    <row r="42" spans="1:12" s="409" customFormat="1" ht="15" customHeight="1" x14ac:dyDescent="0.2">
      <c r="A42" s="407"/>
      <c r="B42" s="413" t="s">
        <v>541</v>
      </c>
      <c r="C42" s="247" t="s">
        <v>491</v>
      </c>
      <c r="D42" s="408"/>
      <c r="E42" s="408"/>
      <c r="F42" s="408"/>
      <c r="G42" s="408"/>
      <c r="H42" s="408"/>
      <c r="J42" s="408"/>
    </row>
    <row r="43" spans="1:12" ht="15" customHeight="1" x14ac:dyDescent="0.2">
      <c r="A43" s="371"/>
      <c r="B43" s="413" t="s">
        <v>492</v>
      </c>
      <c r="C43" s="247" t="s">
        <v>396</v>
      </c>
      <c r="D43"/>
      <c r="E43"/>
      <c r="F43" s="250"/>
      <c r="G43" s="250"/>
      <c r="H43" s="250"/>
      <c r="J43" s="2"/>
    </row>
    <row r="44" spans="1:12" ht="15" customHeight="1" x14ac:dyDescent="0.2">
      <c r="A44" s="371"/>
      <c r="B44" s="413" t="s">
        <v>493</v>
      </c>
      <c r="C44" s="247" t="s">
        <v>500</v>
      </c>
      <c r="D44" s="248"/>
      <c r="E44" s="249"/>
      <c r="F44" s="250"/>
      <c r="G44" s="250"/>
      <c r="H44" s="250"/>
      <c r="J44" s="2"/>
      <c r="L44" s="372"/>
    </row>
    <row r="45" spans="1:12" ht="15" customHeight="1" x14ac:dyDescent="0.2">
      <c r="A45" s="367"/>
      <c r="B45" s="413" t="s">
        <v>504</v>
      </c>
      <c r="C45" s="247" t="s">
        <v>259</v>
      </c>
      <c r="D45" s="373"/>
      <c r="E45" s="250"/>
      <c r="F45" s="250"/>
      <c r="G45" s="250"/>
      <c r="H45" s="250"/>
    </row>
    <row r="46" spans="1:12" ht="15" customHeight="1" x14ac:dyDescent="0.2">
      <c r="A46" s="367"/>
      <c r="B46" s="413" t="s">
        <v>494</v>
      </c>
      <c r="C46" s="247" t="s">
        <v>260</v>
      </c>
      <c r="D46" s="374"/>
      <c r="E46" s="374"/>
      <c r="F46" s="374"/>
      <c r="G46" s="374"/>
      <c r="H46" s="374"/>
    </row>
    <row r="47" spans="1:12" ht="15" customHeight="1" x14ac:dyDescent="0.2">
      <c r="A47" s="375"/>
      <c r="B47" s="413" t="s">
        <v>495</v>
      </c>
      <c r="C47" s="247" t="s">
        <v>353</v>
      </c>
      <c r="D47" s="374"/>
      <c r="E47" s="374"/>
      <c r="F47" s="374"/>
      <c r="G47" s="374"/>
      <c r="H47" s="374"/>
    </row>
    <row r="48" spans="1:12" ht="15" customHeight="1" x14ac:dyDescent="0.2">
      <c r="A48" s="375"/>
      <c r="B48" s="413" t="s">
        <v>496</v>
      </c>
      <c r="C48" s="247" t="s">
        <v>354</v>
      </c>
      <c r="D48" s="374"/>
      <c r="E48" s="374"/>
      <c r="F48" s="374"/>
      <c r="G48" s="374"/>
      <c r="H48" s="374"/>
    </row>
    <row r="49" spans="1:10" ht="15" customHeight="1" x14ac:dyDescent="0.2">
      <c r="A49" s="367"/>
      <c r="B49" s="413" t="s">
        <v>497</v>
      </c>
      <c r="C49" s="247" t="s">
        <v>255</v>
      </c>
      <c r="D49" s="250"/>
      <c r="E49" s="250"/>
      <c r="F49" s="250"/>
      <c r="G49" s="250"/>
      <c r="H49" s="250"/>
    </row>
    <row r="50" spans="1:10" ht="15" customHeight="1" x14ac:dyDescent="0.2">
      <c r="A50" s="367"/>
      <c r="B50" s="413" t="s">
        <v>498</v>
      </c>
      <c r="C50" s="247" t="s">
        <v>256</v>
      </c>
      <c r="D50" s="250"/>
      <c r="E50" s="250"/>
      <c r="F50" s="250"/>
      <c r="G50" s="250"/>
      <c r="H50" s="250"/>
    </row>
    <row r="51" spans="1:10" ht="15" customHeight="1" x14ac:dyDescent="0.2">
      <c r="B51" s="413" t="s">
        <v>499</v>
      </c>
      <c r="C51" s="247" t="s">
        <v>257</v>
      </c>
      <c r="D51" s="250"/>
      <c r="E51" s="250"/>
      <c r="F51" s="250"/>
      <c r="G51" s="250"/>
      <c r="H51" s="250"/>
    </row>
    <row r="52" spans="1:10" x14ac:dyDescent="0.2">
      <c r="B52" s="413" t="s">
        <v>537</v>
      </c>
      <c r="C52" s="247" t="s">
        <v>577</v>
      </c>
      <c r="D52" s="375"/>
      <c r="E52" s="201"/>
      <c r="F52" s="2"/>
      <c r="G52" s="2"/>
      <c r="H52" s="2"/>
      <c r="I52" s="2"/>
      <c r="J52" s="2"/>
    </row>
    <row r="53" spans="1:10" x14ac:dyDescent="0.2">
      <c r="A53" s="375"/>
      <c r="B53" s="206"/>
      <c r="C53" s="247"/>
      <c r="D53" s="2"/>
      <c r="E53" s="2"/>
      <c r="F53" s="2"/>
      <c r="G53" s="2"/>
      <c r="H53" s="2"/>
      <c r="I53" s="2"/>
      <c r="J53" s="2"/>
    </row>
    <row r="54" spans="1:10" x14ac:dyDescent="0.2">
      <c r="A54" s="375"/>
      <c r="B54" s="368"/>
      <c r="C54" s="2"/>
      <c r="D54" s="2"/>
      <c r="E54" s="2"/>
      <c r="F54" s="2"/>
      <c r="G54" s="2"/>
      <c r="H54" s="2"/>
      <c r="I54" s="2"/>
      <c r="J54" s="2"/>
    </row>
    <row r="55" spans="1:10" x14ac:dyDescent="0.2">
      <c r="A55" s="367"/>
      <c r="B55" s="375"/>
      <c r="C55" s="2"/>
      <c r="D55" s="2"/>
      <c r="E55" s="2"/>
      <c r="F55" s="2"/>
      <c r="G55" s="2"/>
      <c r="H55" s="2"/>
      <c r="I55" s="2"/>
      <c r="J55" s="2"/>
    </row>
    <row r="56" spans="1:10" x14ac:dyDescent="0.2">
      <c r="A56" s="376"/>
      <c r="B56" s="377"/>
      <c r="C56" s="368"/>
      <c r="D56" s="420"/>
      <c r="E56" s="420"/>
      <c r="F56" s="368"/>
      <c r="G56" s="368"/>
      <c r="H56" s="368"/>
      <c r="I56" s="368"/>
      <c r="J56" s="368"/>
    </row>
    <row r="57" spans="1:10" x14ac:dyDescent="0.2">
      <c r="A57" s="376"/>
      <c r="C57" s="63"/>
      <c r="D57" s="207"/>
      <c r="E57" s="207"/>
      <c r="F57" s="63"/>
      <c r="G57" s="63"/>
      <c r="H57" s="63"/>
      <c r="I57" s="63"/>
      <c r="J57" s="63"/>
    </row>
    <row r="58" spans="1:10" x14ac:dyDescent="0.2">
      <c r="A58" s="376"/>
      <c r="C58" s="64"/>
      <c r="D58" s="64"/>
      <c r="E58" s="64"/>
      <c r="F58" s="64"/>
      <c r="G58" s="64"/>
      <c r="H58" s="64"/>
      <c r="I58" s="64"/>
      <c r="J58" s="64"/>
    </row>
    <row r="59" spans="1:10" x14ac:dyDescent="0.2">
      <c r="D59" s="376"/>
      <c r="E59" s="376"/>
      <c r="F59" s="376"/>
      <c r="G59" s="376"/>
      <c r="H59" s="376"/>
      <c r="I59" s="376"/>
    </row>
  </sheetData>
  <mergeCells count="5">
    <mergeCell ref="C4:H5"/>
    <mergeCell ref="C6:H6"/>
    <mergeCell ref="C20:F20"/>
    <mergeCell ref="K20:L20"/>
    <mergeCell ref="D56:E56"/>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3" location="'TODOS LOS AÑOS'!A1" display="Todos los años" xr:uid="{00000000-0004-0000-0000-000013000000}"/>
    <hyperlink ref="B44" location="'Tasas de Uso'!A1" display="Tasas de Uso" xr:uid="{00000000-0004-0000-0000-000014000000}"/>
    <hyperlink ref="B45" location="'Gráfico Casos Año GES'!A1" display="Gráfico Casos Año GES" xr:uid="{00000000-0004-0000-0000-000015000000}"/>
    <hyperlink ref="B46" location="'Gráfico Casos Año Calendario'!A1" display="Gráfico Casos Año Calendario" xr:uid="{00000000-0004-0000-0000-000016000000}"/>
    <hyperlink ref="B47" location="'Gráfico por PS según DS'!A1" display="Gráfico por PS según DS" xr:uid="{00000000-0004-0000-0000-000017000000}"/>
    <hyperlink ref="B48" location="'Gráfico Tipo Atención'!A1" display="Gráfico Tipo Atención" xr:uid="{00000000-0004-0000-0000-000018000000}"/>
    <hyperlink ref="B49" location="'PS Modalidad Ambulatoria'!A1" display="PS Modalidad Ambulatoria" xr:uid="{00000000-0004-0000-0000-000019000000}"/>
    <hyperlink ref="B50" location="'PS Modalidad Hospitalaria'!A1" display="PS Modalidad Hospitalaria" xr:uid="{00000000-0004-0000-0000-00001A000000}"/>
    <hyperlink ref="B51" location="'PS Modalidad Mixta'!A1" display="PS Modalidad Mixta" xr:uid="{00000000-0004-0000-0000-00001B000000}"/>
    <hyperlink ref="B41" location="'Año 2024'!A1" display="Año 2024" xr:uid="{00000000-0004-0000-0000-00001C000000}"/>
    <hyperlink ref="B52" location="'Ficha Metadatos'!A1" display="Ficha Metadatos" xr:uid="{00000000-0004-0000-0000-00001D000000}"/>
    <hyperlink ref="B42" location="'Año 2025'!A1" display="Año 2025" xr:uid="{F360BC3F-6ED0-47E1-9A0A-2044DB6F508E}"/>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34" t="s">
        <v>406</v>
      </c>
      <c r="B2" s="434"/>
      <c r="C2" s="434"/>
      <c r="D2" s="434"/>
      <c r="E2" s="434"/>
      <c r="F2" s="434"/>
      <c r="G2" s="434"/>
      <c r="H2" s="434"/>
      <c r="I2" s="434"/>
      <c r="J2" s="434"/>
      <c r="K2" s="434"/>
      <c r="L2" s="434"/>
      <c r="M2" s="79"/>
    </row>
    <row r="3" spans="1:17" ht="15" x14ac:dyDescent="0.2">
      <c r="A3" s="272"/>
      <c r="B3" s="272"/>
      <c r="C3" s="272"/>
      <c r="D3" s="272"/>
      <c r="E3" s="272"/>
      <c r="F3" s="272"/>
      <c r="G3" s="272"/>
      <c r="H3" s="272"/>
      <c r="I3" s="79"/>
      <c r="J3" s="79"/>
      <c r="K3" s="79"/>
      <c r="L3" s="79"/>
      <c r="M3" s="79"/>
    </row>
    <row r="4" spans="1:17" ht="30" customHeight="1" x14ac:dyDescent="0.2">
      <c r="A4" s="435" t="s">
        <v>233</v>
      </c>
      <c r="B4" s="443" t="s">
        <v>0</v>
      </c>
      <c r="C4" s="446" t="s">
        <v>430</v>
      </c>
      <c r="D4" s="446"/>
      <c r="E4" s="446" t="s">
        <v>431</v>
      </c>
      <c r="F4" s="446"/>
      <c r="G4" s="446" t="s">
        <v>432</v>
      </c>
      <c r="H4" s="446"/>
      <c r="I4" s="446" t="s">
        <v>433</v>
      </c>
      <c r="J4" s="446"/>
      <c r="K4" s="441" t="s">
        <v>434</v>
      </c>
      <c r="L4" s="442"/>
      <c r="M4" s="80"/>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41000</v>
      </c>
      <c r="D6" s="257">
        <v>41000</v>
      </c>
      <c r="E6" s="256">
        <v>41091</v>
      </c>
      <c r="F6" s="257">
        <v>41091</v>
      </c>
      <c r="G6" s="256">
        <v>41181</v>
      </c>
      <c r="H6" s="257">
        <v>41182</v>
      </c>
      <c r="I6" s="256">
        <v>41272</v>
      </c>
      <c r="J6" s="257">
        <v>41274</v>
      </c>
      <c r="K6" s="448"/>
      <c r="L6" s="450"/>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409</v>
      </c>
      <c r="C24" s="378" t="s">
        <v>56</v>
      </c>
      <c r="D24" s="261">
        <v>3758</v>
      </c>
      <c r="E24" s="378" t="s">
        <v>56</v>
      </c>
      <c r="F24" s="261">
        <v>3934</v>
      </c>
      <c r="G24" s="378" t="s">
        <v>56</v>
      </c>
      <c r="H24" s="261">
        <v>4085</v>
      </c>
      <c r="I24" s="378"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410</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424</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542</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543</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544</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545</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546</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547</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548</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549</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550</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551</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237</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243</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34" t="s">
        <v>406</v>
      </c>
      <c r="B2" s="434"/>
      <c r="C2" s="434"/>
      <c r="D2" s="434"/>
      <c r="E2" s="434"/>
      <c r="F2" s="434"/>
      <c r="G2" s="434"/>
      <c r="H2" s="434"/>
      <c r="I2" s="434"/>
      <c r="J2" s="434"/>
      <c r="K2" s="434"/>
      <c r="L2" s="434"/>
      <c r="M2" s="79"/>
    </row>
    <row r="3" spans="1:17" ht="15" x14ac:dyDescent="0.2">
      <c r="A3" s="272"/>
      <c r="B3" s="272"/>
      <c r="C3" s="272"/>
      <c r="D3" s="272"/>
      <c r="E3" s="272"/>
      <c r="F3" s="272"/>
      <c r="G3" s="272"/>
      <c r="H3" s="272"/>
      <c r="I3" s="79"/>
      <c r="J3" s="79"/>
      <c r="K3" s="79"/>
      <c r="L3" s="79"/>
      <c r="M3" s="79"/>
    </row>
    <row r="4" spans="1:17" ht="30" customHeight="1" x14ac:dyDescent="0.2">
      <c r="A4" s="435" t="s">
        <v>233</v>
      </c>
      <c r="B4" s="443" t="s">
        <v>0</v>
      </c>
      <c r="C4" s="446" t="s">
        <v>435</v>
      </c>
      <c r="D4" s="446"/>
      <c r="E4" s="446" t="s">
        <v>436</v>
      </c>
      <c r="F4" s="446"/>
      <c r="G4" s="446" t="s">
        <v>437</v>
      </c>
      <c r="H4" s="446"/>
      <c r="I4" s="446" t="s">
        <v>438</v>
      </c>
      <c r="J4" s="446"/>
      <c r="K4" s="441" t="s">
        <v>439</v>
      </c>
      <c r="L4" s="442"/>
      <c r="M4" s="80"/>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41364</v>
      </c>
      <c r="D6" s="257">
        <v>41363</v>
      </c>
      <c r="E6" s="256">
        <v>41455</v>
      </c>
      <c r="F6" s="257">
        <v>41455</v>
      </c>
      <c r="G6" s="256">
        <v>41546</v>
      </c>
      <c r="H6" s="257">
        <v>41547</v>
      </c>
      <c r="I6" s="256">
        <v>41637</v>
      </c>
      <c r="J6" s="257">
        <v>41639</v>
      </c>
      <c r="K6" s="448"/>
      <c r="L6" s="450"/>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409</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410</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424</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542</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543</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544</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545</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546</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547</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548</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549</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550</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551</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34" t="s">
        <v>406</v>
      </c>
      <c r="B2" s="434"/>
      <c r="C2" s="434"/>
      <c r="D2" s="434"/>
      <c r="E2" s="434"/>
      <c r="F2" s="434"/>
      <c r="G2" s="434"/>
      <c r="H2" s="434"/>
      <c r="I2" s="434"/>
      <c r="J2" s="434"/>
      <c r="K2" s="434"/>
      <c r="L2" s="434"/>
      <c r="M2" s="79"/>
    </row>
    <row r="3" spans="1:17" ht="15" x14ac:dyDescent="0.2">
      <c r="A3" s="272"/>
      <c r="B3" s="272"/>
      <c r="C3" s="272"/>
      <c r="D3" s="272"/>
      <c r="E3" s="272"/>
      <c r="F3" s="272"/>
      <c r="G3" s="272"/>
      <c r="H3" s="272"/>
      <c r="I3" s="79"/>
      <c r="J3" s="79"/>
      <c r="K3" s="79"/>
      <c r="L3" s="79"/>
      <c r="M3" s="79"/>
    </row>
    <row r="4" spans="1:17" ht="30" customHeight="1" x14ac:dyDescent="0.2">
      <c r="A4" s="435" t="s">
        <v>233</v>
      </c>
      <c r="B4" s="443" t="s">
        <v>0</v>
      </c>
      <c r="C4" s="446" t="s">
        <v>440</v>
      </c>
      <c r="D4" s="446"/>
      <c r="E4" s="446" t="s">
        <v>441</v>
      </c>
      <c r="F4" s="446"/>
      <c r="G4" s="446" t="s">
        <v>442</v>
      </c>
      <c r="H4" s="446"/>
      <c r="I4" s="446" t="s">
        <v>443</v>
      </c>
      <c r="J4" s="446"/>
      <c r="K4" s="441" t="s">
        <v>444</v>
      </c>
      <c r="L4" s="442"/>
      <c r="M4" s="80"/>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41728</v>
      </c>
      <c r="D6" s="257">
        <v>41729</v>
      </c>
      <c r="E6" s="256">
        <v>41820</v>
      </c>
      <c r="F6" s="257">
        <v>41820</v>
      </c>
      <c r="G6" s="256">
        <v>41912</v>
      </c>
      <c r="H6" s="257">
        <v>41912</v>
      </c>
      <c r="I6" s="256">
        <v>42004</v>
      </c>
      <c r="J6" s="257">
        <v>42004</v>
      </c>
      <c r="K6" s="448"/>
      <c r="L6" s="450"/>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409</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410</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424</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542</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543</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544</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545</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546</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547</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548</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549</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550</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551</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34" t="s">
        <v>406</v>
      </c>
      <c r="B2" s="434"/>
      <c r="C2" s="434"/>
      <c r="D2" s="434"/>
      <c r="E2" s="434"/>
      <c r="F2" s="434"/>
      <c r="G2" s="434"/>
      <c r="H2" s="434"/>
      <c r="I2" s="434"/>
      <c r="J2" s="434"/>
      <c r="K2" s="434"/>
      <c r="L2" s="434"/>
      <c r="M2" s="79"/>
    </row>
    <row r="3" spans="1:17" ht="15" x14ac:dyDescent="0.2">
      <c r="A3" s="272"/>
      <c r="B3" s="272"/>
      <c r="C3" s="272"/>
      <c r="D3" s="272"/>
      <c r="E3" s="272"/>
      <c r="F3" s="272"/>
      <c r="G3" s="272"/>
      <c r="H3" s="272"/>
      <c r="I3" s="79"/>
      <c r="J3" s="79"/>
      <c r="K3" s="79"/>
      <c r="L3" s="79"/>
      <c r="M3" s="79"/>
    </row>
    <row r="4" spans="1:17" ht="38.25" customHeight="1" x14ac:dyDescent="0.2">
      <c r="A4" s="435" t="s">
        <v>233</v>
      </c>
      <c r="B4" s="443" t="s">
        <v>0</v>
      </c>
      <c r="C4" s="446" t="s">
        <v>301</v>
      </c>
      <c r="D4" s="446"/>
      <c r="E4" s="446" t="s">
        <v>303</v>
      </c>
      <c r="F4" s="446"/>
      <c r="G4" s="446" t="s">
        <v>305</v>
      </c>
      <c r="H4" s="446"/>
      <c r="I4" s="446" t="s">
        <v>306</v>
      </c>
      <c r="J4" s="446"/>
      <c r="K4" s="441" t="s">
        <v>445</v>
      </c>
      <c r="L4" s="442"/>
      <c r="M4" s="80"/>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42094</v>
      </c>
      <c r="D6" s="257">
        <v>42094</v>
      </c>
      <c r="E6" s="256">
        <v>42185</v>
      </c>
      <c r="F6" s="257">
        <v>42185</v>
      </c>
      <c r="G6" s="256">
        <v>42277</v>
      </c>
      <c r="H6" s="257">
        <v>42277</v>
      </c>
      <c r="I6" s="256">
        <v>42369</v>
      </c>
      <c r="J6" s="257">
        <v>42369</v>
      </c>
      <c r="K6" s="448"/>
      <c r="L6" s="450"/>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409</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410</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424</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542</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543</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544</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545</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546</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547</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548</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549</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550</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551</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34" t="s">
        <v>406</v>
      </c>
      <c r="B2" s="434"/>
      <c r="C2" s="434"/>
      <c r="D2" s="434"/>
      <c r="E2" s="434"/>
      <c r="F2" s="434"/>
      <c r="G2" s="434"/>
      <c r="H2" s="434"/>
      <c r="I2" s="434"/>
      <c r="J2" s="434"/>
      <c r="K2" s="434"/>
      <c r="L2" s="434"/>
      <c r="M2" s="131"/>
    </row>
    <row r="3" spans="1:17" ht="15" x14ac:dyDescent="0.2">
      <c r="A3" s="272"/>
      <c r="B3" s="272"/>
      <c r="C3" s="272"/>
      <c r="D3" s="272"/>
      <c r="E3" s="272"/>
      <c r="F3" s="272"/>
      <c r="G3" s="272"/>
      <c r="H3" s="272"/>
      <c r="I3" s="79"/>
      <c r="J3" s="79"/>
      <c r="K3" s="79"/>
      <c r="L3" s="79"/>
      <c r="M3" s="131"/>
    </row>
    <row r="4" spans="1:17" ht="37.5" customHeight="1" x14ac:dyDescent="0.2">
      <c r="A4" s="435" t="s">
        <v>233</v>
      </c>
      <c r="B4" s="443" t="s">
        <v>0</v>
      </c>
      <c r="C4" s="446" t="s">
        <v>317</v>
      </c>
      <c r="D4" s="446"/>
      <c r="E4" s="446" t="s">
        <v>318</v>
      </c>
      <c r="F4" s="446"/>
      <c r="G4" s="446" t="s">
        <v>319</v>
      </c>
      <c r="H4" s="446"/>
      <c r="I4" s="446" t="s">
        <v>320</v>
      </c>
      <c r="J4" s="446"/>
      <c r="K4" s="441" t="s">
        <v>446</v>
      </c>
      <c r="L4" s="442"/>
      <c r="M4" s="81"/>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42461</v>
      </c>
      <c r="D6" s="257">
        <v>42461</v>
      </c>
      <c r="E6" s="256">
        <v>42552</v>
      </c>
      <c r="F6" s="257">
        <v>42552</v>
      </c>
      <c r="G6" s="256">
        <v>42643</v>
      </c>
      <c r="H6" s="257">
        <v>42643</v>
      </c>
      <c r="I6" s="256">
        <v>42734</v>
      </c>
      <c r="J6" s="257">
        <v>42734</v>
      </c>
      <c r="K6" s="448"/>
      <c r="L6" s="450"/>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409</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447</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424</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542</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543</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544</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545</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546</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547</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548</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549</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550</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551</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8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34" t="s">
        <v>406</v>
      </c>
      <c r="B2" s="434"/>
      <c r="C2" s="434"/>
      <c r="D2" s="434"/>
      <c r="E2" s="434"/>
      <c r="F2" s="434"/>
      <c r="G2" s="434"/>
      <c r="H2" s="434"/>
      <c r="I2" s="434"/>
      <c r="J2" s="434"/>
      <c r="K2" s="434"/>
      <c r="L2" s="434"/>
      <c r="M2" s="131"/>
    </row>
    <row r="3" spans="1:17" ht="15" x14ac:dyDescent="0.2">
      <c r="A3" s="272"/>
      <c r="B3" s="272"/>
      <c r="C3" s="272"/>
      <c r="D3" s="272"/>
      <c r="E3" s="272"/>
      <c r="F3" s="272"/>
      <c r="G3" s="272"/>
      <c r="H3" s="272"/>
      <c r="I3" s="79"/>
      <c r="J3" s="79"/>
      <c r="K3" s="79"/>
      <c r="L3" s="79"/>
      <c r="M3" s="131"/>
    </row>
    <row r="4" spans="1:17" ht="36" customHeight="1" x14ac:dyDescent="0.2">
      <c r="A4" s="435" t="s">
        <v>233</v>
      </c>
      <c r="B4" s="443" t="s">
        <v>0</v>
      </c>
      <c r="C4" s="446" t="s">
        <v>344</v>
      </c>
      <c r="D4" s="446"/>
      <c r="E4" s="446" t="s">
        <v>347</v>
      </c>
      <c r="F4" s="446"/>
      <c r="G4" s="446" t="s">
        <v>348</v>
      </c>
      <c r="H4" s="446"/>
      <c r="I4" s="446" t="s">
        <v>349</v>
      </c>
      <c r="J4" s="446"/>
      <c r="K4" s="441" t="s">
        <v>448</v>
      </c>
      <c r="L4" s="442"/>
      <c r="M4" s="81"/>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42825</v>
      </c>
      <c r="D6" s="257">
        <v>42825</v>
      </c>
      <c r="E6" s="256">
        <v>42916</v>
      </c>
      <c r="F6" s="257">
        <v>42916</v>
      </c>
      <c r="G6" s="256">
        <v>43008</v>
      </c>
      <c r="H6" s="257">
        <v>43008</v>
      </c>
      <c r="I6" s="256">
        <v>43100</v>
      </c>
      <c r="J6" s="257">
        <v>43100</v>
      </c>
      <c r="K6" s="448"/>
      <c r="L6" s="450"/>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409</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447</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449</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424</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542</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543</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544</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545</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546</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547</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548</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549</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550</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551</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4" t="s">
        <v>406</v>
      </c>
      <c r="B2" s="434"/>
      <c r="C2" s="434"/>
      <c r="D2" s="434"/>
      <c r="E2" s="434"/>
      <c r="F2" s="434"/>
      <c r="G2" s="434"/>
      <c r="H2" s="434"/>
      <c r="I2" s="434"/>
      <c r="J2" s="434"/>
      <c r="K2" s="434"/>
      <c r="L2" s="434"/>
      <c r="M2" s="131"/>
    </row>
    <row r="3" spans="1:17" ht="15" x14ac:dyDescent="0.2">
      <c r="A3" s="272"/>
      <c r="B3" s="272"/>
      <c r="C3" s="272"/>
      <c r="D3" s="272"/>
      <c r="E3" s="272"/>
      <c r="F3" s="272"/>
      <c r="G3" s="272"/>
      <c r="H3" s="272"/>
      <c r="I3" s="79"/>
      <c r="J3" s="79"/>
      <c r="K3" s="79"/>
      <c r="L3" s="79"/>
      <c r="M3" s="131"/>
    </row>
    <row r="4" spans="1:17" ht="33" customHeight="1" x14ac:dyDescent="0.2">
      <c r="A4" s="435" t="s">
        <v>233</v>
      </c>
      <c r="B4" s="443" t="s">
        <v>0</v>
      </c>
      <c r="C4" s="446" t="s">
        <v>361</v>
      </c>
      <c r="D4" s="446"/>
      <c r="E4" s="446" t="s">
        <v>358</v>
      </c>
      <c r="F4" s="446"/>
      <c r="G4" s="446" t="s">
        <v>359</v>
      </c>
      <c r="H4" s="446"/>
      <c r="I4" s="446" t="s">
        <v>360</v>
      </c>
      <c r="J4" s="446"/>
      <c r="K4" s="441" t="s">
        <v>450</v>
      </c>
      <c r="L4" s="442"/>
      <c r="M4" s="81"/>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43188</v>
      </c>
      <c r="D6" s="257">
        <v>43190</v>
      </c>
      <c r="E6" s="256">
        <v>43278</v>
      </c>
      <c r="F6" s="257">
        <v>43281</v>
      </c>
      <c r="G6" s="256">
        <v>43370</v>
      </c>
      <c r="H6" s="257">
        <v>43373</v>
      </c>
      <c r="I6" s="256">
        <v>43460</v>
      </c>
      <c r="J6" s="257">
        <v>43465</v>
      </c>
      <c r="K6" s="448"/>
      <c r="L6" s="450"/>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409</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447</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424</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542</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543</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544</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545</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546</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547</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548</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549</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550</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551</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88" priority="2" operator="greaterThan">
      <formula>0.2</formula>
    </cfRule>
  </conditionalFormatting>
  <conditionalFormatting sqref="M7:N88 M89:M90">
    <cfRule type="cellIs" dxfId="8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4" t="s">
        <v>406</v>
      </c>
      <c r="B2" s="434"/>
      <c r="C2" s="434"/>
      <c r="D2" s="434"/>
      <c r="E2" s="434"/>
      <c r="F2" s="434"/>
      <c r="G2" s="434"/>
      <c r="H2" s="434"/>
      <c r="I2" s="434"/>
      <c r="J2" s="434"/>
      <c r="K2" s="434"/>
      <c r="L2" s="434"/>
      <c r="M2" s="131"/>
    </row>
    <row r="3" spans="1:17" ht="15" x14ac:dyDescent="0.2">
      <c r="A3" s="272"/>
      <c r="B3" s="272"/>
      <c r="C3" s="272"/>
      <c r="D3" s="272"/>
      <c r="E3" s="272"/>
      <c r="F3" s="272"/>
      <c r="G3" s="272"/>
      <c r="H3" s="272"/>
      <c r="I3" s="79"/>
      <c r="J3" s="79"/>
      <c r="K3" s="79"/>
      <c r="L3" s="79"/>
      <c r="M3" s="131"/>
    </row>
    <row r="4" spans="1:17" ht="34.5" customHeight="1" x14ac:dyDescent="0.2">
      <c r="A4" s="435" t="s">
        <v>233</v>
      </c>
      <c r="B4" s="443" t="s">
        <v>0</v>
      </c>
      <c r="C4" s="446" t="s">
        <v>366</v>
      </c>
      <c r="D4" s="446"/>
      <c r="E4" s="446" t="s">
        <v>367</v>
      </c>
      <c r="F4" s="446"/>
      <c r="G4" s="446" t="s">
        <v>368</v>
      </c>
      <c r="H4" s="446"/>
      <c r="I4" s="446" t="s">
        <v>369</v>
      </c>
      <c r="J4" s="446"/>
      <c r="K4" s="441" t="s">
        <v>451</v>
      </c>
      <c r="L4" s="442"/>
      <c r="M4" s="81"/>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43551</v>
      </c>
      <c r="D6" s="257">
        <v>43555</v>
      </c>
      <c r="E6" s="256">
        <v>43642</v>
      </c>
      <c r="F6" s="257">
        <v>43646</v>
      </c>
      <c r="G6" s="256">
        <v>43733</v>
      </c>
      <c r="H6" s="257">
        <v>43738</v>
      </c>
      <c r="I6" s="256">
        <v>43825</v>
      </c>
      <c r="J6" s="257">
        <v>43830</v>
      </c>
      <c r="K6" s="448"/>
      <c r="L6" s="450"/>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409</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447</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424</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542</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543</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544</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545</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546</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547</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548</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549</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550</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551</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53"/>
      <c r="J94" s="454"/>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86" priority="2" operator="greaterThan">
      <formula>0.2</formula>
    </cfRule>
  </conditionalFormatting>
  <conditionalFormatting sqref="M7:M94 N7:N93">
    <cfRule type="cellIs" dxfId="8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55" t="s">
        <v>280</v>
      </c>
      <c r="C1" s="456"/>
      <c r="D1" s="456"/>
      <c r="E1" s="456"/>
      <c r="F1" s="456"/>
      <c r="G1" s="456"/>
      <c r="H1" s="456"/>
      <c r="I1" s="456"/>
      <c r="J1" s="456"/>
      <c r="K1" s="456"/>
      <c r="L1" s="456"/>
      <c r="M1" s="456"/>
      <c r="N1" s="456"/>
      <c r="O1" s="456"/>
      <c r="P1" s="456"/>
      <c r="Q1" s="456"/>
      <c r="R1" s="456"/>
      <c r="S1" s="456"/>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57" t="s">
        <v>63</v>
      </c>
      <c r="V3" s="458"/>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57" t="s">
        <v>63</v>
      </c>
      <c r="V75" s="458"/>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34" t="s">
        <v>406</v>
      </c>
      <c r="B2" s="434"/>
      <c r="C2" s="434"/>
      <c r="D2" s="434"/>
      <c r="E2" s="434"/>
      <c r="F2" s="434"/>
      <c r="G2" s="434"/>
      <c r="H2" s="434"/>
      <c r="I2" s="434"/>
      <c r="J2" s="434"/>
      <c r="K2" s="434"/>
      <c r="L2" s="434"/>
      <c r="M2" s="131"/>
    </row>
    <row r="3" spans="1:18" ht="15" x14ac:dyDescent="0.2">
      <c r="A3" s="272"/>
      <c r="B3" s="272"/>
      <c r="C3" s="272"/>
      <c r="D3" s="272"/>
      <c r="E3" s="272"/>
      <c r="F3" s="272"/>
      <c r="G3" s="272"/>
      <c r="H3" s="272"/>
      <c r="I3" s="79"/>
      <c r="J3" s="79"/>
      <c r="K3" s="79"/>
      <c r="L3" s="79"/>
      <c r="M3" s="131"/>
    </row>
    <row r="4" spans="1:18" ht="35.25" customHeight="1" x14ac:dyDescent="0.2">
      <c r="A4" s="435" t="s">
        <v>233</v>
      </c>
      <c r="B4" s="443" t="s">
        <v>0</v>
      </c>
      <c r="C4" s="446" t="s">
        <v>378</v>
      </c>
      <c r="D4" s="446"/>
      <c r="E4" s="446" t="s">
        <v>379</v>
      </c>
      <c r="F4" s="446"/>
      <c r="G4" s="446" t="s">
        <v>380</v>
      </c>
      <c r="H4" s="446"/>
      <c r="I4" s="446" t="s">
        <v>381</v>
      </c>
      <c r="J4" s="446"/>
      <c r="K4" s="441" t="s">
        <v>452</v>
      </c>
      <c r="L4" s="442"/>
      <c r="M4" s="81"/>
    </row>
    <row r="5" spans="1:18"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8" ht="15" customHeight="1" x14ac:dyDescent="0.2">
      <c r="A6" s="437"/>
      <c r="B6" s="445"/>
      <c r="C6" s="256">
        <v>43915</v>
      </c>
      <c r="D6" s="257">
        <v>43921</v>
      </c>
      <c r="E6" s="256">
        <v>44008</v>
      </c>
      <c r="F6" s="257">
        <v>44012</v>
      </c>
      <c r="G6" s="256">
        <v>44099</v>
      </c>
      <c r="H6" s="257">
        <v>44104</v>
      </c>
      <c r="I6" s="256">
        <v>44191</v>
      </c>
      <c r="J6" s="257">
        <v>44196</v>
      </c>
      <c r="K6" s="448"/>
      <c r="L6" s="450"/>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409</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447</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424</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542</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543</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544</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545</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546</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547</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548</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549</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550</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551</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53"/>
      <c r="J94" s="454"/>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84" priority="2" operator="greaterThan">
      <formula>0.2</formula>
    </cfRule>
  </conditionalFormatting>
  <conditionalFormatting sqref="M7:M94 N7:N93">
    <cfRule type="cellIs" dxfId="8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16" t="str">
        <f>+Indice!C4</f>
        <v>ESTADÍSTICA TRIMESTRAL DE CASOS GES (AUGE) DE FONASA Y SISTEMA ISAPRE</v>
      </c>
      <c r="D3" s="416"/>
      <c r="E3" s="416"/>
      <c r="F3" s="416"/>
      <c r="G3" s="416"/>
      <c r="H3" s="416"/>
    </row>
    <row r="4" spans="1:15" ht="20.25" x14ac:dyDescent="0.2">
      <c r="A4" s="208"/>
      <c r="B4" s="196"/>
      <c r="C4" s="416"/>
      <c r="D4" s="416"/>
      <c r="E4" s="416"/>
      <c r="F4" s="416"/>
      <c r="G4" s="416"/>
      <c r="H4" s="416"/>
    </row>
    <row r="5" spans="1:15" s="362" customFormat="1" ht="28.35" customHeight="1" x14ac:dyDescent="0.2">
      <c r="A5" s="361"/>
      <c r="B5" s="197"/>
      <c r="C5" s="430" t="str">
        <f>+Indice!C6</f>
        <v>JULIO 2005 - DICIEMBRE 2025</v>
      </c>
      <c r="D5" s="430"/>
      <c r="E5" s="430"/>
      <c r="F5" s="430"/>
      <c r="G5" s="430"/>
      <c r="H5" s="430"/>
    </row>
    <row r="6" spans="1:15" x14ac:dyDescent="0.2">
      <c r="A6" s="208"/>
    </row>
    <row r="7" spans="1:15" x14ac:dyDescent="0.2">
      <c r="A7" s="208"/>
      <c r="B7" s="225"/>
      <c r="C7" s="208"/>
      <c r="D7" s="208"/>
      <c r="E7" s="208"/>
      <c r="F7" s="208"/>
      <c r="G7" s="208"/>
      <c r="H7" s="208"/>
    </row>
    <row r="8" spans="1:15" ht="18" x14ac:dyDescent="0.2">
      <c r="B8" s="198" t="s">
        <v>390</v>
      </c>
    </row>
    <row r="10" spans="1:15" ht="20.45" customHeight="1" thickBot="1" x14ac:dyDescent="0.25">
      <c r="B10" s="239" t="s">
        <v>233</v>
      </c>
      <c r="C10" s="418" t="s">
        <v>391</v>
      </c>
      <c r="D10" s="419"/>
      <c r="E10" s="419"/>
      <c r="F10" s="419"/>
      <c r="G10" s="419"/>
      <c r="H10" s="419"/>
    </row>
    <row r="11" spans="1:15" ht="6" customHeight="1" thickTop="1" x14ac:dyDescent="0.2">
      <c r="B11" s="202"/>
      <c r="C11" s="223"/>
      <c r="D11" s="202"/>
      <c r="E11" s="202"/>
      <c r="F11" s="202"/>
      <c r="G11" s="202"/>
      <c r="H11" s="202"/>
    </row>
    <row r="12" spans="1:15" ht="42.6" customHeight="1" x14ac:dyDescent="0.2">
      <c r="B12" s="251">
        <v>1</v>
      </c>
      <c r="C12" s="421" t="s">
        <v>568</v>
      </c>
      <c r="D12" s="422"/>
      <c r="E12" s="422"/>
      <c r="F12" s="422"/>
      <c r="G12" s="422"/>
      <c r="H12" s="422"/>
      <c r="J12" s="252"/>
      <c r="K12" s="252"/>
      <c r="L12" s="252"/>
      <c r="M12" s="252"/>
      <c r="N12" s="252"/>
      <c r="O12" s="252"/>
    </row>
    <row r="13" spans="1:15" s="211" customFormat="1" ht="42.6" customHeight="1" x14ac:dyDescent="0.2">
      <c r="A13" s="210"/>
      <c r="B13" s="251">
        <v>2</v>
      </c>
      <c r="C13" s="425" t="s">
        <v>399</v>
      </c>
      <c r="D13" s="426"/>
      <c r="E13" s="426"/>
      <c r="F13" s="426"/>
      <c r="G13" s="426"/>
      <c r="H13" s="426"/>
      <c r="J13" s="252"/>
      <c r="K13" s="252"/>
      <c r="L13" s="252"/>
      <c r="M13" s="252"/>
      <c r="N13" s="252"/>
      <c r="O13" s="252"/>
    </row>
    <row r="14" spans="1:15" s="211" customFormat="1" ht="51.75" customHeight="1" x14ac:dyDescent="0.2">
      <c r="A14" s="210"/>
      <c r="B14" s="251">
        <v>3</v>
      </c>
      <c r="C14" s="425" t="s">
        <v>400</v>
      </c>
      <c r="D14" s="426"/>
      <c r="E14" s="426"/>
      <c r="F14" s="426"/>
      <c r="G14" s="426"/>
      <c r="H14" s="426"/>
      <c r="J14" s="252"/>
      <c r="K14" s="252"/>
      <c r="L14" s="252"/>
      <c r="M14" s="252"/>
      <c r="N14" s="252"/>
      <c r="O14" s="252"/>
    </row>
    <row r="15" spans="1:15" s="211" customFormat="1" ht="71.45" customHeight="1" x14ac:dyDescent="0.2">
      <c r="A15" s="210"/>
      <c r="B15" s="251">
        <v>4</v>
      </c>
      <c r="C15" s="431" t="s">
        <v>510</v>
      </c>
      <c r="D15" s="432"/>
      <c r="E15" s="432"/>
      <c r="F15" s="432"/>
      <c r="G15" s="432"/>
      <c r="H15" s="432"/>
      <c r="J15" s="252"/>
      <c r="K15" s="252"/>
      <c r="L15" s="252"/>
      <c r="M15" s="252"/>
      <c r="N15" s="252"/>
      <c r="O15" s="252"/>
    </row>
    <row r="16" spans="1:15" s="208" customFormat="1" ht="85.5" customHeight="1" x14ac:dyDescent="0.2">
      <c r="A16" s="212"/>
      <c r="B16" s="253">
        <v>5</v>
      </c>
      <c r="C16" s="428" t="s">
        <v>569</v>
      </c>
      <c r="D16" s="429"/>
      <c r="E16" s="429"/>
      <c r="F16" s="429"/>
      <c r="G16" s="429"/>
      <c r="H16" s="429"/>
      <c r="I16" s="213"/>
      <c r="J16" s="213"/>
    </row>
    <row r="17" spans="1:12" s="208" customFormat="1" ht="40.15" customHeight="1" x14ac:dyDescent="0.2">
      <c r="A17" s="212"/>
      <c r="B17" s="423">
        <v>6</v>
      </c>
      <c r="C17" s="427" t="s">
        <v>392</v>
      </c>
      <c r="D17" s="427"/>
      <c r="E17" s="427"/>
      <c r="F17" s="427"/>
      <c r="G17" s="427"/>
      <c r="H17" s="427"/>
      <c r="I17" s="213"/>
      <c r="J17" s="213"/>
    </row>
    <row r="18" spans="1:12" s="208" customFormat="1" ht="40.15" customHeight="1" x14ac:dyDescent="0.2">
      <c r="A18" s="212"/>
      <c r="B18" s="423"/>
      <c r="C18" s="427" t="s">
        <v>393</v>
      </c>
      <c r="D18" s="427"/>
      <c r="E18" s="427"/>
      <c r="F18" s="427"/>
      <c r="G18" s="427"/>
      <c r="H18" s="427"/>
      <c r="I18" s="213"/>
      <c r="J18" s="213"/>
    </row>
    <row r="19" spans="1:12" s="208" customFormat="1" ht="40.15" customHeight="1" x14ac:dyDescent="0.2">
      <c r="A19" s="212"/>
      <c r="B19" s="423"/>
      <c r="C19" s="427" t="s">
        <v>394</v>
      </c>
      <c r="D19" s="427"/>
      <c r="E19" s="427"/>
      <c r="F19" s="427"/>
      <c r="G19" s="427"/>
      <c r="H19" s="427"/>
      <c r="I19" s="213"/>
      <c r="J19" s="213"/>
    </row>
    <row r="20" spans="1:12" s="208" customFormat="1" ht="40.15" customHeight="1" x14ac:dyDescent="0.2">
      <c r="A20" s="212"/>
      <c r="B20" s="423"/>
      <c r="C20" s="427" t="s">
        <v>401</v>
      </c>
      <c r="D20" s="427"/>
      <c r="E20" s="427"/>
      <c r="F20" s="427"/>
      <c r="G20" s="427"/>
      <c r="H20" s="427"/>
      <c r="I20" s="213"/>
      <c r="J20" s="213"/>
    </row>
    <row r="21" spans="1:12" s="208" customFormat="1" ht="40.15" customHeight="1" x14ac:dyDescent="0.2">
      <c r="A21" s="212"/>
      <c r="B21" s="423"/>
      <c r="C21" s="427" t="s">
        <v>402</v>
      </c>
      <c r="D21" s="427"/>
      <c r="E21" s="427"/>
      <c r="F21" s="427"/>
      <c r="G21" s="427"/>
      <c r="H21" s="427"/>
      <c r="I21" s="213"/>
      <c r="J21" s="213"/>
    </row>
    <row r="22" spans="1:12" s="208" customFormat="1" ht="40.15" customHeight="1" x14ac:dyDescent="0.2">
      <c r="A22" s="212"/>
      <c r="B22" s="423"/>
      <c r="C22" s="427" t="s">
        <v>403</v>
      </c>
      <c r="D22" s="427"/>
      <c r="E22" s="427"/>
      <c r="F22" s="427"/>
      <c r="G22" s="427"/>
      <c r="H22" s="427"/>
      <c r="I22" s="213"/>
      <c r="J22" s="213"/>
      <c r="L22" s="211"/>
    </row>
    <row r="23" spans="1:12" s="216" customFormat="1" ht="40.15" customHeight="1" x14ac:dyDescent="0.2">
      <c r="A23" s="215"/>
      <c r="B23" s="424"/>
      <c r="C23" s="425" t="s">
        <v>404</v>
      </c>
      <c r="D23" s="426"/>
      <c r="E23" s="426"/>
      <c r="F23" s="426"/>
      <c r="G23" s="426"/>
      <c r="H23" s="426"/>
      <c r="I23" s="214"/>
      <c r="J23" s="214"/>
    </row>
    <row r="24" spans="1:12" s="208" customFormat="1" ht="30" customHeight="1" x14ac:dyDescent="0.2">
      <c r="A24" s="212"/>
      <c r="B24" s="251">
        <v>7</v>
      </c>
      <c r="C24" s="425" t="s">
        <v>405</v>
      </c>
      <c r="D24" s="426"/>
      <c r="E24" s="426"/>
      <c r="F24" s="426"/>
      <c r="G24" s="426"/>
      <c r="H24" s="426"/>
      <c r="I24" s="213"/>
      <c r="J24" s="213"/>
    </row>
    <row r="25" spans="1:12" s="208" customFormat="1" ht="30" customHeight="1" x14ac:dyDescent="0.2">
      <c r="A25" s="212"/>
      <c r="B25" s="253">
        <v>8</v>
      </c>
      <c r="C25" s="428" t="s">
        <v>505</v>
      </c>
      <c r="D25" s="429"/>
      <c r="E25" s="429"/>
      <c r="F25" s="429"/>
      <c r="G25" s="429"/>
      <c r="H25" s="429"/>
      <c r="I25" s="213"/>
      <c r="J25" s="213"/>
    </row>
    <row r="26" spans="1:12" s="208" customFormat="1" ht="30" customHeight="1" x14ac:dyDescent="0.2">
      <c r="A26" s="212"/>
      <c r="B26" s="251">
        <v>9</v>
      </c>
      <c r="C26" s="421" t="s">
        <v>570</v>
      </c>
      <c r="D26" s="422"/>
      <c r="E26" s="422"/>
      <c r="F26" s="422"/>
      <c r="G26" s="422"/>
      <c r="H26" s="422"/>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3:H4"/>
    <mergeCell ref="C5:H5"/>
    <mergeCell ref="C14:H14"/>
    <mergeCell ref="C15:H15"/>
    <mergeCell ref="C16:H16"/>
    <mergeCell ref="C10:H10"/>
    <mergeCell ref="C12:H12"/>
    <mergeCell ref="C13:H13"/>
    <mergeCell ref="C26:H26"/>
    <mergeCell ref="B17:B23"/>
    <mergeCell ref="C23:H23"/>
    <mergeCell ref="C21:H21"/>
    <mergeCell ref="C18:H18"/>
    <mergeCell ref="C19:H19"/>
    <mergeCell ref="C20:H20"/>
    <mergeCell ref="C17:H17"/>
    <mergeCell ref="C24:H24"/>
    <mergeCell ref="C25:H25"/>
    <mergeCell ref="C22:H2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1" t="s">
        <v>406</v>
      </c>
      <c r="B2" s="461"/>
      <c r="C2" s="461"/>
      <c r="D2" s="461"/>
      <c r="E2" s="461"/>
      <c r="F2" s="461"/>
      <c r="G2" s="461"/>
      <c r="H2" s="461"/>
      <c r="I2" s="461"/>
      <c r="J2" s="461"/>
      <c r="K2" s="461"/>
      <c r="L2" s="461"/>
      <c r="M2" s="282"/>
    </row>
    <row r="3" spans="1:18" ht="15" x14ac:dyDescent="0.2">
      <c r="A3" s="283"/>
      <c r="B3" s="283"/>
      <c r="C3" s="283"/>
      <c r="D3" s="283"/>
      <c r="E3" s="283"/>
      <c r="F3" s="283"/>
      <c r="G3" s="283"/>
      <c r="H3" s="283"/>
      <c r="I3" s="284"/>
      <c r="J3" s="284"/>
      <c r="K3" s="284"/>
      <c r="L3" s="284"/>
      <c r="M3" s="282"/>
    </row>
    <row r="4" spans="1:18" ht="35.25" customHeight="1" x14ac:dyDescent="0.2">
      <c r="A4" s="435" t="s">
        <v>233</v>
      </c>
      <c r="B4" s="443" t="s">
        <v>0</v>
      </c>
      <c r="C4" s="446" t="s">
        <v>384</v>
      </c>
      <c r="D4" s="446"/>
      <c r="E4" s="446" t="s">
        <v>387</v>
      </c>
      <c r="F4" s="446"/>
      <c r="G4" s="446" t="s">
        <v>388</v>
      </c>
      <c r="H4" s="446"/>
      <c r="I4" s="446" t="s">
        <v>389</v>
      </c>
      <c r="J4" s="446"/>
      <c r="K4" s="441" t="s">
        <v>453</v>
      </c>
      <c r="L4" s="442"/>
      <c r="M4" s="175"/>
    </row>
    <row r="5" spans="1:18" ht="15" customHeight="1" x14ac:dyDescent="0.2">
      <c r="A5" s="436"/>
      <c r="B5" s="444"/>
      <c r="C5" s="254" t="s">
        <v>54</v>
      </c>
      <c r="D5" s="255" t="s">
        <v>55</v>
      </c>
      <c r="E5" s="254" t="s">
        <v>54</v>
      </c>
      <c r="F5" s="255" t="s">
        <v>55</v>
      </c>
      <c r="G5" s="254" t="s">
        <v>54</v>
      </c>
      <c r="H5" s="255" t="s">
        <v>55</v>
      </c>
      <c r="I5" s="254" t="s">
        <v>54</v>
      </c>
      <c r="J5" s="255" t="s">
        <v>55</v>
      </c>
      <c r="K5" s="447" t="s">
        <v>54</v>
      </c>
      <c r="L5" s="449" t="s">
        <v>55</v>
      </c>
      <c r="M5" s="175"/>
      <c r="Q5" s="176"/>
    </row>
    <row r="6" spans="1:18" ht="15" customHeight="1" x14ac:dyDescent="0.2">
      <c r="A6" s="437"/>
      <c r="B6" s="445"/>
      <c r="C6" s="256">
        <v>44280</v>
      </c>
      <c r="D6" s="257">
        <v>44286</v>
      </c>
      <c r="E6" s="256">
        <v>44373</v>
      </c>
      <c r="F6" s="257">
        <v>44377</v>
      </c>
      <c r="G6" s="256">
        <v>44464</v>
      </c>
      <c r="H6" s="257">
        <v>44469</v>
      </c>
      <c r="I6" s="256">
        <v>44557</v>
      </c>
      <c r="J6" s="257">
        <v>44561</v>
      </c>
      <c r="K6" s="448"/>
      <c r="L6" s="450"/>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409</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447</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424</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542</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543</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544</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545</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546</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547</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548</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549</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550</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551</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9"/>
      <c r="J94" s="459"/>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60"/>
      <c r="C97" s="460"/>
      <c r="D97" s="460"/>
      <c r="E97" s="460"/>
      <c r="F97" s="460"/>
      <c r="G97" s="460"/>
      <c r="H97" s="460"/>
      <c r="I97" s="460"/>
      <c r="J97" s="460"/>
      <c r="K97" s="460"/>
      <c r="L97" s="460"/>
      <c r="M97" s="177"/>
      <c r="N97" s="178"/>
    </row>
    <row r="98" spans="1:16382" x14ac:dyDescent="0.2">
      <c r="B98" s="460"/>
      <c r="C98" s="460"/>
      <c r="D98" s="460"/>
      <c r="E98" s="460"/>
      <c r="F98" s="460"/>
      <c r="G98" s="460"/>
      <c r="H98" s="460"/>
      <c r="I98" s="460"/>
      <c r="J98" s="460"/>
      <c r="K98" s="460"/>
      <c r="L98" s="460"/>
      <c r="M98" s="177"/>
      <c r="N98" s="178"/>
    </row>
    <row r="99" spans="1:16382" x14ac:dyDescent="0.2">
      <c r="B99" s="460"/>
      <c r="C99" s="460"/>
      <c r="D99" s="460"/>
      <c r="E99" s="460"/>
      <c r="F99" s="460"/>
      <c r="G99" s="460"/>
      <c r="H99" s="460"/>
      <c r="I99" s="460"/>
      <c r="J99" s="460"/>
      <c r="K99" s="460"/>
      <c r="L99" s="460"/>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A2:L2"/>
    <mergeCell ref="A4:A6"/>
    <mergeCell ref="B4:B6"/>
    <mergeCell ref="C4:D4"/>
    <mergeCell ref="E4:F4"/>
    <mergeCell ref="G4:H4"/>
    <mergeCell ref="I4:J4"/>
    <mergeCell ref="I94:J94"/>
    <mergeCell ref="B97:L97"/>
    <mergeCell ref="B98:L98"/>
    <mergeCell ref="B99:L99"/>
    <mergeCell ref="K4:L4"/>
    <mergeCell ref="K5:K6"/>
    <mergeCell ref="L5:L6"/>
  </mergeCells>
  <conditionalFormatting sqref="M7:N103">
    <cfRule type="cellIs" dxfId="82" priority="2" operator="greaterThan">
      <formula>0.2</formula>
    </cfRule>
  </conditionalFormatting>
  <conditionalFormatting sqref="M7:M103 N7:N93">
    <cfRule type="cellIs" dxfId="8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1" t="s">
        <v>406</v>
      </c>
      <c r="B2" s="461"/>
      <c r="C2" s="461"/>
      <c r="D2" s="461"/>
      <c r="E2" s="461"/>
      <c r="F2" s="461"/>
      <c r="G2" s="461"/>
      <c r="H2" s="461"/>
      <c r="I2" s="461"/>
      <c r="J2" s="461"/>
      <c r="K2" s="461"/>
      <c r="L2" s="461"/>
      <c r="M2" s="282"/>
    </row>
    <row r="3" spans="1:18" ht="15" x14ac:dyDescent="0.2">
      <c r="A3" s="341"/>
      <c r="B3" s="341"/>
      <c r="C3" s="341"/>
      <c r="D3" s="341"/>
      <c r="E3" s="341"/>
      <c r="F3" s="341"/>
      <c r="G3" s="341"/>
      <c r="H3" s="341"/>
      <c r="I3" s="284"/>
      <c r="J3" s="284"/>
      <c r="K3" s="284"/>
      <c r="L3" s="284"/>
      <c r="M3" s="282"/>
    </row>
    <row r="4" spans="1:18" ht="35.25" customHeight="1" x14ac:dyDescent="0.2">
      <c r="A4" s="435" t="s">
        <v>233</v>
      </c>
      <c r="B4" s="443" t="s">
        <v>0</v>
      </c>
      <c r="C4" s="446" t="s">
        <v>461</v>
      </c>
      <c r="D4" s="446"/>
      <c r="E4" s="446" t="s">
        <v>462</v>
      </c>
      <c r="F4" s="446"/>
      <c r="G4" s="446" t="s">
        <v>463</v>
      </c>
      <c r="H4" s="446"/>
      <c r="I4" s="446" t="s">
        <v>464</v>
      </c>
      <c r="J4" s="446"/>
      <c r="K4" s="441" t="s">
        <v>465</v>
      </c>
      <c r="L4" s="442"/>
      <c r="M4" s="175"/>
    </row>
    <row r="5" spans="1:18" ht="15" customHeight="1" x14ac:dyDescent="0.2">
      <c r="A5" s="436"/>
      <c r="B5" s="444"/>
      <c r="C5" s="340" t="s">
        <v>54</v>
      </c>
      <c r="D5" s="255" t="s">
        <v>55</v>
      </c>
      <c r="E5" s="340" t="s">
        <v>54</v>
      </c>
      <c r="F5" s="255" t="s">
        <v>55</v>
      </c>
      <c r="G5" s="340" t="s">
        <v>54</v>
      </c>
      <c r="H5" s="255" t="s">
        <v>55</v>
      </c>
      <c r="I5" s="340" t="s">
        <v>54</v>
      </c>
      <c r="J5" s="255" t="s">
        <v>55</v>
      </c>
      <c r="K5" s="447" t="s">
        <v>54</v>
      </c>
      <c r="L5" s="449" t="s">
        <v>55</v>
      </c>
      <c r="M5" s="175"/>
      <c r="Q5" s="176"/>
    </row>
    <row r="6" spans="1:18" ht="15" customHeight="1" x14ac:dyDescent="0.2">
      <c r="A6" s="437"/>
      <c r="B6" s="445"/>
      <c r="C6" s="256">
        <v>44645</v>
      </c>
      <c r="D6" s="257">
        <v>44651</v>
      </c>
      <c r="E6" s="256">
        <v>44739</v>
      </c>
      <c r="F6" s="257">
        <v>44742</v>
      </c>
      <c r="G6" s="256">
        <v>44833</v>
      </c>
      <c r="H6" s="257">
        <v>44834</v>
      </c>
      <c r="I6" s="256">
        <v>44921</v>
      </c>
      <c r="J6" s="257">
        <v>44926</v>
      </c>
      <c r="K6" s="448"/>
      <c r="L6" s="450"/>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409</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447</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424</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542</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543</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544</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545</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546</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547</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548</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549</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550</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551</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540</v>
      </c>
      <c r="C92" s="260"/>
      <c r="D92" s="261"/>
      <c r="E92" s="260"/>
      <c r="F92" s="261"/>
      <c r="G92" s="260"/>
      <c r="H92" s="261"/>
      <c r="I92" s="260">
        <v>88</v>
      </c>
      <c r="J92" s="261">
        <v>5</v>
      </c>
      <c r="K92" s="260">
        <v>88</v>
      </c>
      <c r="L92" s="262">
        <v>5</v>
      </c>
      <c r="M92" s="177"/>
      <c r="N92" s="178"/>
    </row>
    <row r="93" spans="1:18" ht="13.9" customHeight="1" x14ac:dyDescent="0.2">
      <c r="A93" s="258">
        <v>87</v>
      </c>
      <c r="B93" s="259" t="s">
        <v>469</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9"/>
      <c r="J96" s="459"/>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403"/>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60"/>
      <c r="C101" s="460"/>
      <c r="D101" s="460"/>
      <c r="E101" s="460"/>
      <c r="F101" s="460"/>
      <c r="G101" s="460"/>
      <c r="H101" s="460"/>
      <c r="I101" s="460"/>
      <c r="J101" s="460"/>
      <c r="K101" s="460"/>
      <c r="L101" s="460"/>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80" priority="5" operator="greaterThan">
      <formula>0.2</formula>
    </cfRule>
  </conditionalFormatting>
  <conditionalFormatting sqref="M7:M105 N7:N95">
    <cfRule type="cellIs" dxfId="7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'D:\OneDrive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1" t="s">
        <v>406</v>
      </c>
      <c r="B2" s="461"/>
      <c r="C2" s="461"/>
      <c r="D2" s="461"/>
      <c r="E2" s="461"/>
      <c r="F2" s="461"/>
      <c r="G2" s="461"/>
      <c r="H2" s="461"/>
      <c r="I2" s="461"/>
      <c r="J2" s="461"/>
      <c r="K2" s="461"/>
      <c r="L2" s="461"/>
      <c r="M2" s="282"/>
    </row>
    <row r="3" spans="1:18" ht="15" x14ac:dyDescent="0.2">
      <c r="A3" s="351"/>
      <c r="B3" s="351"/>
      <c r="C3" s="351"/>
      <c r="D3" s="351"/>
      <c r="E3" s="351"/>
      <c r="F3" s="351"/>
      <c r="G3" s="351"/>
      <c r="H3" s="351"/>
      <c r="I3" s="284"/>
      <c r="J3" s="284"/>
      <c r="K3" s="284"/>
      <c r="L3" s="284"/>
      <c r="M3" s="282"/>
    </row>
    <row r="4" spans="1:18" ht="35.25" customHeight="1" x14ac:dyDescent="0.2">
      <c r="A4" s="435" t="s">
        <v>233</v>
      </c>
      <c r="B4" s="443" t="s">
        <v>0</v>
      </c>
      <c r="C4" s="446" t="s">
        <v>470</v>
      </c>
      <c r="D4" s="446"/>
      <c r="E4" s="446" t="s">
        <v>471</v>
      </c>
      <c r="F4" s="446"/>
      <c r="G4" s="446" t="s">
        <v>472</v>
      </c>
      <c r="H4" s="446"/>
      <c r="I4" s="446" t="s">
        <v>473</v>
      </c>
      <c r="J4" s="446"/>
      <c r="K4" s="441" t="s">
        <v>474</v>
      </c>
      <c r="L4" s="442"/>
      <c r="M4" s="175"/>
    </row>
    <row r="5" spans="1:18" ht="15" customHeight="1" x14ac:dyDescent="0.2">
      <c r="A5" s="436"/>
      <c r="B5" s="444"/>
      <c r="C5" s="349" t="s">
        <v>54</v>
      </c>
      <c r="D5" s="255" t="s">
        <v>55</v>
      </c>
      <c r="E5" s="349" t="s">
        <v>54</v>
      </c>
      <c r="F5" s="255" t="s">
        <v>55</v>
      </c>
      <c r="G5" s="349" t="s">
        <v>54</v>
      </c>
      <c r="H5" s="255" t="s">
        <v>55</v>
      </c>
      <c r="I5" s="349" t="s">
        <v>54</v>
      </c>
      <c r="J5" s="255" t="s">
        <v>55</v>
      </c>
      <c r="K5" s="447" t="s">
        <v>54</v>
      </c>
      <c r="L5" s="449" t="s">
        <v>55</v>
      </c>
      <c r="M5" s="175"/>
      <c r="Q5" s="176"/>
    </row>
    <row r="6" spans="1:18" ht="15" customHeight="1" x14ac:dyDescent="0.2">
      <c r="A6" s="437"/>
      <c r="B6" s="445"/>
      <c r="C6" s="256">
        <v>45012</v>
      </c>
      <c r="D6" s="257">
        <v>45016</v>
      </c>
      <c r="E6" s="256">
        <v>45104</v>
      </c>
      <c r="F6" s="257">
        <v>45107</v>
      </c>
      <c r="G6" s="256">
        <v>45198</v>
      </c>
      <c r="H6" s="257">
        <v>45199</v>
      </c>
      <c r="I6" s="256">
        <v>45289</v>
      </c>
      <c r="J6" s="257">
        <v>45291</v>
      </c>
      <c r="K6" s="448"/>
      <c r="L6" s="450"/>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409</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447</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424</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542</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543</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544</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545</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546</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547</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548</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549</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550</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551</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540</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469</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9"/>
      <c r="J96" s="459"/>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60"/>
      <c r="C101" s="460"/>
      <c r="D101" s="460"/>
      <c r="E101" s="460"/>
      <c r="F101" s="460"/>
      <c r="G101" s="460"/>
      <c r="H101" s="460"/>
      <c r="I101" s="460"/>
      <c r="J101" s="460"/>
      <c r="K101" s="460"/>
      <c r="L101" s="460"/>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75" priority="9" operator="greaterThan">
      <formula>0.2</formula>
    </cfRule>
  </conditionalFormatting>
  <conditionalFormatting sqref="M7:M105 N7:N95">
    <cfRule type="cellIs" dxfId="7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'D:\OneDrive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'D:\Users\ymendez\OneDrive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'D:\Users\ymendez\OneDrive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'D:\Users\ymendez\OneDrive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1" t="s">
        <v>406</v>
      </c>
      <c r="B2" s="461"/>
      <c r="C2" s="461"/>
      <c r="D2" s="461"/>
      <c r="E2" s="461"/>
      <c r="F2" s="461"/>
      <c r="G2" s="461"/>
      <c r="H2" s="461"/>
      <c r="I2" s="461"/>
      <c r="J2" s="461"/>
      <c r="K2" s="461"/>
      <c r="L2" s="461"/>
      <c r="M2" s="282"/>
    </row>
    <row r="3" spans="1:18" ht="15" x14ac:dyDescent="0.2">
      <c r="A3" s="392"/>
      <c r="B3" s="392"/>
      <c r="C3" s="392"/>
      <c r="D3" s="392"/>
      <c r="E3" s="392"/>
      <c r="F3" s="392"/>
      <c r="G3" s="392"/>
      <c r="H3" s="392"/>
      <c r="I3" s="390"/>
      <c r="J3" s="390"/>
      <c r="K3" s="390"/>
      <c r="L3" s="390"/>
      <c r="M3" s="282"/>
    </row>
    <row r="4" spans="1:18" ht="35.25" customHeight="1" x14ac:dyDescent="0.2">
      <c r="A4" s="435" t="s">
        <v>233</v>
      </c>
      <c r="B4" s="443" t="s">
        <v>0</v>
      </c>
      <c r="C4" s="446" t="s">
        <v>533</v>
      </c>
      <c r="D4" s="446"/>
      <c r="E4" s="446" t="s">
        <v>534</v>
      </c>
      <c r="F4" s="446"/>
      <c r="G4" s="446" t="s">
        <v>535</v>
      </c>
      <c r="H4" s="446"/>
      <c r="I4" s="446" t="s">
        <v>536</v>
      </c>
      <c r="J4" s="446"/>
      <c r="K4" s="441" t="s">
        <v>539</v>
      </c>
      <c r="L4" s="442"/>
      <c r="M4" s="175"/>
    </row>
    <row r="5" spans="1:18" ht="15" customHeight="1" x14ac:dyDescent="0.2">
      <c r="A5" s="436"/>
      <c r="B5" s="444"/>
      <c r="C5" s="391" t="s">
        <v>54</v>
      </c>
      <c r="D5" s="255" t="s">
        <v>55</v>
      </c>
      <c r="E5" s="391" t="s">
        <v>54</v>
      </c>
      <c r="F5" s="255" t="s">
        <v>55</v>
      </c>
      <c r="G5" s="391" t="s">
        <v>54</v>
      </c>
      <c r="H5" s="255" t="s">
        <v>55</v>
      </c>
      <c r="I5" s="391" t="s">
        <v>54</v>
      </c>
      <c r="J5" s="255" t="s">
        <v>55</v>
      </c>
      <c r="K5" s="447" t="s">
        <v>54</v>
      </c>
      <c r="L5" s="449" t="s">
        <v>55</v>
      </c>
      <c r="M5" s="175"/>
      <c r="Q5" s="176"/>
    </row>
    <row r="6" spans="1:18" ht="15" customHeight="1" x14ac:dyDescent="0.2">
      <c r="A6" s="437"/>
      <c r="B6" s="445"/>
      <c r="C6" s="256">
        <v>45380</v>
      </c>
      <c r="D6" s="257">
        <v>45382</v>
      </c>
      <c r="E6" s="256">
        <v>45471</v>
      </c>
      <c r="F6" s="257">
        <v>45473</v>
      </c>
      <c r="G6" s="256">
        <v>45562</v>
      </c>
      <c r="H6" s="257">
        <v>45565</v>
      </c>
      <c r="I6" s="256">
        <v>45653</v>
      </c>
      <c r="J6" s="257">
        <v>45657</v>
      </c>
      <c r="K6" s="448"/>
      <c r="L6" s="450"/>
      <c r="M6" s="175"/>
    </row>
    <row r="7" spans="1:18" ht="15" customHeight="1" x14ac:dyDescent="0.2">
      <c r="A7" s="258">
        <v>1</v>
      </c>
      <c r="B7" s="259" t="s">
        <v>1</v>
      </c>
      <c r="C7" s="260">
        <v>84057</v>
      </c>
      <c r="D7" s="261">
        <v>6613</v>
      </c>
      <c r="E7" s="260">
        <v>85636</v>
      </c>
      <c r="F7" s="261">
        <v>6691</v>
      </c>
      <c r="G7" s="260">
        <v>87378</v>
      </c>
      <c r="H7" s="261">
        <v>6755</v>
      </c>
      <c r="I7" s="260">
        <v>89213</v>
      </c>
      <c r="J7" s="261">
        <v>6845</v>
      </c>
      <c r="K7" s="260">
        <v>6674</v>
      </c>
      <c r="L7" s="262">
        <v>324</v>
      </c>
      <c r="M7" s="177"/>
      <c r="N7" s="342"/>
      <c r="O7" s="343"/>
      <c r="P7" s="211"/>
    </row>
    <row r="8" spans="1:18" ht="15" customHeight="1" x14ac:dyDescent="0.2">
      <c r="A8" s="258">
        <v>2</v>
      </c>
      <c r="B8" s="259" t="s">
        <v>2</v>
      </c>
      <c r="C8" s="260">
        <v>113997</v>
      </c>
      <c r="D8" s="261">
        <v>6412</v>
      </c>
      <c r="E8" s="260">
        <v>115140</v>
      </c>
      <c r="F8" s="261">
        <v>6468</v>
      </c>
      <c r="G8" s="260">
        <v>116131</v>
      </c>
      <c r="H8" s="261">
        <v>6509</v>
      </c>
      <c r="I8" s="260">
        <v>116966</v>
      </c>
      <c r="J8" s="261">
        <v>6556</v>
      </c>
      <c r="K8" s="260">
        <v>4128</v>
      </c>
      <c r="L8" s="262">
        <v>193</v>
      </c>
      <c r="M8" s="177"/>
      <c r="N8" s="178"/>
      <c r="O8" s="211"/>
      <c r="P8" s="211"/>
    </row>
    <row r="9" spans="1:18" ht="13.9" customHeight="1" x14ac:dyDescent="0.2">
      <c r="A9" s="258">
        <v>3</v>
      </c>
      <c r="B9" s="259" t="s">
        <v>3</v>
      </c>
      <c r="C9" s="260">
        <v>8547415</v>
      </c>
      <c r="D9" s="261">
        <v>30652</v>
      </c>
      <c r="E9" s="260">
        <v>8769010</v>
      </c>
      <c r="F9" s="261">
        <v>31553</v>
      </c>
      <c r="G9" s="260">
        <v>8978797</v>
      </c>
      <c r="H9" s="261">
        <v>32386</v>
      </c>
      <c r="I9" s="260">
        <v>9178671</v>
      </c>
      <c r="J9" s="261">
        <v>33254</v>
      </c>
      <c r="K9" s="260">
        <v>825212</v>
      </c>
      <c r="L9" s="262">
        <v>3394</v>
      </c>
      <c r="M9" s="177"/>
      <c r="N9" s="178"/>
      <c r="O9" s="211"/>
      <c r="P9" s="211"/>
    </row>
    <row r="10" spans="1:18" ht="13.9" customHeight="1" x14ac:dyDescent="0.2">
      <c r="A10" s="258">
        <v>4</v>
      </c>
      <c r="B10" s="259" t="s">
        <v>4</v>
      </c>
      <c r="C10" s="260">
        <v>338565</v>
      </c>
      <c r="D10" s="261">
        <v>24634</v>
      </c>
      <c r="E10" s="260">
        <v>345804</v>
      </c>
      <c r="F10" s="261">
        <v>25135</v>
      </c>
      <c r="G10" s="260">
        <v>353133</v>
      </c>
      <c r="H10" s="261">
        <v>25639</v>
      </c>
      <c r="I10" s="260">
        <v>360553</v>
      </c>
      <c r="J10" s="261">
        <v>26174</v>
      </c>
      <c r="K10" s="260">
        <v>29398</v>
      </c>
      <c r="L10" s="262">
        <v>2072</v>
      </c>
      <c r="M10" s="177"/>
      <c r="N10" s="178"/>
      <c r="R10" s="179"/>
    </row>
    <row r="11" spans="1:18" ht="13.9" customHeight="1" x14ac:dyDescent="0.2">
      <c r="A11" s="258">
        <v>5</v>
      </c>
      <c r="B11" s="259" t="s">
        <v>5</v>
      </c>
      <c r="C11" s="260">
        <v>1585883</v>
      </c>
      <c r="D11" s="261">
        <v>22696</v>
      </c>
      <c r="E11" s="260">
        <v>1611271</v>
      </c>
      <c r="F11" s="261">
        <v>23007</v>
      </c>
      <c r="G11" s="260">
        <v>1636576</v>
      </c>
      <c r="H11" s="261">
        <v>23377</v>
      </c>
      <c r="I11" s="260">
        <v>1659270</v>
      </c>
      <c r="J11" s="261">
        <v>23721</v>
      </c>
      <c r="K11" s="260">
        <v>97076</v>
      </c>
      <c r="L11" s="262">
        <v>1359</v>
      </c>
      <c r="M11" s="177"/>
      <c r="N11" s="178"/>
      <c r="R11" s="179"/>
    </row>
    <row r="12" spans="1:18" ht="13.9" customHeight="1" x14ac:dyDescent="0.2">
      <c r="A12" s="258">
        <v>6</v>
      </c>
      <c r="B12" s="259" t="s">
        <v>6</v>
      </c>
      <c r="C12" s="260">
        <v>21602</v>
      </c>
      <c r="D12" s="261">
        <v>10374</v>
      </c>
      <c r="E12" s="260">
        <v>21954</v>
      </c>
      <c r="F12" s="261">
        <v>10464</v>
      </c>
      <c r="G12" s="260">
        <v>22351</v>
      </c>
      <c r="H12" s="261">
        <v>10565</v>
      </c>
      <c r="I12" s="260">
        <v>22737</v>
      </c>
      <c r="J12" s="261">
        <v>10644</v>
      </c>
      <c r="K12" s="260">
        <v>1440</v>
      </c>
      <c r="L12" s="262">
        <v>340</v>
      </c>
      <c r="M12" s="177"/>
      <c r="N12" s="178"/>
      <c r="R12" s="179"/>
    </row>
    <row r="13" spans="1:18" ht="13.9" customHeight="1" x14ac:dyDescent="0.2">
      <c r="A13" s="258">
        <v>7</v>
      </c>
      <c r="B13" s="259" t="s">
        <v>7</v>
      </c>
      <c r="C13" s="260">
        <v>2238033</v>
      </c>
      <c r="D13" s="261">
        <v>179112</v>
      </c>
      <c r="E13" s="260">
        <v>2283712</v>
      </c>
      <c r="F13" s="261">
        <v>180682</v>
      </c>
      <c r="G13" s="260">
        <v>2329144</v>
      </c>
      <c r="H13" s="261">
        <v>182429</v>
      </c>
      <c r="I13" s="260">
        <v>2371813</v>
      </c>
      <c r="J13" s="261">
        <v>183987</v>
      </c>
      <c r="K13" s="260">
        <v>179852</v>
      </c>
      <c r="L13" s="262">
        <v>6506</v>
      </c>
      <c r="M13" s="177"/>
      <c r="N13" s="178"/>
      <c r="R13" s="179"/>
    </row>
    <row r="14" spans="1:18" ht="13.9" customHeight="1" x14ac:dyDescent="0.2">
      <c r="A14" s="258">
        <v>8</v>
      </c>
      <c r="B14" s="259" t="s">
        <v>8</v>
      </c>
      <c r="C14" s="260">
        <v>250815</v>
      </c>
      <c r="D14" s="261">
        <v>52201</v>
      </c>
      <c r="E14" s="260">
        <v>256688</v>
      </c>
      <c r="F14" s="261">
        <v>53023</v>
      </c>
      <c r="G14" s="260">
        <v>262708</v>
      </c>
      <c r="H14" s="261">
        <v>53873</v>
      </c>
      <c r="I14" s="260">
        <v>269579</v>
      </c>
      <c r="J14" s="261">
        <v>54756</v>
      </c>
      <c r="K14" s="260">
        <v>24326</v>
      </c>
      <c r="L14" s="262">
        <v>3384</v>
      </c>
      <c r="M14" s="177"/>
      <c r="N14" s="178"/>
      <c r="R14" s="179"/>
    </row>
    <row r="15" spans="1:18" ht="13.9" customHeight="1" x14ac:dyDescent="0.2">
      <c r="A15" s="258">
        <v>9</v>
      </c>
      <c r="B15" s="259" t="s">
        <v>9</v>
      </c>
      <c r="C15" s="260">
        <v>14981</v>
      </c>
      <c r="D15" s="261">
        <v>600</v>
      </c>
      <c r="E15" s="260">
        <v>15175</v>
      </c>
      <c r="F15" s="261">
        <v>602</v>
      </c>
      <c r="G15" s="260">
        <v>15400</v>
      </c>
      <c r="H15" s="261">
        <v>609</v>
      </c>
      <c r="I15" s="260">
        <v>15629</v>
      </c>
      <c r="J15" s="261">
        <v>612</v>
      </c>
      <c r="K15" s="260">
        <v>850</v>
      </c>
      <c r="L15" s="262">
        <v>18</v>
      </c>
      <c r="M15" s="177"/>
      <c r="N15" s="178"/>
      <c r="R15" s="179"/>
    </row>
    <row r="16" spans="1:18" ht="13.9" customHeight="1" x14ac:dyDescent="0.2">
      <c r="A16" s="258">
        <v>10</v>
      </c>
      <c r="B16" s="259" t="s">
        <v>10</v>
      </c>
      <c r="C16" s="260">
        <v>13039</v>
      </c>
      <c r="D16" s="261">
        <v>2650</v>
      </c>
      <c r="E16" s="260">
        <v>13273</v>
      </c>
      <c r="F16" s="261">
        <v>2675</v>
      </c>
      <c r="G16" s="260">
        <v>13514</v>
      </c>
      <c r="H16" s="261">
        <v>2696</v>
      </c>
      <c r="I16" s="260">
        <v>13723</v>
      </c>
      <c r="J16" s="261">
        <v>2727</v>
      </c>
      <c r="K16" s="260">
        <v>885</v>
      </c>
      <c r="L16" s="262">
        <v>108</v>
      </c>
      <c r="M16" s="177"/>
      <c r="N16" s="178"/>
      <c r="R16" s="179"/>
    </row>
    <row r="17" spans="1:18" ht="13.9" customHeight="1" x14ac:dyDescent="0.2">
      <c r="A17" s="258">
        <v>11</v>
      </c>
      <c r="B17" s="259" t="s">
        <v>11</v>
      </c>
      <c r="C17" s="260">
        <v>1112813</v>
      </c>
      <c r="D17" s="261">
        <v>37343</v>
      </c>
      <c r="E17" s="260">
        <v>1133304</v>
      </c>
      <c r="F17" s="261">
        <v>37875</v>
      </c>
      <c r="G17" s="260">
        <v>1153594</v>
      </c>
      <c r="H17" s="261">
        <v>38866</v>
      </c>
      <c r="I17" s="260">
        <v>1174151</v>
      </c>
      <c r="J17" s="261">
        <v>39392</v>
      </c>
      <c r="K17" s="260">
        <v>82519</v>
      </c>
      <c r="L17" s="262">
        <v>2496</v>
      </c>
      <c r="M17" s="177"/>
      <c r="N17" s="178"/>
      <c r="R17" s="179"/>
    </row>
    <row r="18" spans="1:18" ht="13.9" customHeight="1" x14ac:dyDescent="0.2">
      <c r="A18" s="258">
        <v>12</v>
      </c>
      <c r="B18" s="259" t="s">
        <v>12</v>
      </c>
      <c r="C18" s="260">
        <v>53844</v>
      </c>
      <c r="D18" s="261">
        <v>4462</v>
      </c>
      <c r="E18" s="260">
        <v>55157</v>
      </c>
      <c r="F18" s="261">
        <v>4570</v>
      </c>
      <c r="G18" s="260">
        <v>56441</v>
      </c>
      <c r="H18" s="261">
        <v>4680</v>
      </c>
      <c r="I18" s="260">
        <v>57647</v>
      </c>
      <c r="J18" s="261">
        <v>4779</v>
      </c>
      <c r="K18" s="260">
        <v>5135</v>
      </c>
      <c r="L18" s="262">
        <v>412</v>
      </c>
      <c r="M18" s="177"/>
      <c r="N18" s="178"/>
      <c r="O18" s="193"/>
    </row>
    <row r="19" spans="1:18" ht="13.9" customHeight="1" x14ac:dyDescent="0.2">
      <c r="A19" s="258">
        <v>13</v>
      </c>
      <c r="B19" s="259" t="s">
        <v>13</v>
      </c>
      <c r="C19" s="260">
        <v>6923</v>
      </c>
      <c r="D19" s="261">
        <v>1114</v>
      </c>
      <c r="E19" s="260">
        <v>6987</v>
      </c>
      <c r="F19" s="261">
        <v>1122</v>
      </c>
      <c r="G19" s="260">
        <v>7069</v>
      </c>
      <c r="H19" s="261">
        <v>1146</v>
      </c>
      <c r="I19" s="260">
        <v>7154</v>
      </c>
      <c r="J19" s="261">
        <v>1155</v>
      </c>
      <c r="K19" s="260">
        <v>300</v>
      </c>
      <c r="L19" s="262">
        <v>57</v>
      </c>
      <c r="M19" s="177"/>
      <c r="N19" s="178"/>
    </row>
    <row r="20" spans="1:18" ht="13.9" customHeight="1" x14ac:dyDescent="0.2">
      <c r="A20" s="258">
        <v>14</v>
      </c>
      <c r="B20" s="259" t="s">
        <v>14</v>
      </c>
      <c r="C20" s="260">
        <v>19653</v>
      </c>
      <c r="D20" s="261">
        <v>2372</v>
      </c>
      <c r="E20" s="260">
        <v>19952</v>
      </c>
      <c r="F20" s="261">
        <v>2409</v>
      </c>
      <c r="G20" s="260">
        <v>20224</v>
      </c>
      <c r="H20" s="261">
        <v>2435</v>
      </c>
      <c r="I20" s="260">
        <v>20501</v>
      </c>
      <c r="J20" s="261">
        <v>2460</v>
      </c>
      <c r="K20" s="260">
        <v>1080</v>
      </c>
      <c r="L20" s="262">
        <v>109</v>
      </c>
      <c r="M20" s="177"/>
      <c r="N20" s="178"/>
      <c r="R20" s="179"/>
    </row>
    <row r="21" spans="1:18" ht="13.9" customHeight="1" x14ac:dyDescent="0.2">
      <c r="A21" s="258">
        <v>15</v>
      </c>
      <c r="B21" s="259" t="s">
        <v>15</v>
      </c>
      <c r="C21" s="260">
        <v>51259</v>
      </c>
      <c r="D21" s="261">
        <v>5103</v>
      </c>
      <c r="E21" s="260">
        <v>52074</v>
      </c>
      <c r="F21" s="261">
        <v>5162</v>
      </c>
      <c r="G21" s="260">
        <v>52903</v>
      </c>
      <c r="H21" s="261">
        <v>5225</v>
      </c>
      <c r="I21" s="260">
        <v>53630</v>
      </c>
      <c r="J21" s="261">
        <v>5303</v>
      </c>
      <c r="K21" s="260">
        <v>3201</v>
      </c>
      <c r="L21" s="262">
        <v>261</v>
      </c>
      <c r="M21" s="177"/>
      <c r="N21" s="178"/>
      <c r="R21" s="179"/>
    </row>
    <row r="22" spans="1:18" ht="13.9" customHeight="1" x14ac:dyDescent="0.2">
      <c r="A22" s="258">
        <v>16</v>
      </c>
      <c r="B22" s="259" t="s">
        <v>16</v>
      </c>
      <c r="C22" s="260">
        <v>27152</v>
      </c>
      <c r="D22" s="261">
        <v>4978</v>
      </c>
      <c r="E22" s="260">
        <v>27542</v>
      </c>
      <c r="F22" s="261">
        <v>5026</v>
      </c>
      <c r="G22" s="260">
        <v>27890</v>
      </c>
      <c r="H22" s="261">
        <v>5074</v>
      </c>
      <c r="I22" s="260">
        <v>28298</v>
      </c>
      <c r="J22" s="261">
        <v>5119</v>
      </c>
      <c r="K22" s="260">
        <v>1456</v>
      </c>
      <c r="L22" s="262">
        <v>187</v>
      </c>
      <c r="M22" s="177"/>
      <c r="N22" s="178"/>
    </row>
    <row r="23" spans="1:18" ht="13.9" customHeight="1" x14ac:dyDescent="0.2">
      <c r="A23" s="258">
        <v>17</v>
      </c>
      <c r="B23" s="259" t="s">
        <v>17</v>
      </c>
      <c r="C23" s="260">
        <v>39623</v>
      </c>
      <c r="D23" s="261">
        <v>6631</v>
      </c>
      <c r="E23" s="260">
        <v>40522</v>
      </c>
      <c r="F23" s="261">
        <v>6743</v>
      </c>
      <c r="G23" s="260">
        <v>41462</v>
      </c>
      <c r="H23" s="261">
        <v>6850</v>
      </c>
      <c r="I23" s="260">
        <v>42336</v>
      </c>
      <c r="J23" s="261">
        <v>6963</v>
      </c>
      <c r="K23" s="260">
        <v>3587</v>
      </c>
      <c r="L23" s="262">
        <v>446</v>
      </c>
      <c r="M23" s="177"/>
      <c r="N23" s="178"/>
      <c r="R23" s="179"/>
    </row>
    <row r="24" spans="1:18" ht="13.9" customHeight="1" x14ac:dyDescent="0.2">
      <c r="A24" s="258">
        <v>18</v>
      </c>
      <c r="B24" s="259" t="s">
        <v>409</v>
      </c>
      <c r="C24" s="260">
        <v>1354781</v>
      </c>
      <c r="D24" s="261">
        <v>16390</v>
      </c>
      <c r="E24" s="260">
        <v>1407421</v>
      </c>
      <c r="F24" s="261">
        <v>16482</v>
      </c>
      <c r="G24" s="260">
        <v>1455671</v>
      </c>
      <c r="H24" s="261">
        <v>16578</v>
      </c>
      <c r="I24" s="260">
        <v>1509219</v>
      </c>
      <c r="J24" s="261">
        <v>16672</v>
      </c>
      <c r="K24" s="260">
        <v>209415</v>
      </c>
      <c r="L24" s="262">
        <v>408</v>
      </c>
      <c r="M24" s="177"/>
      <c r="N24" s="178"/>
      <c r="R24" s="179"/>
    </row>
    <row r="25" spans="1:18" ht="13.9" customHeight="1" x14ac:dyDescent="0.2">
      <c r="A25" s="258">
        <v>19</v>
      </c>
      <c r="B25" s="259" t="s">
        <v>19</v>
      </c>
      <c r="C25" s="260">
        <v>4534346</v>
      </c>
      <c r="D25" s="261">
        <v>292498</v>
      </c>
      <c r="E25" s="260">
        <v>4571278</v>
      </c>
      <c r="F25" s="261">
        <v>298030</v>
      </c>
      <c r="G25" s="260">
        <v>4619725</v>
      </c>
      <c r="H25" s="261">
        <v>303576</v>
      </c>
      <c r="I25" s="260">
        <v>4652907</v>
      </c>
      <c r="J25" s="261">
        <v>308066</v>
      </c>
      <c r="K25" s="260">
        <v>133093</v>
      </c>
      <c r="L25" s="262">
        <v>18768</v>
      </c>
      <c r="M25" s="177"/>
      <c r="N25" s="178"/>
      <c r="R25" s="179"/>
    </row>
    <row r="26" spans="1:18" ht="13.9" customHeight="1" x14ac:dyDescent="0.2">
      <c r="A26" s="258">
        <v>20</v>
      </c>
      <c r="B26" s="259" t="s">
        <v>20</v>
      </c>
      <c r="C26" s="260">
        <v>496482</v>
      </c>
      <c r="D26" s="261">
        <v>2260</v>
      </c>
      <c r="E26" s="260">
        <v>510888</v>
      </c>
      <c r="F26" s="261">
        <v>2328</v>
      </c>
      <c r="G26" s="260">
        <v>526083</v>
      </c>
      <c r="H26" s="261">
        <v>2401</v>
      </c>
      <c r="I26" s="260">
        <v>539485</v>
      </c>
      <c r="J26" s="261">
        <v>2444</v>
      </c>
      <c r="K26" s="260">
        <v>50832</v>
      </c>
      <c r="L26" s="262">
        <v>233</v>
      </c>
      <c r="M26" s="177"/>
      <c r="N26" s="178"/>
      <c r="R26" s="179"/>
    </row>
    <row r="27" spans="1:18" ht="13.9" customHeight="1" x14ac:dyDescent="0.2">
      <c r="A27" s="258">
        <v>21</v>
      </c>
      <c r="B27" s="259" t="s">
        <v>21</v>
      </c>
      <c r="C27" s="260">
        <v>4137835</v>
      </c>
      <c r="D27" s="261">
        <v>365468</v>
      </c>
      <c r="E27" s="260">
        <v>4202333</v>
      </c>
      <c r="F27" s="261">
        <v>368632</v>
      </c>
      <c r="G27" s="260">
        <v>4271423</v>
      </c>
      <c r="H27" s="261">
        <v>372396</v>
      </c>
      <c r="I27" s="260">
        <v>4327807</v>
      </c>
      <c r="J27" s="261">
        <v>375284</v>
      </c>
      <c r="K27" s="260">
        <v>245649</v>
      </c>
      <c r="L27" s="262">
        <v>12666</v>
      </c>
      <c r="M27" s="177"/>
      <c r="N27" s="178"/>
      <c r="R27" s="179"/>
    </row>
    <row r="28" spans="1:18" ht="13.9" customHeight="1" x14ac:dyDescent="0.2">
      <c r="A28" s="258">
        <v>22</v>
      </c>
      <c r="B28" s="259" t="s">
        <v>22</v>
      </c>
      <c r="C28" s="260">
        <v>34445</v>
      </c>
      <c r="D28" s="261">
        <v>5033</v>
      </c>
      <c r="E28" s="260">
        <v>35178</v>
      </c>
      <c r="F28" s="261">
        <v>5102</v>
      </c>
      <c r="G28" s="260">
        <v>35859</v>
      </c>
      <c r="H28" s="261">
        <v>5171</v>
      </c>
      <c r="I28" s="260">
        <v>36528</v>
      </c>
      <c r="J28" s="261">
        <v>5249</v>
      </c>
      <c r="K28" s="260">
        <v>2714</v>
      </c>
      <c r="L28" s="262">
        <v>279</v>
      </c>
      <c r="M28" s="177"/>
      <c r="N28" s="178"/>
      <c r="R28" s="179"/>
    </row>
    <row r="29" spans="1:18" ht="13.9" customHeight="1" x14ac:dyDescent="0.2">
      <c r="A29" s="258">
        <v>23</v>
      </c>
      <c r="B29" s="259" t="s">
        <v>23</v>
      </c>
      <c r="C29" s="260">
        <v>1734520</v>
      </c>
      <c r="D29" s="261">
        <v>238136</v>
      </c>
      <c r="E29" s="260">
        <v>1756217</v>
      </c>
      <c r="F29" s="261">
        <v>240185</v>
      </c>
      <c r="G29" s="260">
        <v>1776313</v>
      </c>
      <c r="H29" s="261">
        <v>242212</v>
      </c>
      <c r="I29" s="260">
        <v>1795072</v>
      </c>
      <c r="J29" s="261">
        <v>243984</v>
      </c>
      <c r="K29" s="260">
        <v>81829</v>
      </c>
      <c r="L29" s="262">
        <v>8256</v>
      </c>
      <c r="M29" s="177"/>
      <c r="N29" s="178"/>
      <c r="R29" s="179"/>
    </row>
    <row r="30" spans="1:18" ht="13.9" customHeight="1" x14ac:dyDescent="0.2">
      <c r="A30" s="258">
        <v>24</v>
      </c>
      <c r="B30" s="259" t="s">
        <v>447</v>
      </c>
      <c r="C30" s="260">
        <v>300803</v>
      </c>
      <c r="D30" s="261">
        <v>11095</v>
      </c>
      <c r="E30" s="260">
        <v>303241</v>
      </c>
      <c r="F30" s="261">
        <v>11164</v>
      </c>
      <c r="G30" s="260">
        <v>305485</v>
      </c>
      <c r="H30" s="261">
        <v>11229</v>
      </c>
      <c r="I30" s="260">
        <v>307820</v>
      </c>
      <c r="J30" s="261">
        <v>11314</v>
      </c>
      <c r="K30" s="260">
        <v>9574</v>
      </c>
      <c r="L30" s="262">
        <v>301</v>
      </c>
      <c r="M30" s="177"/>
      <c r="N30" s="178"/>
      <c r="R30" s="179"/>
    </row>
    <row r="31" spans="1:18" ht="13.9" customHeight="1" x14ac:dyDescent="0.2">
      <c r="A31" s="258">
        <v>25</v>
      </c>
      <c r="B31" s="259" t="s">
        <v>25</v>
      </c>
      <c r="C31" s="260">
        <v>105242</v>
      </c>
      <c r="D31" s="261">
        <v>11231</v>
      </c>
      <c r="E31" s="260">
        <v>107283</v>
      </c>
      <c r="F31" s="261">
        <v>11419</v>
      </c>
      <c r="G31" s="260">
        <v>109307</v>
      </c>
      <c r="H31" s="261">
        <v>11610</v>
      </c>
      <c r="I31" s="260">
        <v>111332</v>
      </c>
      <c r="J31" s="261">
        <v>11810</v>
      </c>
      <c r="K31" s="260">
        <v>8111</v>
      </c>
      <c r="L31" s="262">
        <v>757</v>
      </c>
      <c r="M31" s="177"/>
      <c r="N31" s="178"/>
      <c r="R31" s="179"/>
    </row>
    <row r="32" spans="1:18" ht="13.9" customHeight="1" x14ac:dyDescent="0.2">
      <c r="A32" s="258">
        <v>26</v>
      </c>
      <c r="B32" s="259" t="s">
        <v>150</v>
      </c>
      <c r="C32" s="260">
        <v>382804</v>
      </c>
      <c r="D32" s="261">
        <v>36224</v>
      </c>
      <c r="E32" s="260">
        <v>389373</v>
      </c>
      <c r="F32" s="261">
        <v>36775</v>
      </c>
      <c r="G32" s="260">
        <v>396094</v>
      </c>
      <c r="H32" s="261">
        <v>37327</v>
      </c>
      <c r="I32" s="260">
        <v>402429</v>
      </c>
      <c r="J32" s="261">
        <v>37811</v>
      </c>
      <c r="K32" s="260">
        <v>25776</v>
      </c>
      <c r="L32" s="262">
        <v>2132</v>
      </c>
      <c r="M32" s="177"/>
      <c r="N32" s="178"/>
      <c r="R32" s="179"/>
    </row>
    <row r="33" spans="1:18" ht="13.9" customHeight="1" x14ac:dyDescent="0.2">
      <c r="A33" s="258">
        <v>27</v>
      </c>
      <c r="B33" s="259" t="s">
        <v>27</v>
      </c>
      <c r="C33" s="260">
        <v>257308</v>
      </c>
      <c r="D33" s="261">
        <v>2962</v>
      </c>
      <c r="E33" s="260">
        <v>261922</v>
      </c>
      <c r="F33" s="261">
        <v>2997</v>
      </c>
      <c r="G33" s="260">
        <v>266855</v>
      </c>
      <c r="H33" s="261">
        <v>3035</v>
      </c>
      <c r="I33" s="260">
        <v>271432</v>
      </c>
      <c r="J33" s="261">
        <v>3077</v>
      </c>
      <c r="K33" s="260">
        <v>18896</v>
      </c>
      <c r="L33" s="262">
        <v>169</v>
      </c>
      <c r="M33" s="177"/>
      <c r="N33" s="178"/>
      <c r="R33" s="179"/>
    </row>
    <row r="34" spans="1:18" x14ac:dyDescent="0.2">
      <c r="A34" s="258">
        <v>28</v>
      </c>
      <c r="B34" s="259" t="s">
        <v>28</v>
      </c>
      <c r="C34" s="260">
        <v>78007</v>
      </c>
      <c r="D34" s="261">
        <v>11298</v>
      </c>
      <c r="E34" s="260">
        <v>79583</v>
      </c>
      <c r="F34" s="261">
        <v>11494</v>
      </c>
      <c r="G34" s="260">
        <v>81181</v>
      </c>
      <c r="H34" s="261">
        <v>11713</v>
      </c>
      <c r="I34" s="260">
        <v>82711</v>
      </c>
      <c r="J34" s="261">
        <v>11940</v>
      </c>
      <c r="K34" s="260">
        <v>6264</v>
      </c>
      <c r="L34" s="262">
        <v>836</v>
      </c>
      <c r="M34" s="177"/>
      <c r="N34" s="178"/>
      <c r="R34" s="179"/>
    </row>
    <row r="35" spans="1:18" ht="13.9" customHeight="1" x14ac:dyDescent="0.2">
      <c r="A35" s="258">
        <v>29</v>
      </c>
      <c r="B35" s="259" t="s">
        <v>29</v>
      </c>
      <c r="C35" s="260">
        <v>2984849</v>
      </c>
      <c r="D35" s="261">
        <v>56328</v>
      </c>
      <c r="E35" s="260">
        <v>3052611</v>
      </c>
      <c r="F35" s="261">
        <v>57880</v>
      </c>
      <c r="G35" s="260">
        <v>3119598</v>
      </c>
      <c r="H35" s="261">
        <v>59686</v>
      </c>
      <c r="I35" s="260">
        <v>3188376</v>
      </c>
      <c r="J35" s="261">
        <v>61096</v>
      </c>
      <c r="K35" s="260">
        <v>276285</v>
      </c>
      <c r="L35" s="262">
        <v>6165</v>
      </c>
      <c r="M35" s="177"/>
      <c r="N35" s="178"/>
      <c r="R35" s="179"/>
    </row>
    <row r="36" spans="1:18" ht="13.9" customHeight="1" x14ac:dyDescent="0.2">
      <c r="A36" s="258">
        <v>30</v>
      </c>
      <c r="B36" s="259" t="s">
        <v>30</v>
      </c>
      <c r="C36" s="260">
        <v>150393</v>
      </c>
      <c r="D36" s="261">
        <v>9221</v>
      </c>
      <c r="E36" s="260">
        <v>152454</v>
      </c>
      <c r="F36" s="261">
        <v>9296</v>
      </c>
      <c r="G36" s="260">
        <v>154473</v>
      </c>
      <c r="H36" s="261">
        <v>9440</v>
      </c>
      <c r="I36" s="260">
        <v>156344</v>
      </c>
      <c r="J36" s="261">
        <v>9491</v>
      </c>
      <c r="K36" s="260">
        <v>8176</v>
      </c>
      <c r="L36" s="262">
        <v>369</v>
      </c>
      <c r="M36" s="177"/>
      <c r="N36" s="178"/>
      <c r="R36" s="179"/>
    </row>
    <row r="37" spans="1:18" ht="13.9" customHeight="1" x14ac:dyDescent="0.2">
      <c r="A37" s="258">
        <v>31</v>
      </c>
      <c r="B37" s="259" t="s">
        <v>31</v>
      </c>
      <c r="C37" s="260">
        <v>457864</v>
      </c>
      <c r="D37" s="261">
        <v>9918</v>
      </c>
      <c r="E37" s="260">
        <v>465948</v>
      </c>
      <c r="F37" s="261">
        <v>10013</v>
      </c>
      <c r="G37" s="260">
        <v>473698</v>
      </c>
      <c r="H37" s="261">
        <v>10129</v>
      </c>
      <c r="I37" s="260">
        <v>481273</v>
      </c>
      <c r="J37" s="261">
        <v>10234</v>
      </c>
      <c r="K37" s="260">
        <v>31441</v>
      </c>
      <c r="L37" s="262">
        <v>420</v>
      </c>
      <c r="M37" s="177"/>
      <c r="N37" s="178"/>
      <c r="R37" s="179"/>
    </row>
    <row r="38" spans="1:18" ht="13.9" customHeight="1" x14ac:dyDescent="0.2">
      <c r="A38" s="258">
        <v>32</v>
      </c>
      <c r="B38" s="259" t="s">
        <v>32</v>
      </c>
      <c r="C38" s="260">
        <v>41433</v>
      </c>
      <c r="D38" s="261">
        <v>3310</v>
      </c>
      <c r="E38" s="260">
        <v>42241</v>
      </c>
      <c r="F38" s="261">
        <v>3342</v>
      </c>
      <c r="G38" s="260">
        <v>42986</v>
      </c>
      <c r="H38" s="261">
        <v>3372</v>
      </c>
      <c r="I38" s="260">
        <v>43763</v>
      </c>
      <c r="J38" s="261">
        <v>3409</v>
      </c>
      <c r="K38" s="260">
        <v>3138</v>
      </c>
      <c r="L38" s="262">
        <v>134</v>
      </c>
      <c r="M38" s="177"/>
      <c r="N38" s="178"/>
      <c r="R38" s="179"/>
    </row>
    <row r="39" spans="1:18" ht="13.9" customHeight="1" x14ac:dyDescent="0.2">
      <c r="A39" s="258">
        <v>33</v>
      </c>
      <c r="B39" s="259" t="s">
        <v>33</v>
      </c>
      <c r="C39" s="260">
        <v>10216</v>
      </c>
      <c r="D39" s="261">
        <v>638</v>
      </c>
      <c r="E39" s="260">
        <v>10369</v>
      </c>
      <c r="F39" s="261">
        <v>640</v>
      </c>
      <c r="G39" s="260">
        <v>10539</v>
      </c>
      <c r="H39" s="261">
        <v>647</v>
      </c>
      <c r="I39" s="260">
        <v>10726</v>
      </c>
      <c r="J39" s="261">
        <v>652</v>
      </c>
      <c r="K39" s="260">
        <v>675</v>
      </c>
      <c r="L39" s="262">
        <v>19</v>
      </c>
      <c r="M39" s="177"/>
      <c r="N39" s="178"/>
      <c r="R39" s="179"/>
    </row>
    <row r="40" spans="1:18" ht="13.9" customHeight="1" x14ac:dyDescent="0.2">
      <c r="A40" s="258">
        <v>34</v>
      </c>
      <c r="B40" s="259" t="s">
        <v>34</v>
      </c>
      <c r="C40" s="260">
        <v>1438100</v>
      </c>
      <c r="D40" s="261">
        <v>369122</v>
      </c>
      <c r="E40" s="260">
        <v>1452489</v>
      </c>
      <c r="F40" s="261">
        <v>372820</v>
      </c>
      <c r="G40" s="260">
        <v>1466498</v>
      </c>
      <c r="H40" s="261">
        <v>376503</v>
      </c>
      <c r="I40" s="260">
        <v>1479307</v>
      </c>
      <c r="J40" s="261">
        <v>379890</v>
      </c>
      <c r="K40" s="260">
        <v>56653</v>
      </c>
      <c r="L40" s="262">
        <v>14126</v>
      </c>
      <c r="M40" s="177"/>
      <c r="N40" s="178"/>
      <c r="R40" s="179"/>
    </row>
    <row r="41" spans="1:18" ht="13.9" customHeight="1" x14ac:dyDescent="0.2">
      <c r="A41" s="258">
        <v>35</v>
      </c>
      <c r="B41" s="259" t="s">
        <v>35</v>
      </c>
      <c r="C41" s="260">
        <v>181294</v>
      </c>
      <c r="D41" s="261">
        <v>28350</v>
      </c>
      <c r="E41" s="260">
        <v>185935</v>
      </c>
      <c r="F41" s="261">
        <v>29142</v>
      </c>
      <c r="G41" s="260">
        <v>190798</v>
      </c>
      <c r="H41" s="261">
        <v>30155</v>
      </c>
      <c r="I41" s="260">
        <v>195793</v>
      </c>
      <c r="J41" s="261">
        <v>30967</v>
      </c>
      <c r="K41" s="260">
        <v>18777</v>
      </c>
      <c r="L41" s="262">
        <v>3302</v>
      </c>
      <c r="M41" s="177"/>
      <c r="N41" s="178"/>
      <c r="R41" s="179"/>
    </row>
    <row r="42" spans="1:18" ht="13.9" customHeight="1" x14ac:dyDescent="0.2">
      <c r="A42" s="258">
        <v>36</v>
      </c>
      <c r="B42" s="259" t="s">
        <v>36</v>
      </c>
      <c r="C42" s="260">
        <v>958848</v>
      </c>
      <c r="D42" s="261">
        <v>5597</v>
      </c>
      <c r="E42" s="260">
        <v>977468</v>
      </c>
      <c r="F42" s="261">
        <v>5777</v>
      </c>
      <c r="G42" s="260">
        <v>996395</v>
      </c>
      <c r="H42" s="261">
        <v>5989</v>
      </c>
      <c r="I42" s="260">
        <v>1016397</v>
      </c>
      <c r="J42" s="261">
        <v>6170</v>
      </c>
      <c r="K42" s="260">
        <v>78538</v>
      </c>
      <c r="L42" s="262">
        <v>773</v>
      </c>
      <c r="M42" s="177"/>
      <c r="N42" s="178"/>
    </row>
    <row r="43" spans="1:18" x14ac:dyDescent="0.2">
      <c r="A43" s="258">
        <v>37</v>
      </c>
      <c r="B43" s="259" t="s">
        <v>37</v>
      </c>
      <c r="C43" s="260">
        <v>445171</v>
      </c>
      <c r="D43" s="261">
        <v>19637</v>
      </c>
      <c r="E43" s="260">
        <v>453356</v>
      </c>
      <c r="F43" s="261">
        <v>20007</v>
      </c>
      <c r="G43" s="260">
        <v>462315</v>
      </c>
      <c r="H43" s="261">
        <v>20358</v>
      </c>
      <c r="I43" s="260">
        <v>471062</v>
      </c>
      <c r="J43" s="261">
        <v>20719</v>
      </c>
      <c r="K43" s="260">
        <v>33939</v>
      </c>
      <c r="L43" s="262">
        <v>1421</v>
      </c>
      <c r="M43" s="177"/>
      <c r="N43" s="178"/>
      <c r="R43" s="179"/>
    </row>
    <row r="44" spans="1:18" ht="13.9" customHeight="1" x14ac:dyDescent="0.2">
      <c r="A44" s="258">
        <v>38</v>
      </c>
      <c r="B44" s="259" t="s">
        <v>38</v>
      </c>
      <c r="C44" s="260">
        <v>348922</v>
      </c>
      <c r="D44" s="261">
        <v>17150</v>
      </c>
      <c r="E44" s="260">
        <v>355069</v>
      </c>
      <c r="F44" s="261">
        <v>17450</v>
      </c>
      <c r="G44" s="260">
        <v>361687</v>
      </c>
      <c r="H44" s="261">
        <v>17817</v>
      </c>
      <c r="I44" s="260">
        <v>367479</v>
      </c>
      <c r="J44" s="261">
        <v>18135</v>
      </c>
      <c r="K44" s="260">
        <v>24648</v>
      </c>
      <c r="L44" s="262">
        <v>1290</v>
      </c>
      <c r="M44" s="177"/>
      <c r="N44" s="178"/>
      <c r="R44" s="179"/>
    </row>
    <row r="45" spans="1:18" x14ac:dyDescent="0.2">
      <c r="A45" s="258">
        <v>39</v>
      </c>
      <c r="B45" s="259" t="s">
        <v>39</v>
      </c>
      <c r="C45" s="260">
        <v>481026</v>
      </c>
      <c r="D45" s="261">
        <v>107364</v>
      </c>
      <c r="E45" s="260">
        <v>491623</v>
      </c>
      <c r="F45" s="261">
        <v>109589</v>
      </c>
      <c r="G45" s="260">
        <v>502149</v>
      </c>
      <c r="H45" s="261">
        <v>111505</v>
      </c>
      <c r="I45" s="260">
        <v>512133</v>
      </c>
      <c r="J45" s="261">
        <v>113112</v>
      </c>
      <c r="K45" s="260">
        <v>40133</v>
      </c>
      <c r="L45" s="262">
        <v>7432</v>
      </c>
      <c r="M45" s="177"/>
      <c r="N45" s="178"/>
      <c r="R45" s="179"/>
    </row>
    <row r="46" spans="1:18" x14ac:dyDescent="0.2">
      <c r="A46" s="258">
        <v>40</v>
      </c>
      <c r="B46" s="259" t="s">
        <v>40</v>
      </c>
      <c r="C46" s="260">
        <v>41412</v>
      </c>
      <c r="D46" s="261">
        <v>4907</v>
      </c>
      <c r="E46" s="260">
        <v>41845</v>
      </c>
      <c r="F46" s="261">
        <v>4953</v>
      </c>
      <c r="G46" s="260">
        <v>42231</v>
      </c>
      <c r="H46" s="261">
        <v>4980</v>
      </c>
      <c r="I46" s="260">
        <v>42717</v>
      </c>
      <c r="J46" s="261">
        <v>5021</v>
      </c>
      <c r="K46" s="260">
        <v>1809</v>
      </c>
      <c r="L46" s="262">
        <v>168</v>
      </c>
      <c r="M46" s="177"/>
      <c r="N46" s="178"/>
      <c r="R46" s="179"/>
    </row>
    <row r="47" spans="1:18" ht="13.9" customHeight="1" x14ac:dyDescent="0.2">
      <c r="A47" s="258">
        <v>41</v>
      </c>
      <c r="B47" s="259" t="s">
        <v>41</v>
      </c>
      <c r="C47" s="260">
        <v>1018775</v>
      </c>
      <c r="D47" s="261">
        <v>39776</v>
      </c>
      <c r="E47" s="260">
        <v>1038224</v>
      </c>
      <c r="F47" s="261">
        <v>40336</v>
      </c>
      <c r="G47" s="260">
        <v>1056728</v>
      </c>
      <c r="H47" s="261">
        <v>41094</v>
      </c>
      <c r="I47" s="260">
        <v>1075431</v>
      </c>
      <c r="J47" s="261">
        <v>41689</v>
      </c>
      <c r="K47" s="260">
        <v>79611</v>
      </c>
      <c r="L47" s="262">
        <v>2520</v>
      </c>
      <c r="M47" s="177"/>
      <c r="N47" s="178"/>
      <c r="R47" s="179"/>
    </row>
    <row r="48" spans="1:18" ht="13.9" customHeight="1" x14ac:dyDescent="0.2">
      <c r="A48" s="258">
        <v>42</v>
      </c>
      <c r="B48" s="259" t="s">
        <v>42</v>
      </c>
      <c r="C48" s="260">
        <v>15102</v>
      </c>
      <c r="D48" s="261">
        <v>1417</v>
      </c>
      <c r="E48" s="260">
        <v>15270</v>
      </c>
      <c r="F48" s="261">
        <v>1438</v>
      </c>
      <c r="G48" s="260">
        <v>15461</v>
      </c>
      <c r="H48" s="261">
        <v>1454</v>
      </c>
      <c r="I48" s="260">
        <v>15644</v>
      </c>
      <c r="J48" s="261">
        <v>1466</v>
      </c>
      <c r="K48" s="260">
        <v>761</v>
      </c>
      <c r="L48" s="262">
        <v>64</v>
      </c>
      <c r="M48" s="177"/>
      <c r="N48" s="178"/>
      <c r="R48" s="179"/>
    </row>
    <row r="49" spans="1:18" x14ac:dyDescent="0.2">
      <c r="A49" s="258">
        <v>43</v>
      </c>
      <c r="B49" s="259" t="s">
        <v>149</v>
      </c>
      <c r="C49" s="260">
        <v>25481</v>
      </c>
      <c r="D49" s="261">
        <v>5227</v>
      </c>
      <c r="E49" s="260">
        <v>26102</v>
      </c>
      <c r="F49" s="261">
        <v>5347</v>
      </c>
      <c r="G49" s="260">
        <v>26713</v>
      </c>
      <c r="H49" s="261">
        <v>5460</v>
      </c>
      <c r="I49" s="260">
        <v>27320</v>
      </c>
      <c r="J49" s="261">
        <v>5555</v>
      </c>
      <c r="K49" s="260">
        <v>2437</v>
      </c>
      <c r="L49" s="262">
        <v>416</v>
      </c>
      <c r="M49" s="177"/>
      <c r="N49" s="178"/>
      <c r="R49" s="179"/>
    </row>
    <row r="50" spans="1:18" x14ac:dyDescent="0.2">
      <c r="A50" s="258">
        <v>44</v>
      </c>
      <c r="B50" s="259" t="s">
        <v>152</v>
      </c>
      <c r="C50" s="260">
        <v>43853</v>
      </c>
      <c r="D50" s="261">
        <v>22103</v>
      </c>
      <c r="E50" s="260">
        <v>44444</v>
      </c>
      <c r="F50" s="261">
        <v>22293</v>
      </c>
      <c r="G50" s="260">
        <v>44945</v>
      </c>
      <c r="H50" s="261">
        <v>22482</v>
      </c>
      <c r="I50" s="260">
        <v>45429</v>
      </c>
      <c r="J50" s="261">
        <v>22640</v>
      </c>
      <c r="K50" s="260">
        <v>2095</v>
      </c>
      <c r="L50" s="262">
        <v>722</v>
      </c>
      <c r="M50" s="177"/>
      <c r="N50" s="178"/>
      <c r="R50" s="179"/>
    </row>
    <row r="51" spans="1:18" x14ac:dyDescent="0.2">
      <c r="A51" s="258">
        <v>45</v>
      </c>
      <c r="B51" s="259" t="s">
        <v>43</v>
      </c>
      <c r="C51" s="260">
        <v>19198</v>
      </c>
      <c r="D51" s="261">
        <v>2721</v>
      </c>
      <c r="E51" s="260">
        <v>19679</v>
      </c>
      <c r="F51" s="261">
        <v>2758</v>
      </c>
      <c r="G51" s="260">
        <v>20218</v>
      </c>
      <c r="H51" s="261">
        <v>2802</v>
      </c>
      <c r="I51" s="260">
        <v>20726</v>
      </c>
      <c r="J51" s="261">
        <v>2839</v>
      </c>
      <c r="K51" s="260">
        <v>2013</v>
      </c>
      <c r="L51" s="262">
        <v>162</v>
      </c>
      <c r="M51" s="177"/>
      <c r="N51" s="178"/>
    </row>
    <row r="52" spans="1:18" ht="13.9" customHeight="1" x14ac:dyDescent="0.2">
      <c r="A52" s="258">
        <v>46</v>
      </c>
      <c r="B52" s="259" t="s">
        <v>44</v>
      </c>
      <c r="C52" s="260">
        <v>5792054</v>
      </c>
      <c r="D52" s="261">
        <v>80067</v>
      </c>
      <c r="E52" s="260">
        <v>5854871</v>
      </c>
      <c r="F52" s="261">
        <v>80219</v>
      </c>
      <c r="G52" s="260">
        <v>5913731</v>
      </c>
      <c r="H52" s="261">
        <v>80375</v>
      </c>
      <c r="I52" s="260">
        <v>5974335</v>
      </c>
      <c r="J52" s="261">
        <v>80520</v>
      </c>
      <c r="K52" s="260">
        <v>243133</v>
      </c>
      <c r="L52" s="262">
        <v>609</v>
      </c>
      <c r="M52" s="177"/>
      <c r="N52" s="178"/>
      <c r="R52" s="179"/>
    </row>
    <row r="53" spans="1:18" ht="13.9" customHeight="1" x14ac:dyDescent="0.2">
      <c r="A53" s="258">
        <v>47</v>
      </c>
      <c r="B53" s="259" t="s">
        <v>45</v>
      </c>
      <c r="C53" s="260">
        <v>600930</v>
      </c>
      <c r="D53" s="261">
        <v>37145</v>
      </c>
      <c r="E53" s="260">
        <v>614188</v>
      </c>
      <c r="F53" s="261">
        <v>38211</v>
      </c>
      <c r="G53" s="260">
        <v>626246</v>
      </c>
      <c r="H53" s="261">
        <v>39283</v>
      </c>
      <c r="I53" s="260">
        <v>638265</v>
      </c>
      <c r="J53" s="261">
        <v>40412</v>
      </c>
      <c r="K53" s="260">
        <v>49245</v>
      </c>
      <c r="L53" s="262">
        <v>4454</v>
      </c>
      <c r="M53" s="177"/>
      <c r="N53" s="178"/>
      <c r="R53" s="179"/>
    </row>
    <row r="54" spans="1:18" ht="13.9" customHeight="1" x14ac:dyDescent="0.2">
      <c r="A54" s="258">
        <v>48</v>
      </c>
      <c r="B54" s="259" t="s">
        <v>46</v>
      </c>
      <c r="C54" s="260">
        <v>28197</v>
      </c>
      <c r="D54" s="261">
        <v>1937</v>
      </c>
      <c r="E54" s="260">
        <v>28641</v>
      </c>
      <c r="F54" s="261">
        <v>1953</v>
      </c>
      <c r="G54" s="260">
        <v>29002</v>
      </c>
      <c r="H54" s="261">
        <v>1974</v>
      </c>
      <c r="I54" s="260">
        <v>29431</v>
      </c>
      <c r="J54" s="261">
        <v>1995</v>
      </c>
      <c r="K54" s="260">
        <v>1647</v>
      </c>
      <c r="L54" s="262">
        <v>82</v>
      </c>
      <c r="M54" s="177"/>
      <c r="N54" s="178"/>
      <c r="R54" s="179"/>
    </row>
    <row r="55" spans="1:18" ht="13.9" customHeight="1" x14ac:dyDescent="0.2">
      <c r="A55" s="258">
        <v>49</v>
      </c>
      <c r="B55" s="259" t="s">
        <v>47</v>
      </c>
      <c r="C55" s="260">
        <v>255186</v>
      </c>
      <c r="D55" s="261">
        <v>3817</v>
      </c>
      <c r="E55" s="260">
        <v>260318</v>
      </c>
      <c r="F55" s="261">
        <v>3872</v>
      </c>
      <c r="G55" s="260">
        <v>265886</v>
      </c>
      <c r="H55" s="261">
        <v>3916</v>
      </c>
      <c r="I55" s="260">
        <v>271653</v>
      </c>
      <c r="J55" s="261">
        <v>3959</v>
      </c>
      <c r="K55" s="260">
        <v>21811</v>
      </c>
      <c r="L55" s="262">
        <v>195</v>
      </c>
      <c r="M55" s="177"/>
      <c r="N55" s="178"/>
      <c r="R55" s="179"/>
    </row>
    <row r="56" spans="1:18" ht="13.9" customHeight="1" x14ac:dyDescent="0.2">
      <c r="A56" s="258">
        <v>50</v>
      </c>
      <c r="B56" s="259" t="s">
        <v>48</v>
      </c>
      <c r="C56" s="260">
        <v>265324</v>
      </c>
      <c r="D56" s="261">
        <v>1742</v>
      </c>
      <c r="E56" s="260">
        <v>268712</v>
      </c>
      <c r="F56" s="261">
        <v>1772</v>
      </c>
      <c r="G56" s="260">
        <v>271721</v>
      </c>
      <c r="H56" s="261">
        <v>1798</v>
      </c>
      <c r="I56" s="260">
        <v>275141</v>
      </c>
      <c r="J56" s="261">
        <v>1817</v>
      </c>
      <c r="K56" s="260">
        <v>14286</v>
      </c>
      <c r="L56" s="262">
        <v>108</v>
      </c>
      <c r="M56" s="177"/>
      <c r="N56" s="178"/>
      <c r="R56" s="179"/>
    </row>
    <row r="57" spans="1:18" x14ac:dyDescent="0.2">
      <c r="A57" s="258">
        <v>51</v>
      </c>
      <c r="B57" s="259" t="s">
        <v>151</v>
      </c>
      <c r="C57" s="260">
        <v>846</v>
      </c>
      <c r="D57" s="261">
        <v>190</v>
      </c>
      <c r="E57" s="260">
        <v>848</v>
      </c>
      <c r="F57" s="261">
        <v>192</v>
      </c>
      <c r="G57" s="260">
        <v>851</v>
      </c>
      <c r="H57" s="261">
        <v>195</v>
      </c>
      <c r="I57" s="260">
        <v>857</v>
      </c>
      <c r="J57" s="261">
        <v>195</v>
      </c>
      <c r="K57" s="260">
        <v>16</v>
      </c>
      <c r="L57" s="262">
        <v>8</v>
      </c>
      <c r="M57" s="177"/>
      <c r="N57" s="178"/>
    </row>
    <row r="58" spans="1:18" ht="13.9" customHeight="1" x14ac:dyDescent="0.2">
      <c r="A58" s="258">
        <v>52</v>
      </c>
      <c r="B58" s="259" t="s">
        <v>49</v>
      </c>
      <c r="C58" s="260">
        <v>85874</v>
      </c>
      <c r="D58" s="261">
        <v>18702</v>
      </c>
      <c r="E58" s="260">
        <v>88700</v>
      </c>
      <c r="F58" s="261">
        <v>18915</v>
      </c>
      <c r="G58" s="260">
        <v>91402</v>
      </c>
      <c r="H58" s="261">
        <v>19141</v>
      </c>
      <c r="I58" s="260">
        <v>93989</v>
      </c>
      <c r="J58" s="261">
        <v>19353</v>
      </c>
      <c r="K58" s="260">
        <v>11234</v>
      </c>
      <c r="L58" s="262">
        <v>852</v>
      </c>
      <c r="M58" s="177"/>
      <c r="N58" s="178"/>
      <c r="R58" s="179"/>
    </row>
    <row r="59" spans="1:18" ht="13.9" customHeight="1" x14ac:dyDescent="0.2">
      <c r="A59" s="258">
        <v>53</v>
      </c>
      <c r="B59" s="259" t="s">
        <v>50</v>
      </c>
      <c r="C59" s="260">
        <v>25802</v>
      </c>
      <c r="D59" s="261">
        <v>1627</v>
      </c>
      <c r="E59" s="260">
        <v>26013</v>
      </c>
      <c r="F59" s="261">
        <v>1644</v>
      </c>
      <c r="G59" s="260">
        <v>26239</v>
      </c>
      <c r="H59" s="261">
        <v>1659</v>
      </c>
      <c r="I59" s="260">
        <v>26452</v>
      </c>
      <c r="J59" s="261">
        <v>1674</v>
      </c>
      <c r="K59" s="260">
        <v>796</v>
      </c>
      <c r="L59" s="262">
        <v>56</v>
      </c>
      <c r="M59" s="177"/>
      <c r="N59" s="178"/>
    </row>
    <row r="60" spans="1:18" ht="13.9" customHeight="1" x14ac:dyDescent="0.2">
      <c r="A60" s="258">
        <v>54</v>
      </c>
      <c r="B60" s="259" t="s">
        <v>51</v>
      </c>
      <c r="C60" s="260">
        <v>967805</v>
      </c>
      <c r="D60" s="261">
        <v>1970</v>
      </c>
      <c r="E60" s="260">
        <v>980009</v>
      </c>
      <c r="F60" s="261">
        <v>1976</v>
      </c>
      <c r="G60" s="260">
        <v>991656</v>
      </c>
      <c r="H60" s="261">
        <v>1977</v>
      </c>
      <c r="I60" s="260">
        <v>1001876</v>
      </c>
      <c r="J60" s="261">
        <v>1981</v>
      </c>
      <c r="K60" s="260">
        <v>46560</v>
      </c>
      <c r="L60" s="262">
        <v>19</v>
      </c>
      <c r="M60" s="177"/>
      <c r="N60" s="178"/>
    </row>
    <row r="61" spans="1:18" x14ac:dyDescent="0.2">
      <c r="A61" s="258">
        <v>55</v>
      </c>
      <c r="B61" s="259" t="s">
        <v>52</v>
      </c>
      <c r="C61" s="260">
        <v>15139</v>
      </c>
      <c r="D61" s="261">
        <v>1060</v>
      </c>
      <c r="E61" s="260">
        <v>15422</v>
      </c>
      <c r="F61" s="261">
        <v>1072</v>
      </c>
      <c r="G61" s="260">
        <v>15751</v>
      </c>
      <c r="H61" s="261">
        <v>1087</v>
      </c>
      <c r="I61" s="260">
        <v>16044</v>
      </c>
      <c r="J61" s="261">
        <v>1104</v>
      </c>
      <c r="K61" s="260">
        <v>1142</v>
      </c>
      <c r="L61" s="262">
        <v>54</v>
      </c>
      <c r="M61" s="177"/>
      <c r="N61" s="178"/>
      <c r="R61" s="179"/>
    </row>
    <row r="62" spans="1:18" ht="13.9" customHeight="1" x14ac:dyDescent="0.2">
      <c r="A62" s="258">
        <v>56</v>
      </c>
      <c r="B62" s="259" t="s">
        <v>53</v>
      </c>
      <c r="C62" s="260">
        <v>462250</v>
      </c>
      <c r="D62" s="261">
        <v>27149</v>
      </c>
      <c r="E62" s="260">
        <v>469246</v>
      </c>
      <c r="F62" s="261">
        <v>27689</v>
      </c>
      <c r="G62" s="260">
        <v>476494</v>
      </c>
      <c r="H62" s="261">
        <v>28280</v>
      </c>
      <c r="I62" s="260">
        <v>484827</v>
      </c>
      <c r="J62" s="261">
        <v>28759</v>
      </c>
      <c r="K62" s="260">
        <v>29234</v>
      </c>
      <c r="L62" s="262">
        <v>2150</v>
      </c>
      <c r="M62" s="177"/>
      <c r="N62" s="178"/>
    </row>
    <row r="63" spans="1:18" ht="13.9" customHeight="1" x14ac:dyDescent="0.2">
      <c r="A63" s="258">
        <v>57</v>
      </c>
      <c r="B63" s="259" t="s">
        <v>424</v>
      </c>
      <c r="C63" s="260">
        <v>31335</v>
      </c>
      <c r="D63" s="261">
        <v>1522</v>
      </c>
      <c r="E63" s="260">
        <v>31696</v>
      </c>
      <c r="F63" s="261">
        <v>1530</v>
      </c>
      <c r="G63" s="260">
        <v>32011</v>
      </c>
      <c r="H63" s="261">
        <v>1536</v>
      </c>
      <c r="I63" s="260">
        <v>32344</v>
      </c>
      <c r="J63" s="261">
        <v>1542</v>
      </c>
      <c r="K63" s="260">
        <v>1453</v>
      </c>
      <c r="L63" s="262">
        <v>23</v>
      </c>
      <c r="M63" s="177"/>
      <c r="N63" s="178"/>
      <c r="R63" s="179"/>
    </row>
    <row r="64" spans="1:18" x14ac:dyDescent="0.2">
      <c r="A64" s="258">
        <v>58</v>
      </c>
      <c r="B64" s="259" t="s">
        <v>542</v>
      </c>
      <c r="C64" s="260">
        <v>11497</v>
      </c>
      <c r="D64" s="261">
        <v>1766</v>
      </c>
      <c r="E64" s="260">
        <v>11635</v>
      </c>
      <c r="F64" s="261">
        <v>1784</v>
      </c>
      <c r="G64" s="260">
        <v>11746</v>
      </c>
      <c r="H64" s="261">
        <v>1806</v>
      </c>
      <c r="I64" s="260">
        <v>11878</v>
      </c>
      <c r="J64" s="261">
        <v>1825</v>
      </c>
      <c r="K64" s="260">
        <v>533</v>
      </c>
      <c r="L64" s="262">
        <v>85</v>
      </c>
      <c r="M64" s="180"/>
      <c r="N64" s="178"/>
    </row>
    <row r="65" spans="1:18" ht="13.9" customHeight="1" x14ac:dyDescent="0.2">
      <c r="A65" s="258">
        <v>59</v>
      </c>
      <c r="B65" s="259" t="s">
        <v>543</v>
      </c>
      <c r="C65" s="260">
        <v>27207</v>
      </c>
      <c r="D65" s="261">
        <v>1783</v>
      </c>
      <c r="E65" s="260">
        <v>27480</v>
      </c>
      <c r="F65" s="261">
        <v>1786</v>
      </c>
      <c r="G65" s="260">
        <v>27722</v>
      </c>
      <c r="H65" s="261">
        <v>1790</v>
      </c>
      <c r="I65" s="260">
        <v>27975</v>
      </c>
      <c r="J65" s="261">
        <v>1792</v>
      </c>
      <c r="K65" s="260">
        <v>1085</v>
      </c>
      <c r="L65" s="262">
        <v>13</v>
      </c>
      <c r="M65" s="177"/>
      <c r="N65" s="178"/>
      <c r="R65" s="179"/>
    </row>
    <row r="66" spans="1:18" ht="13.9" customHeight="1" x14ac:dyDescent="0.2">
      <c r="A66" s="258">
        <v>60</v>
      </c>
      <c r="B66" s="259" t="s">
        <v>544</v>
      </c>
      <c r="C66" s="260">
        <v>82567</v>
      </c>
      <c r="D66" s="261">
        <v>11749</v>
      </c>
      <c r="E66" s="260">
        <v>84355</v>
      </c>
      <c r="F66" s="261">
        <v>11907</v>
      </c>
      <c r="G66" s="260">
        <v>86063</v>
      </c>
      <c r="H66" s="261">
        <v>12153</v>
      </c>
      <c r="I66" s="260">
        <v>87710</v>
      </c>
      <c r="J66" s="261">
        <v>12330</v>
      </c>
      <c r="K66" s="260">
        <v>6823</v>
      </c>
      <c r="L66" s="262">
        <v>748</v>
      </c>
      <c r="M66" s="177"/>
      <c r="N66" s="178"/>
    </row>
    <row r="67" spans="1:18" ht="13.9" customHeight="1" x14ac:dyDescent="0.2">
      <c r="A67" s="258">
        <v>61</v>
      </c>
      <c r="B67" s="259" t="s">
        <v>545</v>
      </c>
      <c r="C67" s="260">
        <v>352315</v>
      </c>
      <c r="D67" s="261">
        <v>84939</v>
      </c>
      <c r="E67" s="260">
        <v>361170</v>
      </c>
      <c r="F67" s="261">
        <v>86804</v>
      </c>
      <c r="G67" s="260">
        <v>369677</v>
      </c>
      <c r="H67" s="261">
        <v>88895</v>
      </c>
      <c r="I67" s="260">
        <v>377430</v>
      </c>
      <c r="J67" s="261">
        <v>90822</v>
      </c>
      <c r="K67" s="260">
        <v>33685</v>
      </c>
      <c r="L67" s="262">
        <v>7492</v>
      </c>
      <c r="M67" s="177"/>
      <c r="N67" s="178"/>
    </row>
    <row r="68" spans="1:18" ht="13.9" customHeight="1" x14ac:dyDescent="0.2">
      <c r="A68" s="258">
        <v>62</v>
      </c>
      <c r="B68" s="259" t="s">
        <v>546</v>
      </c>
      <c r="C68" s="260">
        <v>50433</v>
      </c>
      <c r="D68" s="261">
        <v>6632</v>
      </c>
      <c r="E68" s="260">
        <v>51676</v>
      </c>
      <c r="F68" s="261">
        <v>6751</v>
      </c>
      <c r="G68" s="260">
        <v>52838</v>
      </c>
      <c r="H68" s="261">
        <v>6892</v>
      </c>
      <c r="I68" s="260">
        <v>53835</v>
      </c>
      <c r="J68" s="261">
        <v>7013</v>
      </c>
      <c r="K68" s="260">
        <v>4552</v>
      </c>
      <c r="L68" s="262">
        <v>533</v>
      </c>
      <c r="M68" s="177"/>
      <c r="N68" s="178"/>
    </row>
    <row r="69" spans="1:18" ht="13.9" customHeight="1" x14ac:dyDescent="0.2">
      <c r="A69" s="258">
        <v>63</v>
      </c>
      <c r="B69" s="259" t="s">
        <v>547</v>
      </c>
      <c r="C69" s="260">
        <v>3273</v>
      </c>
      <c r="D69" s="261">
        <v>1121</v>
      </c>
      <c r="E69" s="260">
        <v>3346</v>
      </c>
      <c r="F69" s="261">
        <v>1138</v>
      </c>
      <c r="G69" s="260">
        <v>3408</v>
      </c>
      <c r="H69" s="261">
        <v>1156</v>
      </c>
      <c r="I69" s="260">
        <v>3482</v>
      </c>
      <c r="J69" s="261">
        <v>1168</v>
      </c>
      <c r="K69" s="260">
        <v>259</v>
      </c>
      <c r="L69" s="262">
        <v>62</v>
      </c>
      <c r="M69" s="177"/>
      <c r="N69" s="178"/>
      <c r="R69" s="179"/>
    </row>
    <row r="70" spans="1:18" ht="13.9" customHeight="1" x14ac:dyDescent="0.2">
      <c r="A70" s="258">
        <v>64</v>
      </c>
      <c r="B70" s="259" t="s">
        <v>548</v>
      </c>
      <c r="C70" s="260">
        <v>407875</v>
      </c>
      <c r="D70" s="261">
        <v>3507</v>
      </c>
      <c r="E70" s="260">
        <v>416813</v>
      </c>
      <c r="F70" s="261">
        <v>3585</v>
      </c>
      <c r="G70" s="260">
        <v>425214</v>
      </c>
      <c r="H70" s="261">
        <v>3706</v>
      </c>
      <c r="I70" s="260">
        <v>433375</v>
      </c>
      <c r="J70" s="261">
        <v>3828</v>
      </c>
      <c r="K70" s="260">
        <v>34912</v>
      </c>
      <c r="L70" s="262">
        <v>393</v>
      </c>
      <c r="M70" s="177"/>
      <c r="N70" s="178"/>
      <c r="R70" s="179"/>
    </row>
    <row r="71" spans="1:18" ht="13.9" customHeight="1" x14ac:dyDescent="0.2">
      <c r="A71" s="258">
        <v>65</v>
      </c>
      <c r="B71" s="259" t="s">
        <v>549</v>
      </c>
      <c r="C71" s="260">
        <v>1289056</v>
      </c>
      <c r="D71" s="261">
        <v>7207</v>
      </c>
      <c r="E71" s="260">
        <v>1310319</v>
      </c>
      <c r="F71" s="261">
        <v>7301</v>
      </c>
      <c r="G71" s="260">
        <v>1332010</v>
      </c>
      <c r="H71" s="261">
        <v>7414</v>
      </c>
      <c r="I71" s="260">
        <v>1353300</v>
      </c>
      <c r="J71" s="261">
        <v>7513</v>
      </c>
      <c r="K71" s="260">
        <v>85939</v>
      </c>
      <c r="L71" s="262">
        <v>390</v>
      </c>
      <c r="M71" s="177"/>
      <c r="N71" s="178"/>
      <c r="R71" s="179"/>
    </row>
    <row r="72" spans="1:18" ht="13.9" customHeight="1" x14ac:dyDescent="0.2">
      <c r="A72" s="258">
        <v>66</v>
      </c>
      <c r="B72" s="259" t="s">
        <v>550</v>
      </c>
      <c r="C72" s="260">
        <v>1736665</v>
      </c>
      <c r="D72" s="261">
        <v>137363</v>
      </c>
      <c r="E72" s="260">
        <v>1760475</v>
      </c>
      <c r="F72" s="261">
        <v>139087</v>
      </c>
      <c r="G72" s="260">
        <v>1783595</v>
      </c>
      <c r="H72" s="261">
        <v>140849</v>
      </c>
      <c r="I72" s="260">
        <v>1807276</v>
      </c>
      <c r="J72" s="261">
        <v>142341</v>
      </c>
      <c r="K72" s="260">
        <v>96776</v>
      </c>
      <c r="L72" s="262">
        <v>6830</v>
      </c>
      <c r="M72" s="177"/>
      <c r="N72" s="178"/>
    </row>
    <row r="73" spans="1:18" ht="13.9" customHeight="1" x14ac:dyDescent="0.2">
      <c r="A73" s="258">
        <v>67</v>
      </c>
      <c r="B73" s="259" t="s">
        <v>551</v>
      </c>
      <c r="C73" s="260">
        <v>3078</v>
      </c>
      <c r="D73" s="261">
        <v>2323</v>
      </c>
      <c r="E73" s="260">
        <v>3155</v>
      </c>
      <c r="F73" s="261">
        <v>2351</v>
      </c>
      <c r="G73" s="260">
        <v>3227</v>
      </c>
      <c r="H73" s="261">
        <v>2384</v>
      </c>
      <c r="I73" s="260">
        <v>3307</v>
      </c>
      <c r="J73" s="261">
        <v>2411</v>
      </c>
      <c r="K73" s="260">
        <v>294</v>
      </c>
      <c r="L73" s="262">
        <v>124</v>
      </c>
      <c r="M73" s="177"/>
      <c r="N73" s="178"/>
      <c r="R73" s="179"/>
    </row>
    <row r="74" spans="1:18" ht="13.9" customHeight="1" x14ac:dyDescent="0.2">
      <c r="A74" s="258">
        <v>68</v>
      </c>
      <c r="B74" s="259" t="s">
        <v>237</v>
      </c>
      <c r="C74" s="260">
        <v>4837</v>
      </c>
      <c r="D74" s="261">
        <v>1354</v>
      </c>
      <c r="E74" s="260">
        <v>4931</v>
      </c>
      <c r="F74" s="261">
        <v>1367</v>
      </c>
      <c r="G74" s="260">
        <v>5019</v>
      </c>
      <c r="H74" s="261">
        <v>1372</v>
      </c>
      <c r="I74" s="260">
        <v>5098</v>
      </c>
      <c r="J74" s="261">
        <v>1386</v>
      </c>
      <c r="K74" s="260">
        <v>369</v>
      </c>
      <c r="L74" s="262">
        <v>43</v>
      </c>
      <c r="M74" s="177"/>
      <c r="N74" s="178"/>
      <c r="R74" s="179"/>
    </row>
    <row r="75" spans="1:18" ht="13.9" customHeight="1" x14ac:dyDescent="0.2">
      <c r="A75" s="258">
        <v>69</v>
      </c>
      <c r="B75" s="259" t="s">
        <v>243</v>
      </c>
      <c r="C75" s="260">
        <v>5194</v>
      </c>
      <c r="D75" s="261">
        <v>1165</v>
      </c>
      <c r="E75" s="260">
        <v>5361</v>
      </c>
      <c r="F75" s="261">
        <v>1195</v>
      </c>
      <c r="G75" s="260">
        <v>5496</v>
      </c>
      <c r="H75" s="261">
        <v>1224</v>
      </c>
      <c r="I75" s="260">
        <v>5626</v>
      </c>
      <c r="J75" s="261">
        <v>1248</v>
      </c>
      <c r="K75" s="260">
        <v>571</v>
      </c>
      <c r="L75" s="262">
        <v>108</v>
      </c>
      <c r="M75" s="177"/>
      <c r="N75" s="178"/>
      <c r="R75" s="179"/>
    </row>
    <row r="76" spans="1:18" ht="13.9" customHeight="1" x14ac:dyDescent="0.2">
      <c r="A76" s="258">
        <v>70</v>
      </c>
      <c r="B76" s="259" t="s">
        <v>287</v>
      </c>
      <c r="C76" s="260">
        <v>110595</v>
      </c>
      <c r="D76" s="261">
        <v>6527</v>
      </c>
      <c r="E76" s="260">
        <v>116097</v>
      </c>
      <c r="F76" s="261">
        <v>6713</v>
      </c>
      <c r="G76" s="260">
        <v>121518</v>
      </c>
      <c r="H76" s="261">
        <v>6891</v>
      </c>
      <c r="I76" s="260">
        <v>127300</v>
      </c>
      <c r="J76" s="261">
        <v>7085</v>
      </c>
      <c r="K76" s="260">
        <v>22304</v>
      </c>
      <c r="L76" s="262">
        <v>723</v>
      </c>
      <c r="M76" s="177"/>
      <c r="N76" s="178"/>
      <c r="R76" s="179"/>
    </row>
    <row r="77" spans="1:18" ht="13.9" customHeight="1" x14ac:dyDescent="0.2">
      <c r="A77" s="258">
        <v>71</v>
      </c>
      <c r="B77" s="259" t="s">
        <v>288</v>
      </c>
      <c r="C77" s="260">
        <v>12402</v>
      </c>
      <c r="D77" s="261">
        <v>1686</v>
      </c>
      <c r="E77" s="260">
        <v>12802</v>
      </c>
      <c r="F77" s="261">
        <v>1716</v>
      </c>
      <c r="G77" s="260">
        <v>13161</v>
      </c>
      <c r="H77" s="261">
        <v>1756</v>
      </c>
      <c r="I77" s="260">
        <v>13522</v>
      </c>
      <c r="J77" s="261">
        <v>1792</v>
      </c>
      <c r="K77" s="260">
        <v>1461</v>
      </c>
      <c r="L77" s="262">
        <v>150</v>
      </c>
      <c r="M77" s="177"/>
      <c r="N77" s="178"/>
    </row>
    <row r="78" spans="1:18" ht="13.9" customHeight="1" x14ac:dyDescent="0.2">
      <c r="A78" s="258">
        <v>72</v>
      </c>
      <c r="B78" s="259" t="s">
        <v>289</v>
      </c>
      <c r="C78" s="260">
        <v>10289</v>
      </c>
      <c r="D78" s="261">
        <v>2008</v>
      </c>
      <c r="E78" s="260">
        <v>10594</v>
      </c>
      <c r="F78" s="261">
        <v>2060</v>
      </c>
      <c r="G78" s="260">
        <v>10911</v>
      </c>
      <c r="H78" s="261">
        <v>2121</v>
      </c>
      <c r="I78" s="260">
        <v>11217</v>
      </c>
      <c r="J78" s="261">
        <v>2172</v>
      </c>
      <c r="K78" s="260">
        <v>1247</v>
      </c>
      <c r="L78" s="262">
        <v>214</v>
      </c>
      <c r="M78" s="177"/>
      <c r="N78" s="178"/>
    </row>
    <row r="79" spans="1:18" ht="13.9" customHeight="1" x14ac:dyDescent="0.2">
      <c r="A79" s="258">
        <v>73</v>
      </c>
      <c r="B79" s="259" t="s">
        <v>290</v>
      </c>
      <c r="C79" s="260">
        <v>882</v>
      </c>
      <c r="D79" s="261">
        <v>127</v>
      </c>
      <c r="E79" s="260">
        <v>912</v>
      </c>
      <c r="F79" s="261">
        <v>132</v>
      </c>
      <c r="G79" s="260">
        <v>941</v>
      </c>
      <c r="H79" s="261">
        <v>133</v>
      </c>
      <c r="I79" s="260">
        <v>982</v>
      </c>
      <c r="J79" s="261">
        <v>133</v>
      </c>
      <c r="K79" s="260">
        <v>123</v>
      </c>
      <c r="L79" s="262">
        <v>10</v>
      </c>
      <c r="M79" s="177"/>
      <c r="N79" s="178"/>
      <c r="R79" s="179"/>
    </row>
    <row r="80" spans="1:18" ht="13.9" customHeight="1" x14ac:dyDescent="0.2">
      <c r="A80" s="258">
        <v>74</v>
      </c>
      <c r="B80" s="259" t="s">
        <v>291</v>
      </c>
      <c r="C80" s="260">
        <v>12455</v>
      </c>
      <c r="D80" s="261">
        <v>1911</v>
      </c>
      <c r="E80" s="260">
        <v>12818</v>
      </c>
      <c r="F80" s="261">
        <v>1962</v>
      </c>
      <c r="G80" s="260">
        <v>13142</v>
      </c>
      <c r="H80" s="261">
        <v>2004</v>
      </c>
      <c r="I80" s="260">
        <v>13478</v>
      </c>
      <c r="J80" s="261">
        <v>2048</v>
      </c>
      <c r="K80" s="260">
        <v>1354</v>
      </c>
      <c r="L80" s="262">
        <v>180</v>
      </c>
      <c r="M80" s="177"/>
      <c r="N80" s="178"/>
    </row>
    <row r="81" spans="1:18" ht="13.9" customHeight="1" x14ac:dyDescent="0.2">
      <c r="A81" s="258">
        <v>75</v>
      </c>
      <c r="B81" s="259" t="s">
        <v>292</v>
      </c>
      <c r="C81" s="260">
        <v>31008</v>
      </c>
      <c r="D81" s="261">
        <v>33227</v>
      </c>
      <c r="E81" s="260">
        <v>31620</v>
      </c>
      <c r="F81" s="261">
        <v>33833</v>
      </c>
      <c r="G81" s="260">
        <v>32206</v>
      </c>
      <c r="H81" s="261">
        <v>34452</v>
      </c>
      <c r="I81" s="260">
        <v>32708</v>
      </c>
      <c r="J81" s="261">
        <v>35074</v>
      </c>
      <c r="K81" s="260">
        <v>2298</v>
      </c>
      <c r="L81" s="262">
        <v>2402</v>
      </c>
      <c r="M81" s="177"/>
      <c r="N81" s="178"/>
      <c r="R81" s="179"/>
    </row>
    <row r="82" spans="1:18" x14ac:dyDescent="0.2">
      <c r="A82" s="258">
        <v>76</v>
      </c>
      <c r="B82" s="259" t="s">
        <v>293</v>
      </c>
      <c r="C82" s="260">
        <v>857607</v>
      </c>
      <c r="D82" s="261">
        <v>129410</v>
      </c>
      <c r="E82" s="260">
        <v>875288</v>
      </c>
      <c r="F82" s="261">
        <v>131253</v>
      </c>
      <c r="G82" s="260">
        <v>892090</v>
      </c>
      <c r="H82" s="261">
        <v>133252</v>
      </c>
      <c r="I82" s="260">
        <v>906919</v>
      </c>
      <c r="J82" s="261">
        <v>134955</v>
      </c>
      <c r="K82" s="260">
        <v>69736</v>
      </c>
      <c r="L82" s="262">
        <v>7464</v>
      </c>
      <c r="M82" s="177"/>
      <c r="N82" s="178"/>
    </row>
    <row r="83" spans="1:18" ht="13.9" customHeight="1" x14ac:dyDescent="0.2">
      <c r="A83" s="258">
        <v>77</v>
      </c>
      <c r="B83" s="259" t="s">
        <v>294</v>
      </c>
      <c r="C83" s="260">
        <v>1643</v>
      </c>
      <c r="D83" s="261">
        <v>330</v>
      </c>
      <c r="E83" s="260">
        <v>1769</v>
      </c>
      <c r="F83" s="261">
        <v>337</v>
      </c>
      <c r="G83" s="260">
        <v>1908</v>
      </c>
      <c r="H83" s="261">
        <v>344</v>
      </c>
      <c r="I83" s="260">
        <v>2030</v>
      </c>
      <c r="J83" s="261">
        <v>350</v>
      </c>
      <c r="K83" s="260">
        <v>492</v>
      </c>
      <c r="L83" s="262">
        <v>26</v>
      </c>
      <c r="M83" s="177"/>
      <c r="N83" s="178"/>
      <c r="R83" s="179"/>
    </row>
    <row r="84" spans="1:18" ht="13.9" customHeight="1" x14ac:dyDescent="0.2">
      <c r="A84" s="258">
        <v>78</v>
      </c>
      <c r="B84" s="259" t="s">
        <v>295</v>
      </c>
      <c r="C84" s="260">
        <v>17114</v>
      </c>
      <c r="D84" s="261">
        <v>5017</v>
      </c>
      <c r="E84" s="260">
        <v>17452</v>
      </c>
      <c r="F84" s="261">
        <v>5091</v>
      </c>
      <c r="G84" s="260">
        <v>17777</v>
      </c>
      <c r="H84" s="261">
        <v>5171</v>
      </c>
      <c r="I84" s="260">
        <v>18105</v>
      </c>
      <c r="J84" s="261">
        <v>5258</v>
      </c>
      <c r="K84" s="260">
        <v>1307</v>
      </c>
      <c r="L84" s="262">
        <v>317</v>
      </c>
      <c r="M84" s="177"/>
      <c r="N84" s="178"/>
      <c r="R84" s="179"/>
    </row>
    <row r="85" spans="1:18" ht="13.9" customHeight="1" x14ac:dyDescent="0.2">
      <c r="A85" s="258">
        <v>79</v>
      </c>
      <c r="B85" s="259" t="s">
        <v>296</v>
      </c>
      <c r="C85" s="260">
        <v>6185</v>
      </c>
      <c r="D85" s="261">
        <v>764</v>
      </c>
      <c r="E85" s="260">
        <v>6293</v>
      </c>
      <c r="F85" s="261">
        <v>775</v>
      </c>
      <c r="G85" s="260">
        <v>6401</v>
      </c>
      <c r="H85" s="261">
        <v>788</v>
      </c>
      <c r="I85" s="260">
        <v>6524</v>
      </c>
      <c r="J85" s="261">
        <v>802</v>
      </c>
      <c r="K85" s="260">
        <v>456</v>
      </c>
      <c r="L85" s="262">
        <v>48</v>
      </c>
      <c r="M85" s="177"/>
      <c r="N85" s="178"/>
      <c r="R85" s="179"/>
    </row>
    <row r="86" spans="1:18" ht="13.9" customHeight="1" x14ac:dyDescent="0.2">
      <c r="A86" s="258">
        <v>80</v>
      </c>
      <c r="B86" s="259" t="s">
        <v>297</v>
      </c>
      <c r="C86" s="260">
        <v>345850</v>
      </c>
      <c r="D86" s="261">
        <v>56148</v>
      </c>
      <c r="E86" s="260">
        <v>357605</v>
      </c>
      <c r="F86" s="261">
        <v>57498</v>
      </c>
      <c r="G86" s="260">
        <v>371689</v>
      </c>
      <c r="H86" s="261">
        <v>58921</v>
      </c>
      <c r="I86" s="260">
        <v>385249</v>
      </c>
      <c r="J86" s="261">
        <v>60156</v>
      </c>
      <c r="K86" s="260">
        <v>51260</v>
      </c>
      <c r="L86" s="262">
        <v>5290</v>
      </c>
      <c r="M86" s="177"/>
      <c r="N86" s="178"/>
    </row>
    <row r="87" spans="1:18" x14ac:dyDescent="0.2">
      <c r="A87" s="258">
        <v>81</v>
      </c>
      <c r="B87" s="259" t="s">
        <v>372</v>
      </c>
      <c r="C87" s="260">
        <v>19814</v>
      </c>
      <c r="D87" s="261">
        <v>1969</v>
      </c>
      <c r="E87" s="260">
        <v>21248</v>
      </c>
      <c r="F87" s="261">
        <v>2070</v>
      </c>
      <c r="G87" s="260">
        <v>22708</v>
      </c>
      <c r="H87" s="261">
        <v>2191</v>
      </c>
      <c r="I87" s="260">
        <v>24220</v>
      </c>
      <c r="J87" s="261">
        <v>2299</v>
      </c>
      <c r="K87" s="260">
        <v>5872</v>
      </c>
      <c r="L87" s="262">
        <v>458</v>
      </c>
      <c r="M87" s="177"/>
      <c r="N87" s="178"/>
      <c r="R87" s="179"/>
    </row>
    <row r="88" spans="1:18" ht="13.9" customHeight="1" x14ac:dyDescent="0.2">
      <c r="A88" s="258">
        <v>82</v>
      </c>
      <c r="B88" s="259" t="s">
        <v>373</v>
      </c>
      <c r="C88" s="260">
        <v>15287</v>
      </c>
      <c r="D88" s="261">
        <v>4401</v>
      </c>
      <c r="E88" s="260">
        <v>16135</v>
      </c>
      <c r="F88" s="261">
        <v>4637</v>
      </c>
      <c r="G88" s="260">
        <v>16864</v>
      </c>
      <c r="H88" s="261">
        <v>4905</v>
      </c>
      <c r="I88" s="260">
        <v>17706</v>
      </c>
      <c r="J88" s="261">
        <v>5121</v>
      </c>
      <c r="K88" s="260">
        <v>3222</v>
      </c>
      <c r="L88" s="262">
        <v>965</v>
      </c>
      <c r="M88" s="177"/>
      <c r="N88" s="178"/>
    </row>
    <row r="89" spans="1:18" ht="13.9" customHeight="1" x14ac:dyDescent="0.2">
      <c r="A89" s="258">
        <v>83</v>
      </c>
      <c r="B89" s="259" t="s">
        <v>374</v>
      </c>
      <c r="C89" s="260">
        <v>13214</v>
      </c>
      <c r="D89" s="261">
        <v>1496</v>
      </c>
      <c r="E89" s="260">
        <v>14101</v>
      </c>
      <c r="F89" s="261">
        <v>1587</v>
      </c>
      <c r="G89" s="260">
        <v>14980</v>
      </c>
      <c r="H89" s="261">
        <v>1660</v>
      </c>
      <c r="I89" s="260">
        <v>15834</v>
      </c>
      <c r="J89" s="261">
        <v>1742</v>
      </c>
      <c r="K89" s="260">
        <v>3426</v>
      </c>
      <c r="L89" s="262">
        <v>333</v>
      </c>
      <c r="M89" s="177"/>
      <c r="N89" s="178"/>
      <c r="R89" s="179"/>
    </row>
    <row r="90" spans="1:18" ht="13.9" customHeight="1" x14ac:dyDescent="0.2">
      <c r="A90" s="258">
        <v>84</v>
      </c>
      <c r="B90" s="259" t="s">
        <v>375</v>
      </c>
      <c r="C90" s="260">
        <v>4542</v>
      </c>
      <c r="D90" s="261">
        <v>847</v>
      </c>
      <c r="E90" s="260">
        <v>4770</v>
      </c>
      <c r="F90" s="261">
        <v>890</v>
      </c>
      <c r="G90" s="260">
        <v>5010</v>
      </c>
      <c r="H90" s="261">
        <v>925</v>
      </c>
      <c r="I90" s="260">
        <v>5211</v>
      </c>
      <c r="J90" s="261">
        <v>958</v>
      </c>
      <c r="K90" s="260">
        <v>877</v>
      </c>
      <c r="L90" s="262">
        <v>142</v>
      </c>
      <c r="M90" s="177"/>
      <c r="N90" s="178"/>
    </row>
    <row r="91" spans="1:18" ht="13.9" customHeight="1" x14ac:dyDescent="0.2">
      <c r="A91" s="258">
        <v>85</v>
      </c>
      <c r="B91" s="259" t="s">
        <v>376</v>
      </c>
      <c r="C91" s="260">
        <v>99840</v>
      </c>
      <c r="D91" s="261">
        <v>3407</v>
      </c>
      <c r="E91" s="260">
        <v>107093</v>
      </c>
      <c r="F91" s="261">
        <v>3578</v>
      </c>
      <c r="G91" s="260">
        <v>114625</v>
      </c>
      <c r="H91" s="261">
        <v>3786</v>
      </c>
      <c r="I91" s="260">
        <v>121404</v>
      </c>
      <c r="J91" s="261">
        <v>3950</v>
      </c>
      <c r="K91" s="260">
        <v>29741</v>
      </c>
      <c r="L91" s="262">
        <v>754</v>
      </c>
      <c r="M91" s="177"/>
      <c r="N91" s="178"/>
    </row>
    <row r="92" spans="1:18" ht="13.9" customHeight="1" x14ac:dyDescent="0.2">
      <c r="A92" s="258">
        <v>86</v>
      </c>
      <c r="B92" s="259" t="s">
        <v>540</v>
      </c>
      <c r="C92" s="260">
        <v>2790</v>
      </c>
      <c r="D92" s="261">
        <v>34</v>
      </c>
      <c r="E92" s="260">
        <v>3380</v>
      </c>
      <c r="F92" s="261">
        <v>47</v>
      </c>
      <c r="G92" s="260">
        <v>3958</v>
      </c>
      <c r="H92" s="261">
        <v>59</v>
      </c>
      <c r="I92" s="260">
        <v>4585</v>
      </c>
      <c r="J92" s="261">
        <v>73</v>
      </c>
      <c r="K92" s="260">
        <v>2567</v>
      </c>
      <c r="L92" s="262">
        <v>47</v>
      </c>
      <c r="M92" s="177"/>
      <c r="N92" s="178"/>
    </row>
    <row r="93" spans="1:18" ht="13.9" customHeight="1" x14ac:dyDescent="0.2">
      <c r="A93" s="258">
        <v>87</v>
      </c>
      <c r="B93" s="259" t="s">
        <v>469</v>
      </c>
      <c r="C93" s="260">
        <v>361</v>
      </c>
      <c r="D93" s="261">
        <v>104</v>
      </c>
      <c r="E93" s="260">
        <v>391</v>
      </c>
      <c r="F93" s="261">
        <v>111</v>
      </c>
      <c r="G93" s="260">
        <v>406</v>
      </c>
      <c r="H93" s="261">
        <v>118</v>
      </c>
      <c r="I93" s="260">
        <v>415</v>
      </c>
      <c r="J93" s="261">
        <v>124</v>
      </c>
      <c r="K93" s="260">
        <v>137</v>
      </c>
      <c r="L93" s="262">
        <v>28</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6">
        <v>51592793</v>
      </c>
      <c r="F95" s="266">
        <v>2819287</v>
      </c>
      <c r="G95" s="266">
        <v>52513443</v>
      </c>
      <c r="H95" s="266">
        <v>2860574</v>
      </c>
      <c r="I95" s="266">
        <v>53391448</v>
      </c>
      <c r="J95" s="266">
        <v>2896263</v>
      </c>
      <c r="K95" s="266">
        <v>3604636</v>
      </c>
      <c r="L95" s="266">
        <v>150956</v>
      </c>
      <c r="M95" s="285"/>
      <c r="N95" s="286"/>
    </row>
    <row r="96" spans="1:18" ht="13.9" customHeight="1" x14ac:dyDescent="0.2">
      <c r="B96" s="204"/>
      <c r="E96" s="181"/>
      <c r="G96" s="182"/>
      <c r="H96" s="182"/>
      <c r="I96" s="459"/>
      <c r="J96" s="459"/>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60"/>
      <c r="C101" s="460"/>
      <c r="D101" s="460"/>
      <c r="E101" s="460"/>
      <c r="F101" s="460"/>
      <c r="G101" s="460"/>
      <c r="H101" s="460"/>
      <c r="I101" s="460"/>
      <c r="J101" s="460"/>
      <c r="K101" s="460"/>
      <c r="L101" s="460"/>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65" priority="18" operator="greaterThan">
      <formula>0.2</formula>
    </cfRule>
  </conditionalFormatting>
  <conditionalFormatting sqref="M7:M105 N7:N95">
    <cfRule type="cellIs" dxfId="6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'D:\Users\ymendez\OneDrive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'D:\Users\ymendez\OneDrive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'D:\Users\ymendez\OneDrive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'D:\Users\ymendez\OneDrive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'D:\Users\ymendez\OneDrive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'D:\Users\ymendez\OneDrive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'D:\Users\ymendez\OneDrive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'D:\Users\ymendez\OneDrive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'D:\Users\ymendez\OneDrive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3968-7487-4EE7-A97B-80F8C22EF04C}">
  <dimension ref="A2:XFB145"/>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1" t="s">
        <v>406</v>
      </c>
      <c r="B2" s="461"/>
      <c r="C2" s="461"/>
      <c r="D2" s="461"/>
      <c r="E2" s="461"/>
      <c r="F2" s="461"/>
      <c r="G2" s="461"/>
      <c r="H2" s="461"/>
      <c r="I2" s="461"/>
      <c r="J2" s="461"/>
      <c r="K2" s="461"/>
      <c r="L2" s="461"/>
      <c r="M2" s="282"/>
    </row>
    <row r="3" spans="1:18" ht="15" x14ac:dyDescent="0.2">
      <c r="A3" s="405"/>
      <c r="B3" s="405"/>
      <c r="C3" s="405"/>
      <c r="D3" s="405"/>
      <c r="E3" s="405"/>
      <c r="F3" s="405"/>
      <c r="G3" s="405"/>
      <c r="H3" s="405"/>
      <c r="I3" s="406"/>
      <c r="J3" s="406"/>
      <c r="K3" s="406"/>
      <c r="L3" s="406"/>
      <c r="M3" s="282"/>
    </row>
    <row r="4" spans="1:18" ht="35.25" customHeight="1" x14ac:dyDescent="0.2">
      <c r="A4" s="435" t="s">
        <v>233</v>
      </c>
      <c r="B4" s="443" t="s">
        <v>0</v>
      </c>
      <c r="C4" s="446" t="s">
        <v>552</v>
      </c>
      <c r="D4" s="446"/>
      <c r="E4" s="446" t="s">
        <v>553</v>
      </c>
      <c r="F4" s="446"/>
      <c r="G4" s="446" t="s">
        <v>554</v>
      </c>
      <c r="H4" s="446"/>
      <c r="I4" s="446" t="s">
        <v>555</v>
      </c>
      <c r="J4" s="446"/>
      <c r="K4" s="441" t="s">
        <v>571</v>
      </c>
      <c r="L4" s="442"/>
      <c r="M4" s="175"/>
    </row>
    <row r="5" spans="1:18" ht="15" customHeight="1" x14ac:dyDescent="0.2">
      <c r="A5" s="436"/>
      <c r="B5" s="444"/>
      <c r="C5" s="404" t="s">
        <v>54</v>
      </c>
      <c r="D5" s="255" t="s">
        <v>55</v>
      </c>
      <c r="E5" s="404" t="s">
        <v>54</v>
      </c>
      <c r="F5" s="255" t="s">
        <v>55</v>
      </c>
      <c r="G5" s="404" t="s">
        <v>54</v>
      </c>
      <c r="H5" s="255" t="s">
        <v>55</v>
      </c>
      <c r="I5" s="404" t="s">
        <v>54</v>
      </c>
      <c r="J5" s="255" t="s">
        <v>55</v>
      </c>
      <c r="K5" s="447" t="s">
        <v>54</v>
      </c>
      <c r="L5" s="449" t="s">
        <v>55</v>
      </c>
      <c r="M5" s="175"/>
      <c r="Q5" s="176"/>
    </row>
    <row r="6" spans="1:18" ht="15" customHeight="1" x14ac:dyDescent="0.2">
      <c r="A6" s="437"/>
      <c r="B6" s="445"/>
      <c r="C6" s="347">
        <v>45747</v>
      </c>
      <c r="D6" s="348">
        <v>45747</v>
      </c>
      <c r="E6" s="347">
        <v>45838</v>
      </c>
      <c r="F6" s="348">
        <v>45838</v>
      </c>
      <c r="G6" s="347">
        <v>45559</v>
      </c>
      <c r="H6" s="348">
        <v>45565</v>
      </c>
      <c r="I6" s="347">
        <v>46022</v>
      </c>
      <c r="J6" s="348">
        <v>46022</v>
      </c>
      <c r="K6" s="448"/>
      <c r="L6" s="450"/>
      <c r="M6" s="175"/>
    </row>
    <row r="7" spans="1:18" ht="15" customHeight="1" x14ac:dyDescent="0.2">
      <c r="A7" s="258">
        <v>1</v>
      </c>
      <c r="B7" s="259" t="s">
        <v>1</v>
      </c>
      <c r="C7" s="260">
        <v>90929</v>
      </c>
      <c r="D7" s="261">
        <v>6991</v>
      </c>
      <c r="E7" s="260">
        <v>92920</v>
      </c>
      <c r="F7" s="261">
        <v>7270</v>
      </c>
      <c r="G7" s="260">
        <v>94862</v>
      </c>
      <c r="H7" s="261">
        <v>7380</v>
      </c>
      <c r="I7" s="260">
        <v>96680</v>
      </c>
      <c r="J7" s="261">
        <v>7486</v>
      </c>
      <c r="K7" s="260">
        <v>7467</v>
      </c>
      <c r="L7" s="261">
        <v>641</v>
      </c>
      <c r="M7" s="177"/>
      <c r="N7" s="342"/>
      <c r="O7" s="343"/>
      <c r="P7" s="211"/>
    </row>
    <row r="8" spans="1:18" ht="15" customHeight="1" x14ac:dyDescent="0.2">
      <c r="A8" s="258">
        <v>2</v>
      </c>
      <c r="B8" s="259" t="s">
        <v>2</v>
      </c>
      <c r="C8" s="260">
        <v>118009</v>
      </c>
      <c r="D8" s="261">
        <v>6628</v>
      </c>
      <c r="E8" s="260">
        <v>119208</v>
      </c>
      <c r="F8" s="261">
        <v>6784</v>
      </c>
      <c r="G8" s="260">
        <v>120224</v>
      </c>
      <c r="H8" s="261">
        <v>6838</v>
      </c>
      <c r="I8" s="260">
        <v>121248</v>
      </c>
      <c r="J8" s="261">
        <v>6894</v>
      </c>
      <c r="K8" s="260">
        <v>4282</v>
      </c>
      <c r="L8" s="261">
        <v>338</v>
      </c>
      <c r="M8" s="177"/>
      <c r="N8" s="178"/>
      <c r="O8" s="211"/>
      <c r="P8" s="211"/>
    </row>
    <row r="9" spans="1:18" ht="13.9" customHeight="1" x14ac:dyDescent="0.2">
      <c r="A9" s="258">
        <v>3</v>
      </c>
      <c r="B9" s="259" t="s">
        <v>3</v>
      </c>
      <c r="C9" s="260">
        <v>9384184</v>
      </c>
      <c r="D9" s="261">
        <v>34215</v>
      </c>
      <c r="E9" s="260">
        <v>9653018</v>
      </c>
      <c r="F9" s="261">
        <v>35785</v>
      </c>
      <c r="G9" s="260">
        <v>9907403</v>
      </c>
      <c r="H9" s="261">
        <v>36904</v>
      </c>
      <c r="I9" s="260">
        <v>10137845</v>
      </c>
      <c r="J9" s="261">
        <v>37950</v>
      </c>
      <c r="K9" s="260">
        <v>959174</v>
      </c>
      <c r="L9" s="261">
        <v>4696</v>
      </c>
      <c r="M9" s="177"/>
      <c r="N9" s="178"/>
      <c r="O9" s="211"/>
      <c r="P9" s="211"/>
    </row>
    <row r="10" spans="1:18" ht="13.9" customHeight="1" x14ac:dyDescent="0.2">
      <c r="A10" s="258">
        <v>4</v>
      </c>
      <c r="B10" s="259" t="s">
        <v>4</v>
      </c>
      <c r="C10" s="260">
        <v>368651</v>
      </c>
      <c r="D10" s="261">
        <v>27040</v>
      </c>
      <c r="E10" s="260">
        <v>376612</v>
      </c>
      <c r="F10" s="261">
        <v>28985</v>
      </c>
      <c r="G10" s="260">
        <v>384475</v>
      </c>
      <c r="H10" s="261">
        <v>29616</v>
      </c>
      <c r="I10" s="260">
        <v>392807</v>
      </c>
      <c r="J10" s="261">
        <v>30237</v>
      </c>
      <c r="K10" s="260">
        <v>32254</v>
      </c>
      <c r="L10" s="261">
        <v>4063</v>
      </c>
      <c r="M10" s="177"/>
      <c r="N10" s="178"/>
      <c r="R10" s="179"/>
    </row>
    <row r="11" spans="1:18" ht="13.9" customHeight="1" x14ac:dyDescent="0.2">
      <c r="A11" s="258">
        <v>5</v>
      </c>
      <c r="B11" s="259" t="s">
        <v>5</v>
      </c>
      <c r="C11" s="260">
        <v>1682567</v>
      </c>
      <c r="D11" s="261">
        <v>24145</v>
      </c>
      <c r="E11" s="260">
        <v>1712058</v>
      </c>
      <c r="F11" s="261">
        <v>25370</v>
      </c>
      <c r="G11" s="260">
        <v>1737459</v>
      </c>
      <c r="H11" s="261">
        <v>25816</v>
      </c>
      <c r="I11" s="260">
        <v>1761725</v>
      </c>
      <c r="J11" s="261">
        <v>26220</v>
      </c>
      <c r="K11" s="260">
        <v>102455</v>
      </c>
      <c r="L11" s="261">
        <v>2499</v>
      </c>
      <c r="M11" s="177"/>
      <c r="N11" s="178"/>
      <c r="R11" s="179"/>
    </row>
    <row r="12" spans="1:18" ht="13.9" customHeight="1" x14ac:dyDescent="0.2">
      <c r="A12" s="258">
        <v>6</v>
      </c>
      <c r="B12" s="259" t="s">
        <v>6</v>
      </c>
      <c r="C12" s="260">
        <v>23173</v>
      </c>
      <c r="D12" s="261">
        <v>10749</v>
      </c>
      <c r="E12" s="260">
        <v>23686</v>
      </c>
      <c r="F12" s="261">
        <v>10995</v>
      </c>
      <c r="G12" s="260">
        <v>24162</v>
      </c>
      <c r="H12" s="261">
        <v>11096</v>
      </c>
      <c r="I12" s="260">
        <v>24644</v>
      </c>
      <c r="J12" s="261">
        <v>11186</v>
      </c>
      <c r="K12" s="260">
        <v>1907</v>
      </c>
      <c r="L12" s="261">
        <v>542</v>
      </c>
      <c r="M12" s="177"/>
      <c r="N12" s="178"/>
      <c r="R12" s="179"/>
    </row>
    <row r="13" spans="1:18" ht="13.9" customHeight="1" x14ac:dyDescent="0.2">
      <c r="A13" s="258">
        <v>7</v>
      </c>
      <c r="B13" s="259" t="s">
        <v>7</v>
      </c>
      <c r="C13" s="260">
        <v>2417444</v>
      </c>
      <c r="D13" s="261">
        <v>185915</v>
      </c>
      <c r="E13" s="260">
        <v>2469785</v>
      </c>
      <c r="F13" s="261">
        <v>192009</v>
      </c>
      <c r="G13" s="260">
        <v>2523257</v>
      </c>
      <c r="H13" s="261">
        <v>193968</v>
      </c>
      <c r="I13" s="260">
        <v>2575313</v>
      </c>
      <c r="J13" s="261">
        <v>195620</v>
      </c>
      <c r="K13" s="260">
        <v>203500</v>
      </c>
      <c r="L13" s="261">
        <v>11633</v>
      </c>
      <c r="M13" s="177"/>
      <c r="N13" s="178"/>
      <c r="R13" s="179"/>
    </row>
    <row r="14" spans="1:18" ht="13.9" customHeight="1" x14ac:dyDescent="0.2">
      <c r="A14" s="258">
        <v>8</v>
      </c>
      <c r="B14" s="259" t="s">
        <v>8</v>
      </c>
      <c r="C14" s="260">
        <v>275514</v>
      </c>
      <c r="D14" s="261">
        <v>55684</v>
      </c>
      <c r="E14" s="260">
        <v>282136</v>
      </c>
      <c r="F14" s="261">
        <v>57852</v>
      </c>
      <c r="G14" s="260">
        <v>288912</v>
      </c>
      <c r="H14" s="261">
        <v>58848</v>
      </c>
      <c r="I14" s="260">
        <v>296654</v>
      </c>
      <c r="J14" s="261">
        <v>59957</v>
      </c>
      <c r="K14" s="260">
        <v>27075</v>
      </c>
      <c r="L14" s="261">
        <v>5201</v>
      </c>
      <c r="M14" s="177"/>
      <c r="N14" s="178"/>
      <c r="R14" s="179"/>
    </row>
    <row r="15" spans="1:18" ht="13.9" customHeight="1" x14ac:dyDescent="0.2">
      <c r="A15" s="258">
        <v>9</v>
      </c>
      <c r="B15" s="259" t="s">
        <v>9</v>
      </c>
      <c r="C15" s="260">
        <v>15848</v>
      </c>
      <c r="D15" s="261">
        <v>618</v>
      </c>
      <c r="E15" s="260">
        <v>16092</v>
      </c>
      <c r="F15" s="261">
        <v>625</v>
      </c>
      <c r="G15" s="260">
        <v>16274</v>
      </c>
      <c r="H15" s="261">
        <v>626</v>
      </c>
      <c r="I15" s="260">
        <v>16459</v>
      </c>
      <c r="J15" s="261">
        <v>630</v>
      </c>
      <c r="K15" s="260">
        <v>830</v>
      </c>
      <c r="L15" s="261">
        <v>18</v>
      </c>
      <c r="M15" s="177"/>
      <c r="N15" s="178"/>
      <c r="R15" s="179"/>
    </row>
    <row r="16" spans="1:18" ht="13.9" customHeight="1" x14ac:dyDescent="0.2">
      <c r="A16" s="258">
        <v>10</v>
      </c>
      <c r="B16" s="259" t="s">
        <v>10</v>
      </c>
      <c r="C16" s="260">
        <v>13930</v>
      </c>
      <c r="D16" s="261">
        <v>2760</v>
      </c>
      <c r="E16" s="260">
        <v>14169</v>
      </c>
      <c r="F16" s="261">
        <v>2797</v>
      </c>
      <c r="G16" s="260">
        <v>14402</v>
      </c>
      <c r="H16" s="261">
        <v>2822</v>
      </c>
      <c r="I16" s="260">
        <v>14641</v>
      </c>
      <c r="J16" s="261">
        <v>2854</v>
      </c>
      <c r="K16" s="260">
        <v>918</v>
      </c>
      <c r="L16" s="261">
        <v>127</v>
      </c>
      <c r="M16" s="177"/>
      <c r="N16" s="178"/>
      <c r="R16" s="179"/>
    </row>
    <row r="17" spans="1:18" ht="13.9" customHeight="1" x14ac:dyDescent="0.2">
      <c r="A17" s="258">
        <v>11</v>
      </c>
      <c r="B17" s="259" t="s">
        <v>11</v>
      </c>
      <c r="C17" s="260">
        <v>1195291</v>
      </c>
      <c r="D17" s="261">
        <v>40025</v>
      </c>
      <c r="E17" s="260">
        <v>1218740</v>
      </c>
      <c r="F17" s="261">
        <v>41499</v>
      </c>
      <c r="G17" s="260">
        <v>1241017</v>
      </c>
      <c r="H17" s="261">
        <v>42174</v>
      </c>
      <c r="I17" s="260">
        <v>1264141</v>
      </c>
      <c r="J17" s="261">
        <v>42784</v>
      </c>
      <c r="K17" s="260">
        <v>89990</v>
      </c>
      <c r="L17" s="261">
        <v>3392</v>
      </c>
      <c r="M17" s="177"/>
      <c r="N17" s="178"/>
      <c r="R17" s="179"/>
    </row>
    <row r="18" spans="1:18" ht="13.9" customHeight="1" x14ac:dyDescent="0.2">
      <c r="A18" s="258">
        <v>12</v>
      </c>
      <c r="B18" s="259" t="s">
        <v>12</v>
      </c>
      <c r="C18" s="260">
        <v>58930</v>
      </c>
      <c r="D18" s="261">
        <v>4905</v>
      </c>
      <c r="E18" s="260">
        <v>60557</v>
      </c>
      <c r="F18" s="261">
        <v>5200</v>
      </c>
      <c r="G18" s="260">
        <v>61928</v>
      </c>
      <c r="H18" s="261">
        <v>5329</v>
      </c>
      <c r="I18" s="260">
        <v>63524</v>
      </c>
      <c r="J18" s="261">
        <v>5476</v>
      </c>
      <c r="K18" s="260">
        <v>5877</v>
      </c>
      <c r="L18" s="261">
        <v>697</v>
      </c>
      <c r="M18" s="177"/>
      <c r="N18" s="178"/>
      <c r="O18" s="193"/>
    </row>
    <row r="19" spans="1:18" ht="13.9" customHeight="1" x14ac:dyDescent="0.2">
      <c r="A19" s="258">
        <v>13</v>
      </c>
      <c r="B19" s="259" t="s">
        <v>13</v>
      </c>
      <c r="C19" s="260">
        <v>7231</v>
      </c>
      <c r="D19" s="261">
        <v>1174</v>
      </c>
      <c r="E19" s="260">
        <v>7292</v>
      </c>
      <c r="F19" s="261">
        <v>1219</v>
      </c>
      <c r="G19" s="260">
        <v>7357</v>
      </c>
      <c r="H19" s="261">
        <v>1226</v>
      </c>
      <c r="I19" s="260">
        <v>7435</v>
      </c>
      <c r="J19" s="261">
        <v>1236</v>
      </c>
      <c r="K19" s="260">
        <v>281</v>
      </c>
      <c r="L19" s="261">
        <v>81</v>
      </c>
      <c r="M19" s="177"/>
      <c r="N19" s="178"/>
    </row>
    <row r="20" spans="1:18" ht="13.9" customHeight="1" x14ac:dyDescent="0.2">
      <c r="A20" s="258">
        <v>14</v>
      </c>
      <c r="B20" s="259" t="s">
        <v>14</v>
      </c>
      <c r="C20" s="260">
        <v>20805</v>
      </c>
      <c r="D20" s="261">
        <v>2486</v>
      </c>
      <c r="E20" s="260">
        <v>21125</v>
      </c>
      <c r="F20" s="261">
        <v>2543</v>
      </c>
      <c r="G20" s="260">
        <v>21391</v>
      </c>
      <c r="H20" s="261">
        <v>2564</v>
      </c>
      <c r="I20" s="260">
        <v>21569</v>
      </c>
      <c r="J20" s="261">
        <v>2586</v>
      </c>
      <c r="K20" s="260">
        <v>1068</v>
      </c>
      <c r="L20" s="261">
        <v>126</v>
      </c>
      <c r="M20" s="177"/>
      <c r="N20" s="178"/>
      <c r="R20" s="179"/>
    </row>
    <row r="21" spans="1:18" ht="13.9" customHeight="1" x14ac:dyDescent="0.2">
      <c r="A21" s="258">
        <v>15</v>
      </c>
      <c r="B21" s="259" t="s">
        <v>15</v>
      </c>
      <c r="C21" s="260">
        <v>54415</v>
      </c>
      <c r="D21" s="261">
        <v>5402</v>
      </c>
      <c r="E21" s="260">
        <v>55295</v>
      </c>
      <c r="F21" s="261">
        <v>5566</v>
      </c>
      <c r="G21" s="260">
        <v>56157</v>
      </c>
      <c r="H21" s="261">
        <v>5629</v>
      </c>
      <c r="I21" s="260">
        <v>57057</v>
      </c>
      <c r="J21" s="261">
        <v>5692</v>
      </c>
      <c r="K21" s="260">
        <v>3427</v>
      </c>
      <c r="L21" s="261">
        <v>389</v>
      </c>
      <c r="M21" s="177"/>
      <c r="N21" s="178"/>
      <c r="R21" s="179"/>
    </row>
    <row r="22" spans="1:18" ht="13.9" customHeight="1" x14ac:dyDescent="0.2">
      <c r="A22" s="258">
        <v>16</v>
      </c>
      <c r="B22" s="259" t="s">
        <v>16</v>
      </c>
      <c r="C22" s="260">
        <v>28755</v>
      </c>
      <c r="D22" s="261">
        <v>5205</v>
      </c>
      <c r="E22" s="260">
        <v>29145</v>
      </c>
      <c r="F22" s="261">
        <v>5360</v>
      </c>
      <c r="G22" s="260">
        <v>29581</v>
      </c>
      <c r="H22" s="261">
        <v>5412</v>
      </c>
      <c r="I22" s="260">
        <v>29970</v>
      </c>
      <c r="J22" s="261">
        <v>5455</v>
      </c>
      <c r="K22" s="260">
        <v>1672</v>
      </c>
      <c r="L22" s="261">
        <v>336</v>
      </c>
      <c r="M22" s="177"/>
      <c r="N22" s="178"/>
    </row>
    <row r="23" spans="1:18" ht="13.9" customHeight="1" x14ac:dyDescent="0.2">
      <c r="A23" s="258">
        <v>17</v>
      </c>
      <c r="B23" s="259" t="s">
        <v>17</v>
      </c>
      <c r="C23" s="260">
        <v>43321</v>
      </c>
      <c r="D23" s="261">
        <v>7106</v>
      </c>
      <c r="E23" s="260">
        <v>44336</v>
      </c>
      <c r="F23" s="261">
        <v>7395</v>
      </c>
      <c r="G23" s="260">
        <v>45311</v>
      </c>
      <c r="H23" s="261">
        <v>7523</v>
      </c>
      <c r="I23" s="260">
        <v>46312</v>
      </c>
      <c r="J23" s="261">
        <v>7633</v>
      </c>
      <c r="K23" s="260">
        <v>3976</v>
      </c>
      <c r="L23" s="261">
        <v>670</v>
      </c>
      <c r="M23" s="177"/>
      <c r="N23" s="178"/>
      <c r="R23" s="179"/>
    </row>
    <row r="24" spans="1:18" ht="13.9" customHeight="1" x14ac:dyDescent="0.2">
      <c r="A24" s="258">
        <v>18</v>
      </c>
      <c r="B24" s="259" t="s">
        <v>409</v>
      </c>
      <c r="C24" s="260">
        <v>1561597</v>
      </c>
      <c r="D24" s="261">
        <v>16831</v>
      </c>
      <c r="E24" s="260">
        <v>1622397</v>
      </c>
      <c r="F24" s="261">
        <v>17157</v>
      </c>
      <c r="G24" s="260">
        <v>1679385</v>
      </c>
      <c r="H24" s="261">
        <v>17247</v>
      </c>
      <c r="I24" s="260">
        <v>1729814</v>
      </c>
      <c r="J24" s="261">
        <v>17335</v>
      </c>
      <c r="K24" s="260">
        <v>220595</v>
      </c>
      <c r="L24" s="261">
        <v>663</v>
      </c>
      <c r="M24" s="177"/>
      <c r="N24" s="178"/>
      <c r="R24" s="179"/>
    </row>
    <row r="25" spans="1:18" ht="13.9" customHeight="1" x14ac:dyDescent="0.2">
      <c r="A25" s="258">
        <v>19</v>
      </c>
      <c r="B25" s="259" t="s">
        <v>19</v>
      </c>
      <c r="C25" s="260">
        <v>4664225</v>
      </c>
      <c r="D25" s="261">
        <v>311602</v>
      </c>
      <c r="E25" s="260">
        <v>4701209</v>
      </c>
      <c r="F25" s="261">
        <v>328289</v>
      </c>
      <c r="G25" s="260">
        <v>4753663</v>
      </c>
      <c r="H25" s="261">
        <v>334598</v>
      </c>
      <c r="I25" s="260">
        <v>4787689</v>
      </c>
      <c r="J25" s="261">
        <v>339688</v>
      </c>
      <c r="K25" s="260">
        <v>134782</v>
      </c>
      <c r="L25" s="261">
        <v>31622</v>
      </c>
      <c r="M25" s="177"/>
      <c r="N25" s="178"/>
      <c r="R25" s="179"/>
    </row>
    <row r="26" spans="1:18" ht="13.9" customHeight="1" x14ac:dyDescent="0.2">
      <c r="A26" s="258">
        <v>20</v>
      </c>
      <c r="B26" s="259" t="s">
        <v>20</v>
      </c>
      <c r="C26" s="260">
        <v>547753</v>
      </c>
      <c r="D26" s="261">
        <v>2480</v>
      </c>
      <c r="E26" s="260">
        <v>566524</v>
      </c>
      <c r="F26" s="261">
        <v>2572</v>
      </c>
      <c r="G26" s="260">
        <v>587139</v>
      </c>
      <c r="H26" s="261">
        <v>2661</v>
      </c>
      <c r="I26" s="260">
        <v>604930</v>
      </c>
      <c r="J26" s="261">
        <v>2739</v>
      </c>
      <c r="K26" s="260">
        <v>65445</v>
      </c>
      <c r="L26" s="261">
        <v>295</v>
      </c>
      <c r="M26" s="177"/>
      <c r="N26" s="178"/>
      <c r="R26" s="179"/>
    </row>
    <row r="27" spans="1:18" ht="13.9" customHeight="1" x14ac:dyDescent="0.2">
      <c r="A27" s="258">
        <v>21</v>
      </c>
      <c r="B27" s="259" t="s">
        <v>21</v>
      </c>
      <c r="C27" s="260">
        <v>4380628</v>
      </c>
      <c r="D27" s="261">
        <v>379690</v>
      </c>
      <c r="E27" s="260">
        <v>4460419</v>
      </c>
      <c r="F27" s="261">
        <v>391553</v>
      </c>
      <c r="G27" s="260">
        <v>4542207</v>
      </c>
      <c r="H27" s="261">
        <v>395475</v>
      </c>
      <c r="I27" s="260">
        <v>4610230</v>
      </c>
      <c r="J27" s="261">
        <v>398572</v>
      </c>
      <c r="K27" s="260">
        <v>282423</v>
      </c>
      <c r="L27" s="261">
        <v>23288</v>
      </c>
      <c r="M27" s="177"/>
      <c r="N27" s="178"/>
      <c r="R27" s="179"/>
    </row>
    <row r="28" spans="1:18" ht="13.9" customHeight="1" x14ac:dyDescent="0.2">
      <c r="A28" s="258">
        <v>22</v>
      </c>
      <c r="B28" s="259" t="s">
        <v>22</v>
      </c>
      <c r="C28" s="260">
        <v>37230</v>
      </c>
      <c r="D28" s="261">
        <v>5334</v>
      </c>
      <c r="E28" s="260">
        <v>38008</v>
      </c>
      <c r="F28" s="261">
        <v>5537</v>
      </c>
      <c r="G28" s="260">
        <v>38787</v>
      </c>
      <c r="H28" s="261">
        <v>5604</v>
      </c>
      <c r="I28" s="260">
        <v>39525</v>
      </c>
      <c r="J28" s="261">
        <v>5675</v>
      </c>
      <c r="K28" s="260">
        <v>2997</v>
      </c>
      <c r="L28" s="261">
        <v>426</v>
      </c>
      <c r="M28" s="177"/>
      <c r="N28" s="178"/>
      <c r="R28" s="179"/>
    </row>
    <row r="29" spans="1:18" ht="13.9" customHeight="1" x14ac:dyDescent="0.2">
      <c r="A29" s="258">
        <v>23</v>
      </c>
      <c r="B29" s="259" t="s">
        <v>23</v>
      </c>
      <c r="C29" s="260">
        <v>1815679</v>
      </c>
      <c r="D29" s="261">
        <v>246231</v>
      </c>
      <c r="E29" s="260">
        <v>1842296</v>
      </c>
      <c r="F29" s="261">
        <v>250380</v>
      </c>
      <c r="G29" s="260">
        <v>1865001</v>
      </c>
      <c r="H29" s="261">
        <v>252303</v>
      </c>
      <c r="I29" s="260">
        <v>1885958</v>
      </c>
      <c r="J29" s="261">
        <v>254042</v>
      </c>
      <c r="K29" s="260">
        <v>90886</v>
      </c>
      <c r="L29" s="261">
        <v>10058</v>
      </c>
      <c r="M29" s="177"/>
      <c r="N29" s="178"/>
      <c r="R29" s="179"/>
    </row>
    <row r="30" spans="1:18" ht="13.9" customHeight="1" x14ac:dyDescent="0.2">
      <c r="A30" s="258">
        <v>24</v>
      </c>
      <c r="B30" s="259" t="s">
        <v>447</v>
      </c>
      <c r="C30" s="260">
        <v>310318</v>
      </c>
      <c r="D30" s="261">
        <v>11427</v>
      </c>
      <c r="E30" s="260">
        <v>312836</v>
      </c>
      <c r="F30" s="261">
        <v>11754</v>
      </c>
      <c r="G30" s="260">
        <v>315208</v>
      </c>
      <c r="H30" s="261">
        <v>11820</v>
      </c>
      <c r="I30" s="260">
        <v>317638</v>
      </c>
      <c r="J30" s="261">
        <v>11911</v>
      </c>
      <c r="K30" s="260">
        <v>9818</v>
      </c>
      <c r="L30" s="261">
        <v>597</v>
      </c>
      <c r="M30" s="177"/>
      <c r="N30" s="178"/>
      <c r="R30" s="179"/>
    </row>
    <row r="31" spans="1:18" ht="13.9" customHeight="1" x14ac:dyDescent="0.2">
      <c r="A31" s="258">
        <v>25</v>
      </c>
      <c r="B31" s="259" t="s">
        <v>25</v>
      </c>
      <c r="C31" s="260">
        <v>113572</v>
      </c>
      <c r="D31" s="261">
        <v>12058</v>
      </c>
      <c r="E31" s="260">
        <v>115779</v>
      </c>
      <c r="F31" s="261">
        <v>12575</v>
      </c>
      <c r="G31" s="260">
        <v>117796</v>
      </c>
      <c r="H31" s="261">
        <v>12795</v>
      </c>
      <c r="I31" s="260">
        <v>120080</v>
      </c>
      <c r="J31" s="261">
        <v>13010</v>
      </c>
      <c r="K31" s="260">
        <v>8748</v>
      </c>
      <c r="L31" s="261">
        <v>1200</v>
      </c>
      <c r="M31" s="177"/>
      <c r="N31" s="178"/>
      <c r="R31" s="179"/>
    </row>
    <row r="32" spans="1:18" ht="13.9" customHeight="1" x14ac:dyDescent="0.2">
      <c r="A32" s="258">
        <v>26</v>
      </c>
      <c r="B32" s="259" t="s">
        <v>150</v>
      </c>
      <c r="C32" s="260">
        <v>409237</v>
      </c>
      <c r="D32" s="261">
        <v>38504</v>
      </c>
      <c r="E32" s="260">
        <v>416950</v>
      </c>
      <c r="F32" s="261">
        <v>39911</v>
      </c>
      <c r="G32" s="260">
        <v>424806</v>
      </c>
      <c r="H32" s="261">
        <v>40479</v>
      </c>
      <c r="I32" s="260">
        <v>432206</v>
      </c>
      <c r="J32" s="261">
        <v>41019</v>
      </c>
      <c r="K32" s="260">
        <v>29777</v>
      </c>
      <c r="L32" s="261">
        <v>3208</v>
      </c>
      <c r="M32" s="177"/>
      <c r="N32" s="178"/>
      <c r="R32" s="179"/>
    </row>
    <row r="33" spans="1:18" ht="13.9" customHeight="1" x14ac:dyDescent="0.2">
      <c r="A33" s="258">
        <v>27</v>
      </c>
      <c r="B33" s="259" t="s">
        <v>27</v>
      </c>
      <c r="C33" s="260">
        <v>276709</v>
      </c>
      <c r="D33" s="261">
        <v>3150</v>
      </c>
      <c r="E33" s="260">
        <v>282142</v>
      </c>
      <c r="F33" s="261">
        <v>3282</v>
      </c>
      <c r="G33" s="260">
        <v>287539</v>
      </c>
      <c r="H33" s="261">
        <v>3332</v>
      </c>
      <c r="I33" s="260">
        <v>292842</v>
      </c>
      <c r="J33" s="261">
        <v>3385</v>
      </c>
      <c r="K33" s="260">
        <v>21410</v>
      </c>
      <c r="L33" s="261">
        <v>308</v>
      </c>
      <c r="M33" s="177"/>
      <c r="N33" s="178"/>
      <c r="R33" s="179"/>
    </row>
    <row r="34" spans="1:18" x14ac:dyDescent="0.2">
      <c r="A34" s="258">
        <v>28</v>
      </c>
      <c r="B34" s="259" t="s">
        <v>28</v>
      </c>
      <c r="C34" s="260">
        <v>84378</v>
      </c>
      <c r="D34" s="261">
        <v>12154</v>
      </c>
      <c r="E34" s="260">
        <v>86270</v>
      </c>
      <c r="F34" s="261">
        <v>12735</v>
      </c>
      <c r="G34" s="260">
        <v>88113</v>
      </c>
      <c r="H34" s="261">
        <v>13008</v>
      </c>
      <c r="I34" s="260">
        <v>90184</v>
      </c>
      <c r="J34" s="261">
        <v>13255</v>
      </c>
      <c r="K34" s="260">
        <v>7473</v>
      </c>
      <c r="L34" s="261">
        <v>1315</v>
      </c>
      <c r="M34" s="177"/>
      <c r="N34" s="178"/>
      <c r="R34" s="179"/>
    </row>
    <row r="35" spans="1:18" ht="13.9" customHeight="1" x14ac:dyDescent="0.2">
      <c r="A35" s="258">
        <v>29</v>
      </c>
      <c r="B35" s="259" t="s">
        <v>29</v>
      </c>
      <c r="C35" s="260">
        <v>3267378</v>
      </c>
      <c r="D35" s="261">
        <v>62632</v>
      </c>
      <c r="E35" s="260">
        <v>3351987</v>
      </c>
      <c r="F35" s="261">
        <v>70213</v>
      </c>
      <c r="G35" s="260">
        <v>3430132</v>
      </c>
      <c r="H35" s="261">
        <v>72583</v>
      </c>
      <c r="I35" s="260">
        <v>3512349</v>
      </c>
      <c r="J35" s="261">
        <v>74853</v>
      </c>
      <c r="K35" s="260">
        <v>323973</v>
      </c>
      <c r="L35" s="261">
        <v>13757</v>
      </c>
      <c r="M35" s="177"/>
      <c r="N35" s="178"/>
      <c r="R35" s="179"/>
    </row>
    <row r="36" spans="1:18" ht="13.9" customHeight="1" x14ac:dyDescent="0.2">
      <c r="A36" s="258">
        <v>30</v>
      </c>
      <c r="B36" s="259" t="s">
        <v>30</v>
      </c>
      <c r="C36" s="260">
        <v>158480</v>
      </c>
      <c r="D36" s="261">
        <v>9600</v>
      </c>
      <c r="E36" s="260">
        <v>160771</v>
      </c>
      <c r="F36" s="261">
        <v>9810</v>
      </c>
      <c r="G36" s="260">
        <v>163036</v>
      </c>
      <c r="H36" s="261">
        <v>9885</v>
      </c>
      <c r="I36" s="260">
        <v>165219</v>
      </c>
      <c r="J36" s="261">
        <v>9954</v>
      </c>
      <c r="K36" s="260">
        <v>8875</v>
      </c>
      <c r="L36" s="261">
        <v>463</v>
      </c>
      <c r="M36" s="177"/>
      <c r="N36" s="178"/>
      <c r="R36" s="179"/>
    </row>
    <row r="37" spans="1:18" ht="13.9" customHeight="1" x14ac:dyDescent="0.2">
      <c r="A37" s="258">
        <v>31</v>
      </c>
      <c r="B37" s="259" t="s">
        <v>31</v>
      </c>
      <c r="C37" s="260">
        <v>488558</v>
      </c>
      <c r="D37" s="261">
        <v>10385</v>
      </c>
      <c r="E37" s="260">
        <v>496728</v>
      </c>
      <c r="F37" s="261">
        <v>10983</v>
      </c>
      <c r="G37" s="260">
        <v>504162</v>
      </c>
      <c r="H37" s="261">
        <v>11160</v>
      </c>
      <c r="I37" s="260">
        <v>511415</v>
      </c>
      <c r="J37" s="261">
        <v>11275</v>
      </c>
      <c r="K37" s="260">
        <v>30142</v>
      </c>
      <c r="L37" s="261">
        <v>1041</v>
      </c>
      <c r="M37" s="177"/>
      <c r="N37" s="178"/>
      <c r="R37" s="179"/>
    </row>
    <row r="38" spans="1:18" ht="13.9" customHeight="1" x14ac:dyDescent="0.2">
      <c r="A38" s="258">
        <v>32</v>
      </c>
      <c r="B38" s="259" t="s">
        <v>32</v>
      </c>
      <c r="C38" s="260">
        <v>44735</v>
      </c>
      <c r="D38" s="261">
        <v>3457</v>
      </c>
      <c r="E38" s="260">
        <v>45611</v>
      </c>
      <c r="F38" s="261">
        <v>3596</v>
      </c>
      <c r="G38" s="260">
        <v>46468</v>
      </c>
      <c r="H38" s="261">
        <v>3640</v>
      </c>
      <c r="I38" s="260">
        <v>47372</v>
      </c>
      <c r="J38" s="261">
        <v>3687</v>
      </c>
      <c r="K38" s="260">
        <v>3609</v>
      </c>
      <c r="L38" s="261">
        <v>278</v>
      </c>
      <c r="M38" s="177"/>
      <c r="N38" s="178"/>
      <c r="R38" s="179"/>
    </row>
    <row r="39" spans="1:18" ht="13.9" customHeight="1" x14ac:dyDescent="0.2">
      <c r="A39" s="258">
        <v>33</v>
      </c>
      <c r="B39" s="259" t="s">
        <v>33</v>
      </c>
      <c r="C39" s="260">
        <v>10917</v>
      </c>
      <c r="D39" s="261">
        <v>660</v>
      </c>
      <c r="E39" s="260">
        <v>11120</v>
      </c>
      <c r="F39" s="261">
        <v>683</v>
      </c>
      <c r="G39" s="260">
        <v>11325</v>
      </c>
      <c r="H39" s="261">
        <v>697</v>
      </c>
      <c r="I39" s="260">
        <v>11520</v>
      </c>
      <c r="J39" s="261">
        <v>707</v>
      </c>
      <c r="K39" s="260">
        <v>794</v>
      </c>
      <c r="L39" s="261">
        <v>55</v>
      </c>
      <c r="M39" s="177"/>
      <c r="N39" s="178"/>
      <c r="R39" s="179"/>
    </row>
    <row r="40" spans="1:18" ht="13.9" customHeight="1" x14ac:dyDescent="0.2">
      <c r="A40" s="258">
        <v>34</v>
      </c>
      <c r="B40" s="259" t="s">
        <v>34</v>
      </c>
      <c r="C40" s="260">
        <v>1492168</v>
      </c>
      <c r="D40" s="261">
        <v>385376</v>
      </c>
      <c r="E40" s="260">
        <v>1508663</v>
      </c>
      <c r="F40" s="261">
        <v>394428</v>
      </c>
      <c r="G40" s="260">
        <v>1523886</v>
      </c>
      <c r="H40" s="261">
        <v>398174</v>
      </c>
      <c r="I40" s="260">
        <v>1538945</v>
      </c>
      <c r="J40" s="261">
        <v>401644</v>
      </c>
      <c r="K40" s="260">
        <v>59638</v>
      </c>
      <c r="L40" s="261">
        <v>21754</v>
      </c>
      <c r="M40" s="177"/>
      <c r="N40" s="178"/>
      <c r="R40" s="179"/>
    </row>
    <row r="41" spans="1:18" ht="13.9" customHeight="1" x14ac:dyDescent="0.2">
      <c r="A41" s="258">
        <v>35</v>
      </c>
      <c r="B41" s="259" t="s">
        <v>35</v>
      </c>
      <c r="C41" s="260">
        <v>200901</v>
      </c>
      <c r="D41" s="261">
        <v>31731</v>
      </c>
      <c r="E41" s="260">
        <v>206576</v>
      </c>
      <c r="F41" s="261">
        <v>35082</v>
      </c>
      <c r="G41" s="260">
        <v>212786</v>
      </c>
      <c r="H41" s="261">
        <v>36291</v>
      </c>
      <c r="I41" s="260">
        <v>220216</v>
      </c>
      <c r="J41" s="261">
        <v>37192</v>
      </c>
      <c r="K41" s="260">
        <v>24423</v>
      </c>
      <c r="L41" s="261">
        <v>6225</v>
      </c>
      <c r="M41" s="177"/>
      <c r="N41" s="178"/>
      <c r="R41" s="179"/>
    </row>
    <row r="42" spans="1:18" ht="13.9" customHeight="1" x14ac:dyDescent="0.2">
      <c r="A42" s="258">
        <v>36</v>
      </c>
      <c r="B42" s="259" t="s">
        <v>36</v>
      </c>
      <c r="C42" s="260">
        <v>1038006</v>
      </c>
      <c r="D42" s="261">
        <v>6366</v>
      </c>
      <c r="E42" s="260">
        <v>1059057</v>
      </c>
      <c r="F42" s="261">
        <v>6833</v>
      </c>
      <c r="G42" s="260">
        <v>1080282</v>
      </c>
      <c r="H42" s="261">
        <v>7095</v>
      </c>
      <c r="I42" s="260">
        <v>1102102</v>
      </c>
      <c r="J42" s="261">
        <v>7327</v>
      </c>
      <c r="K42" s="260">
        <v>85705</v>
      </c>
      <c r="L42" s="261">
        <v>1157</v>
      </c>
      <c r="M42" s="177"/>
      <c r="N42" s="178"/>
    </row>
    <row r="43" spans="1:18" x14ac:dyDescent="0.2">
      <c r="A43" s="258">
        <v>37</v>
      </c>
      <c r="B43" s="259" t="s">
        <v>37</v>
      </c>
      <c r="C43" s="260">
        <v>480224</v>
      </c>
      <c r="D43" s="261">
        <v>21224</v>
      </c>
      <c r="E43" s="260">
        <v>490508</v>
      </c>
      <c r="F43" s="261">
        <v>22295</v>
      </c>
      <c r="G43" s="260">
        <v>500050</v>
      </c>
      <c r="H43" s="261">
        <v>22791</v>
      </c>
      <c r="I43" s="260">
        <v>509489</v>
      </c>
      <c r="J43" s="261">
        <v>23224</v>
      </c>
      <c r="K43" s="260">
        <v>38427</v>
      </c>
      <c r="L43" s="261">
        <v>2505</v>
      </c>
      <c r="M43" s="177"/>
      <c r="N43" s="178"/>
      <c r="R43" s="179"/>
    </row>
    <row r="44" spans="1:18" ht="13.9" customHeight="1" x14ac:dyDescent="0.2">
      <c r="A44" s="258">
        <v>38</v>
      </c>
      <c r="B44" s="259" t="s">
        <v>38</v>
      </c>
      <c r="C44" s="260">
        <v>372991</v>
      </c>
      <c r="D44" s="261">
        <v>18497</v>
      </c>
      <c r="E44" s="260">
        <v>380768</v>
      </c>
      <c r="F44" s="261">
        <v>19458</v>
      </c>
      <c r="G44" s="260">
        <v>389612</v>
      </c>
      <c r="H44" s="261">
        <v>19973</v>
      </c>
      <c r="I44" s="260">
        <v>397256</v>
      </c>
      <c r="J44" s="261">
        <v>20366</v>
      </c>
      <c r="K44" s="260">
        <v>29777</v>
      </c>
      <c r="L44" s="261">
        <v>2231</v>
      </c>
      <c r="M44" s="177"/>
      <c r="N44" s="178"/>
      <c r="R44" s="179"/>
    </row>
    <row r="45" spans="1:18" x14ac:dyDescent="0.2">
      <c r="A45" s="258">
        <v>39</v>
      </c>
      <c r="B45" s="259" t="s">
        <v>39</v>
      </c>
      <c r="C45" s="260">
        <v>518335</v>
      </c>
      <c r="D45" s="261">
        <v>114727</v>
      </c>
      <c r="E45" s="260">
        <v>528646</v>
      </c>
      <c r="F45" s="261">
        <v>118628</v>
      </c>
      <c r="G45" s="260">
        <v>539848</v>
      </c>
      <c r="H45" s="261">
        <v>120736</v>
      </c>
      <c r="I45" s="260">
        <v>550204</v>
      </c>
      <c r="J45" s="261">
        <v>122421</v>
      </c>
      <c r="K45" s="260">
        <v>38071</v>
      </c>
      <c r="L45" s="261">
        <v>9309</v>
      </c>
      <c r="M45" s="177"/>
      <c r="N45" s="178"/>
      <c r="R45" s="179"/>
    </row>
    <row r="46" spans="1:18" x14ac:dyDescent="0.2">
      <c r="A46" s="258">
        <v>40</v>
      </c>
      <c r="B46" s="259" t="s">
        <v>40</v>
      </c>
      <c r="C46" s="260">
        <v>43199</v>
      </c>
      <c r="D46" s="261">
        <v>5075</v>
      </c>
      <c r="E46" s="260">
        <v>43797</v>
      </c>
      <c r="F46" s="261">
        <v>5190</v>
      </c>
      <c r="G46" s="260">
        <v>44232</v>
      </c>
      <c r="H46" s="261">
        <v>5230</v>
      </c>
      <c r="I46" s="260">
        <v>44709</v>
      </c>
      <c r="J46" s="261">
        <v>5269</v>
      </c>
      <c r="K46" s="260">
        <v>1992</v>
      </c>
      <c r="L46" s="261">
        <v>248</v>
      </c>
      <c r="M46" s="177"/>
      <c r="N46" s="178"/>
      <c r="R46" s="179"/>
    </row>
    <row r="47" spans="1:18" ht="13.9" customHeight="1" x14ac:dyDescent="0.2">
      <c r="A47" s="258">
        <v>41</v>
      </c>
      <c r="B47" s="259" t="s">
        <v>41</v>
      </c>
      <c r="C47" s="260">
        <v>1096714</v>
      </c>
      <c r="D47" s="261">
        <v>42445</v>
      </c>
      <c r="E47" s="260">
        <v>1121634</v>
      </c>
      <c r="F47" s="261">
        <v>45129</v>
      </c>
      <c r="G47" s="260">
        <v>1143636</v>
      </c>
      <c r="H47" s="261">
        <v>46029</v>
      </c>
      <c r="I47" s="260">
        <v>1165343</v>
      </c>
      <c r="J47" s="261">
        <v>46784</v>
      </c>
      <c r="K47" s="260">
        <v>89912</v>
      </c>
      <c r="L47" s="261">
        <v>5095</v>
      </c>
      <c r="M47" s="177"/>
      <c r="N47" s="178"/>
      <c r="R47" s="179"/>
    </row>
    <row r="48" spans="1:18" ht="13.9" customHeight="1" x14ac:dyDescent="0.2">
      <c r="A48" s="258">
        <v>42</v>
      </c>
      <c r="B48" s="259" t="s">
        <v>42</v>
      </c>
      <c r="C48" s="260">
        <v>15831</v>
      </c>
      <c r="D48" s="261">
        <v>1484</v>
      </c>
      <c r="E48" s="260">
        <v>16026</v>
      </c>
      <c r="F48" s="261">
        <v>1553</v>
      </c>
      <c r="G48" s="260">
        <v>16202</v>
      </c>
      <c r="H48" s="261">
        <v>1577</v>
      </c>
      <c r="I48" s="260">
        <v>16401</v>
      </c>
      <c r="J48" s="261">
        <v>1598</v>
      </c>
      <c r="K48" s="260">
        <v>757</v>
      </c>
      <c r="L48" s="261">
        <v>132</v>
      </c>
      <c r="M48" s="177"/>
      <c r="N48" s="178"/>
      <c r="R48" s="179"/>
    </row>
    <row r="49" spans="1:18" x14ac:dyDescent="0.2">
      <c r="A49" s="258">
        <v>43</v>
      </c>
      <c r="B49" s="259" t="s">
        <v>149</v>
      </c>
      <c r="C49" s="260">
        <v>28031</v>
      </c>
      <c r="D49" s="261">
        <v>5671</v>
      </c>
      <c r="E49" s="260">
        <v>28704</v>
      </c>
      <c r="F49" s="261">
        <v>5944</v>
      </c>
      <c r="G49" s="260">
        <v>29402</v>
      </c>
      <c r="H49" s="261">
        <v>6091</v>
      </c>
      <c r="I49" s="260">
        <v>30157</v>
      </c>
      <c r="J49" s="261">
        <v>6211</v>
      </c>
      <c r="K49" s="260">
        <v>2837</v>
      </c>
      <c r="L49" s="261">
        <v>656</v>
      </c>
      <c r="M49" s="177"/>
      <c r="N49" s="178"/>
      <c r="R49" s="179"/>
    </row>
    <row r="50" spans="1:18" x14ac:dyDescent="0.2">
      <c r="A50" s="258">
        <v>44</v>
      </c>
      <c r="B50" s="259" t="s">
        <v>152</v>
      </c>
      <c r="C50" s="260">
        <v>45932</v>
      </c>
      <c r="D50" s="261">
        <v>22847</v>
      </c>
      <c r="E50" s="260">
        <v>46528</v>
      </c>
      <c r="F50" s="261">
        <v>23359</v>
      </c>
      <c r="G50" s="260">
        <v>47077</v>
      </c>
      <c r="H50" s="261">
        <v>23558</v>
      </c>
      <c r="I50" s="260">
        <v>47626</v>
      </c>
      <c r="J50" s="261">
        <v>23750</v>
      </c>
      <c r="K50" s="260">
        <v>2197</v>
      </c>
      <c r="L50" s="261">
        <v>1110</v>
      </c>
      <c r="M50" s="177"/>
      <c r="N50" s="178"/>
      <c r="R50" s="179"/>
    </row>
    <row r="51" spans="1:18" x14ac:dyDescent="0.2">
      <c r="A51" s="258">
        <v>45</v>
      </c>
      <c r="B51" s="259" t="s">
        <v>43</v>
      </c>
      <c r="C51" s="260">
        <v>21353</v>
      </c>
      <c r="D51" s="261">
        <v>2902</v>
      </c>
      <c r="E51" s="260">
        <v>21930</v>
      </c>
      <c r="F51" s="261">
        <v>3050</v>
      </c>
      <c r="G51" s="260">
        <v>22490</v>
      </c>
      <c r="H51" s="261">
        <v>3101</v>
      </c>
      <c r="I51" s="260">
        <v>23092</v>
      </c>
      <c r="J51" s="261">
        <v>3138</v>
      </c>
      <c r="K51" s="260">
        <v>2366</v>
      </c>
      <c r="L51" s="261">
        <v>299</v>
      </c>
      <c r="M51" s="177"/>
      <c r="N51" s="178"/>
    </row>
    <row r="52" spans="1:18" ht="13.9" customHeight="1" x14ac:dyDescent="0.2">
      <c r="A52" s="258">
        <v>46</v>
      </c>
      <c r="B52" s="259" t="s">
        <v>44</v>
      </c>
      <c r="C52" s="260">
        <v>6035397</v>
      </c>
      <c r="D52" s="261">
        <v>80646</v>
      </c>
      <c r="E52" s="260">
        <v>6101230</v>
      </c>
      <c r="F52" s="261">
        <v>82019</v>
      </c>
      <c r="G52" s="260">
        <v>6164261</v>
      </c>
      <c r="H52" s="261">
        <v>82149</v>
      </c>
      <c r="I52" s="260">
        <v>6227841</v>
      </c>
      <c r="J52" s="261">
        <v>82274</v>
      </c>
      <c r="K52" s="260">
        <v>253506</v>
      </c>
      <c r="L52" s="261">
        <v>1754</v>
      </c>
      <c r="M52" s="177"/>
      <c r="N52" s="178"/>
      <c r="R52" s="179"/>
    </row>
    <row r="53" spans="1:18" ht="13.9" customHeight="1" x14ac:dyDescent="0.2">
      <c r="A53" s="258">
        <v>47</v>
      </c>
      <c r="B53" s="259" t="s">
        <v>45</v>
      </c>
      <c r="C53" s="260">
        <v>649564</v>
      </c>
      <c r="D53" s="261">
        <v>41546</v>
      </c>
      <c r="E53" s="260">
        <v>665573</v>
      </c>
      <c r="F53" s="261">
        <v>44825</v>
      </c>
      <c r="G53" s="260">
        <v>679156</v>
      </c>
      <c r="H53" s="261">
        <v>46101</v>
      </c>
      <c r="I53" s="260">
        <v>692870</v>
      </c>
      <c r="J53" s="261">
        <v>47269</v>
      </c>
      <c r="K53" s="260">
        <v>54605</v>
      </c>
      <c r="L53" s="261">
        <v>6857</v>
      </c>
      <c r="M53" s="177"/>
      <c r="N53" s="178"/>
      <c r="R53" s="179"/>
    </row>
    <row r="54" spans="1:18" ht="13.9" customHeight="1" x14ac:dyDescent="0.2">
      <c r="A54" s="258">
        <v>48</v>
      </c>
      <c r="B54" s="259" t="s">
        <v>46</v>
      </c>
      <c r="C54" s="260">
        <v>29911</v>
      </c>
      <c r="D54" s="261">
        <v>2034</v>
      </c>
      <c r="E54" s="260">
        <v>30338</v>
      </c>
      <c r="F54" s="261">
        <v>2130</v>
      </c>
      <c r="G54" s="260">
        <v>30734</v>
      </c>
      <c r="H54" s="261">
        <v>2159</v>
      </c>
      <c r="I54" s="260">
        <v>31149</v>
      </c>
      <c r="J54" s="261">
        <v>2180</v>
      </c>
      <c r="K54" s="260">
        <v>1718</v>
      </c>
      <c r="L54" s="261">
        <v>185</v>
      </c>
      <c r="M54" s="177"/>
      <c r="N54" s="178"/>
      <c r="R54" s="179"/>
    </row>
    <row r="55" spans="1:18" ht="13.9" customHeight="1" x14ac:dyDescent="0.2">
      <c r="A55" s="258">
        <v>49</v>
      </c>
      <c r="B55" s="259" t="s">
        <v>47</v>
      </c>
      <c r="C55" s="260">
        <v>278014</v>
      </c>
      <c r="D55" s="261">
        <v>4046</v>
      </c>
      <c r="E55" s="260">
        <v>285584</v>
      </c>
      <c r="F55" s="261">
        <v>4264</v>
      </c>
      <c r="G55" s="260">
        <v>291477</v>
      </c>
      <c r="H55" s="261">
        <v>4324</v>
      </c>
      <c r="I55" s="260">
        <v>298221</v>
      </c>
      <c r="J55" s="261">
        <v>4379</v>
      </c>
      <c r="K55" s="260">
        <v>26568</v>
      </c>
      <c r="L55" s="261">
        <v>420</v>
      </c>
      <c r="M55" s="177"/>
      <c r="N55" s="178"/>
      <c r="R55" s="179"/>
    </row>
    <row r="56" spans="1:18" ht="13.9" customHeight="1" x14ac:dyDescent="0.2">
      <c r="A56" s="258">
        <v>50</v>
      </c>
      <c r="B56" s="259" t="s">
        <v>48</v>
      </c>
      <c r="C56" s="260">
        <v>279078</v>
      </c>
      <c r="D56" s="261">
        <v>1842</v>
      </c>
      <c r="E56" s="260">
        <v>283386</v>
      </c>
      <c r="F56" s="261">
        <v>1921</v>
      </c>
      <c r="G56" s="260">
        <v>287206</v>
      </c>
      <c r="H56" s="261">
        <v>1955</v>
      </c>
      <c r="I56" s="260">
        <v>290854</v>
      </c>
      <c r="J56" s="261">
        <v>1982</v>
      </c>
      <c r="K56" s="260">
        <v>15713</v>
      </c>
      <c r="L56" s="261">
        <v>165</v>
      </c>
      <c r="M56" s="177"/>
      <c r="N56" s="178"/>
      <c r="R56" s="179"/>
    </row>
    <row r="57" spans="1:18" x14ac:dyDescent="0.2">
      <c r="A57" s="258">
        <v>51</v>
      </c>
      <c r="B57" s="259" t="s">
        <v>151</v>
      </c>
      <c r="C57" s="260">
        <v>865</v>
      </c>
      <c r="D57" s="261">
        <v>197</v>
      </c>
      <c r="E57" s="260">
        <v>872</v>
      </c>
      <c r="F57" s="261">
        <v>203</v>
      </c>
      <c r="G57" s="260">
        <v>894</v>
      </c>
      <c r="H57" s="261">
        <v>207</v>
      </c>
      <c r="I57" s="260">
        <v>910</v>
      </c>
      <c r="J57" s="261">
        <v>207</v>
      </c>
      <c r="K57" s="260">
        <v>53</v>
      </c>
      <c r="L57" s="261">
        <v>12</v>
      </c>
      <c r="M57" s="177"/>
      <c r="N57" s="178"/>
    </row>
    <row r="58" spans="1:18" ht="13.9" customHeight="1" x14ac:dyDescent="0.2">
      <c r="A58" s="258">
        <v>52</v>
      </c>
      <c r="B58" s="259" t="s">
        <v>49</v>
      </c>
      <c r="C58" s="260">
        <v>96831</v>
      </c>
      <c r="D58" s="261">
        <v>19637</v>
      </c>
      <c r="E58" s="260">
        <v>99753</v>
      </c>
      <c r="F58" s="261">
        <v>20261</v>
      </c>
      <c r="G58" s="260">
        <v>102402</v>
      </c>
      <c r="H58" s="261">
        <v>20513</v>
      </c>
      <c r="I58" s="260">
        <v>105197</v>
      </c>
      <c r="J58" s="261">
        <v>20727</v>
      </c>
      <c r="K58" s="260">
        <v>11208</v>
      </c>
      <c r="L58" s="261">
        <v>1374</v>
      </c>
      <c r="M58" s="177"/>
      <c r="N58" s="178"/>
      <c r="R58" s="179"/>
    </row>
    <row r="59" spans="1:18" ht="13.9" customHeight="1" x14ac:dyDescent="0.2">
      <c r="A59" s="258">
        <v>53</v>
      </c>
      <c r="B59" s="259" t="s">
        <v>50</v>
      </c>
      <c r="C59" s="260">
        <v>26634</v>
      </c>
      <c r="D59" s="261">
        <v>1686</v>
      </c>
      <c r="E59" s="260">
        <v>26835</v>
      </c>
      <c r="F59" s="261">
        <v>1723</v>
      </c>
      <c r="G59" s="260">
        <v>27110</v>
      </c>
      <c r="H59" s="261">
        <v>1744</v>
      </c>
      <c r="I59" s="260">
        <v>27366</v>
      </c>
      <c r="J59" s="261">
        <v>1762</v>
      </c>
      <c r="K59" s="260">
        <v>914</v>
      </c>
      <c r="L59" s="261">
        <v>88</v>
      </c>
      <c r="M59" s="177"/>
      <c r="N59" s="178"/>
    </row>
    <row r="60" spans="1:18" ht="13.9" customHeight="1" x14ac:dyDescent="0.2">
      <c r="A60" s="258">
        <v>54</v>
      </c>
      <c r="B60" s="259" t="s">
        <v>51</v>
      </c>
      <c r="C60" s="260">
        <v>1013665</v>
      </c>
      <c r="D60" s="261">
        <v>1985</v>
      </c>
      <c r="E60" s="260">
        <v>1026381</v>
      </c>
      <c r="F60" s="261">
        <v>2017</v>
      </c>
      <c r="G60" s="260">
        <v>1037608</v>
      </c>
      <c r="H60" s="261">
        <v>2022</v>
      </c>
      <c r="I60" s="260">
        <v>1049399</v>
      </c>
      <c r="J60" s="261">
        <v>2025</v>
      </c>
      <c r="K60" s="260">
        <v>47523</v>
      </c>
      <c r="L60" s="261">
        <v>44</v>
      </c>
      <c r="M60" s="177"/>
      <c r="N60" s="178"/>
    </row>
    <row r="61" spans="1:18" x14ac:dyDescent="0.2">
      <c r="A61" s="258">
        <v>55</v>
      </c>
      <c r="B61" s="259" t="s">
        <v>52</v>
      </c>
      <c r="C61" s="260">
        <v>16310</v>
      </c>
      <c r="D61" s="261">
        <v>1128</v>
      </c>
      <c r="E61" s="260">
        <v>16644</v>
      </c>
      <c r="F61" s="261">
        <v>1191</v>
      </c>
      <c r="G61" s="260">
        <v>17015</v>
      </c>
      <c r="H61" s="261">
        <v>1218</v>
      </c>
      <c r="I61" s="260">
        <v>17337</v>
      </c>
      <c r="J61" s="261">
        <v>1243</v>
      </c>
      <c r="K61" s="260">
        <v>1293</v>
      </c>
      <c r="L61" s="261">
        <v>139</v>
      </c>
      <c r="M61" s="177"/>
      <c r="N61" s="178"/>
      <c r="R61" s="179"/>
    </row>
    <row r="62" spans="1:18" ht="13.9" customHeight="1" x14ac:dyDescent="0.2">
      <c r="A62" s="258">
        <v>56</v>
      </c>
      <c r="B62" s="259" t="s">
        <v>53</v>
      </c>
      <c r="C62" s="260">
        <v>491663</v>
      </c>
      <c r="D62" s="261">
        <v>29267</v>
      </c>
      <c r="E62" s="260">
        <v>499911</v>
      </c>
      <c r="F62" s="261">
        <v>30879</v>
      </c>
      <c r="G62" s="260">
        <v>508932</v>
      </c>
      <c r="H62" s="261">
        <v>31626</v>
      </c>
      <c r="I62" s="260">
        <v>518914</v>
      </c>
      <c r="J62" s="261">
        <v>32282</v>
      </c>
      <c r="K62" s="260">
        <v>34087</v>
      </c>
      <c r="L62" s="261">
        <v>3523</v>
      </c>
      <c r="M62" s="177"/>
      <c r="N62" s="178"/>
    </row>
    <row r="63" spans="1:18" ht="13.9" customHeight="1" x14ac:dyDescent="0.2">
      <c r="A63" s="258">
        <v>57</v>
      </c>
      <c r="B63" s="259" t="s">
        <v>424</v>
      </c>
      <c r="C63" s="260">
        <v>32766</v>
      </c>
      <c r="D63" s="261">
        <v>1548</v>
      </c>
      <c r="E63" s="260">
        <v>33160</v>
      </c>
      <c r="F63" s="261">
        <v>1548</v>
      </c>
      <c r="G63" s="260">
        <v>33462</v>
      </c>
      <c r="H63" s="261">
        <v>1553</v>
      </c>
      <c r="I63" s="260">
        <v>33874</v>
      </c>
      <c r="J63" s="261">
        <v>1556</v>
      </c>
      <c r="K63" s="260">
        <v>1530</v>
      </c>
      <c r="L63" s="261">
        <v>14</v>
      </c>
      <c r="M63" s="177"/>
      <c r="N63" s="178"/>
      <c r="R63" s="179"/>
    </row>
    <row r="64" spans="1:18" x14ac:dyDescent="0.2">
      <c r="A64" s="258">
        <v>58</v>
      </c>
      <c r="B64" s="259" t="s">
        <v>542</v>
      </c>
      <c r="C64" s="260">
        <v>12015</v>
      </c>
      <c r="D64" s="261">
        <v>1851</v>
      </c>
      <c r="E64" s="260">
        <v>12181</v>
      </c>
      <c r="F64" s="261">
        <v>1924</v>
      </c>
      <c r="G64" s="260">
        <v>12302</v>
      </c>
      <c r="H64" s="261">
        <v>1943</v>
      </c>
      <c r="I64" s="260">
        <v>12420</v>
      </c>
      <c r="J64" s="261">
        <v>1968</v>
      </c>
      <c r="K64" s="260">
        <v>542</v>
      </c>
      <c r="L64" s="261">
        <v>143</v>
      </c>
      <c r="M64" s="180"/>
      <c r="N64" s="178"/>
    </row>
    <row r="65" spans="1:18" ht="13.9" customHeight="1" x14ac:dyDescent="0.2">
      <c r="A65" s="258">
        <v>59</v>
      </c>
      <c r="B65" s="259" t="s">
        <v>543</v>
      </c>
      <c r="C65" s="260">
        <v>28251</v>
      </c>
      <c r="D65" s="261">
        <v>1798</v>
      </c>
      <c r="E65" s="260">
        <v>28540</v>
      </c>
      <c r="F65" s="261">
        <v>1762</v>
      </c>
      <c r="G65" s="260">
        <v>28762</v>
      </c>
      <c r="H65" s="261">
        <v>1767</v>
      </c>
      <c r="I65" s="260">
        <v>29049</v>
      </c>
      <c r="J65" s="261">
        <v>1770</v>
      </c>
      <c r="K65" s="260">
        <v>1074</v>
      </c>
      <c r="L65" s="261">
        <v>-22</v>
      </c>
      <c r="M65" s="177"/>
      <c r="N65" s="178"/>
      <c r="R65" s="179"/>
    </row>
    <row r="66" spans="1:18" ht="13.9" customHeight="1" x14ac:dyDescent="0.2">
      <c r="A66" s="258">
        <v>60</v>
      </c>
      <c r="B66" s="259" t="s">
        <v>544</v>
      </c>
      <c r="C66" s="260">
        <v>89254</v>
      </c>
      <c r="D66" s="261">
        <v>12570</v>
      </c>
      <c r="E66" s="260">
        <v>91090</v>
      </c>
      <c r="F66" s="261">
        <v>13084</v>
      </c>
      <c r="G66" s="260">
        <v>92845</v>
      </c>
      <c r="H66" s="261">
        <v>13287</v>
      </c>
      <c r="I66" s="260">
        <v>94737</v>
      </c>
      <c r="J66" s="261">
        <v>13487</v>
      </c>
      <c r="K66" s="260">
        <v>7027</v>
      </c>
      <c r="L66" s="261">
        <v>1157</v>
      </c>
      <c r="M66" s="177"/>
      <c r="N66" s="178"/>
    </row>
    <row r="67" spans="1:18" ht="13.9" customHeight="1" x14ac:dyDescent="0.2">
      <c r="A67" s="258">
        <v>61</v>
      </c>
      <c r="B67" s="259" t="s">
        <v>545</v>
      </c>
      <c r="C67" s="260">
        <v>385389</v>
      </c>
      <c r="D67" s="261">
        <v>92854</v>
      </c>
      <c r="E67" s="260">
        <v>396332</v>
      </c>
      <c r="F67" s="261">
        <v>97189</v>
      </c>
      <c r="G67" s="260">
        <v>407000</v>
      </c>
      <c r="H67" s="261">
        <v>99292</v>
      </c>
      <c r="I67" s="260">
        <v>416868</v>
      </c>
      <c r="J67" s="261">
        <v>101392</v>
      </c>
      <c r="K67" s="260">
        <v>39438</v>
      </c>
      <c r="L67" s="261">
        <v>10570</v>
      </c>
      <c r="M67" s="177"/>
      <c r="N67" s="178"/>
    </row>
    <row r="68" spans="1:18" ht="13.9" customHeight="1" x14ac:dyDescent="0.2">
      <c r="A68" s="258">
        <v>62</v>
      </c>
      <c r="B68" s="259" t="s">
        <v>546</v>
      </c>
      <c r="C68" s="260">
        <v>54896</v>
      </c>
      <c r="D68" s="261">
        <v>7168</v>
      </c>
      <c r="E68" s="260">
        <v>56088</v>
      </c>
      <c r="F68" s="261">
        <v>7576</v>
      </c>
      <c r="G68" s="260">
        <v>57246</v>
      </c>
      <c r="H68" s="261">
        <v>7742</v>
      </c>
      <c r="I68" s="260">
        <v>58479</v>
      </c>
      <c r="J68" s="261">
        <v>7895</v>
      </c>
      <c r="K68" s="260">
        <v>4644</v>
      </c>
      <c r="L68" s="261">
        <v>882</v>
      </c>
      <c r="M68" s="177"/>
      <c r="N68" s="178"/>
    </row>
    <row r="69" spans="1:18" ht="13.9" customHeight="1" x14ac:dyDescent="0.2">
      <c r="A69" s="258">
        <v>63</v>
      </c>
      <c r="B69" s="259" t="s">
        <v>547</v>
      </c>
      <c r="C69" s="260">
        <v>3543</v>
      </c>
      <c r="D69" s="261">
        <v>1188</v>
      </c>
      <c r="E69" s="260">
        <v>3621</v>
      </c>
      <c r="F69" s="261">
        <v>1231</v>
      </c>
      <c r="G69" s="260">
        <v>3712</v>
      </c>
      <c r="H69" s="261">
        <v>1244</v>
      </c>
      <c r="I69" s="260">
        <v>3794</v>
      </c>
      <c r="J69" s="261">
        <v>1267</v>
      </c>
      <c r="K69" s="260">
        <v>312</v>
      </c>
      <c r="L69" s="261">
        <v>99</v>
      </c>
      <c r="M69" s="177"/>
      <c r="N69" s="178"/>
      <c r="R69" s="179"/>
    </row>
    <row r="70" spans="1:18" ht="13.9" customHeight="1" x14ac:dyDescent="0.2">
      <c r="A70" s="258">
        <v>64</v>
      </c>
      <c r="B70" s="259" t="s">
        <v>548</v>
      </c>
      <c r="C70" s="260">
        <v>442825</v>
      </c>
      <c r="D70" s="261">
        <v>3962</v>
      </c>
      <c r="E70" s="260">
        <v>453920</v>
      </c>
      <c r="F70" s="261">
        <v>4209</v>
      </c>
      <c r="G70" s="260">
        <v>464290</v>
      </c>
      <c r="H70" s="261">
        <v>4349</v>
      </c>
      <c r="I70" s="260">
        <v>474680</v>
      </c>
      <c r="J70" s="261">
        <v>4462</v>
      </c>
      <c r="K70" s="260">
        <v>41305</v>
      </c>
      <c r="L70" s="261">
        <v>634</v>
      </c>
      <c r="M70" s="177"/>
      <c r="N70" s="178"/>
      <c r="R70" s="179"/>
    </row>
    <row r="71" spans="1:18" ht="13.9" customHeight="1" x14ac:dyDescent="0.2">
      <c r="A71" s="258">
        <v>65</v>
      </c>
      <c r="B71" s="259" t="s">
        <v>549</v>
      </c>
      <c r="C71" s="260">
        <v>1373762</v>
      </c>
      <c r="D71" s="261">
        <v>7595</v>
      </c>
      <c r="E71" s="260">
        <v>1396326</v>
      </c>
      <c r="F71" s="261">
        <v>7722</v>
      </c>
      <c r="G71" s="260">
        <v>1418113</v>
      </c>
      <c r="H71" s="261">
        <v>7824</v>
      </c>
      <c r="I71" s="260">
        <v>1440185</v>
      </c>
      <c r="J71" s="261">
        <v>7902</v>
      </c>
      <c r="K71" s="260">
        <v>86885</v>
      </c>
      <c r="L71" s="261">
        <v>389</v>
      </c>
      <c r="M71" s="177"/>
      <c r="N71" s="178"/>
      <c r="R71" s="179"/>
    </row>
    <row r="72" spans="1:18" ht="13.9" customHeight="1" x14ac:dyDescent="0.2">
      <c r="A72" s="258">
        <v>66</v>
      </c>
      <c r="B72" s="259" t="s">
        <v>550</v>
      </c>
      <c r="C72" s="260">
        <v>1831840</v>
      </c>
      <c r="D72" s="261">
        <v>144168</v>
      </c>
      <c r="E72" s="260">
        <v>1859350</v>
      </c>
      <c r="F72" s="261">
        <v>146714</v>
      </c>
      <c r="G72" s="260">
        <v>1884340</v>
      </c>
      <c r="H72" s="261">
        <v>148601</v>
      </c>
      <c r="I72" s="260">
        <v>1910858</v>
      </c>
      <c r="J72" s="261">
        <v>150609</v>
      </c>
      <c r="K72" s="260">
        <v>103582</v>
      </c>
      <c r="L72" s="261">
        <v>8268</v>
      </c>
      <c r="M72" s="177"/>
      <c r="N72" s="178"/>
    </row>
    <row r="73" spans="1:18" ht="13.9" customHeight="1" x14ac:dyDescent="0.2">
      <c r="A73" s="258">
        <v>67</v>
      </c>
      <c r="B73" s="259" t="s">
        <v>551</v>
      </c>
      <c r="C73" s="260">
        <v>3383</v>
      </c>
      <c r="D73" s="261">
        <v>2453</v>
      </c>
      <c r="E73" s="260">
        <v>3478</v>
      </c>
      <c r="F73" s="261">
        <v>2524</v>
      </c>
      <c r="G73" s="260">
        <v>3560</v>
      </c>
      <c r="H73" s="261">
        <v>2558</v>
      </c>
      <c r="I73" s="260">
        <v>3654</v>
      </c>
      <c r="J73" s="261">
        <v>2606</v>
      </c>
      <c r="K73" s="260">
        <v>347</v>
      </c>
      <c r="L73" s="261">
        <v>195</v>
      </c>
      <c r="M73" s="177"/>
      <c r="N73" s="178"/>
      <c r="R73" s="179"/>
    </row>
    <row r="74" spans="1:18" ht="13.9" customHeight="1" x14ac:dyDescent="0.2">
      <c r="A74" s="258">
        <v>68</v>
      </c>
      <c r="B74" s="259" t="s">
        <v>237</v>
      </c>
      <c r="C74" s="260">
        <v>5182</v>
      </c>
      <c r="D74" s="261">
        <v>1406</v>
      </c>
      <c r="E74" s="260">
        <v>5282</v>
      </c>
      <c r="F74" s="261">
        <v>1436</v>
      </c>
      <c r="G74" s="260">
        <v>5372</v>
      </c>
      <c r="H74" s="261">
        <v>1445</v>
      </c>
      <c r="I74" s="260">
        <v>5498</v>
      </c>
      <c r="J74" s="261">
        <v>1455</v>
      </c>
      <c r="K74" s="260">
        <v>400</v>
      </c>
      <c r="L74" s="261">
        <v>69</v>
      </c>
      <c r="M74" s="177"/>
      <c r="N74" s="178"/>
      <c r="R74" s="179"/>
    </row>
    <row r="75" spans="1:18" ht="13.9" customHeight="1" x14ac:dyDescent="0.2">
      <c r="A75" s="258">
        <v>69</v>
      </c>
      <c r="B75" s="259" t="s">
        <v>243</v>
      </c>
      <c r="C75" s="260">
        <v>5774</v>
      </c>
      <c r="D75" s="261">
        <v>1279</v>
      </c>
      <c r="E75" s="260">
        <v>5952</v>
      </c>
      <c r="F75" s="261">
        <v>1313</v>
      </c>
      <c r="G75" s="260">
        <v>6850</v>
      </c>
      <c r="H75" s="261">
        <v>1337</v>
      </c>
      <c r="I75" s="260">
        <v>7369</v>
      </c>
      <c r="J75" s="261">
        <v>1368</v>
      </c>
      <c r="K75" s="260">
        <v>1743</v>
      </c>
      <c r="L75" s="261">
        <v>120</v>
      </c>
      <c r="M75" s="177"/>
      <c r="N75" s="178"/>
      <c r="R75" s="179"/>
    </row>
    <row r="76" spans="1:18" ht="13.9" customHeight="1" x14ac:dyDescent="0.2">
      <c r="A76" s="258">
        <v>70</v>
      </c>
      <c r="B76" s="259" t="s">
        <v>287</v>
      </c>
      <c r="C76" s="260">
        <v>134002</v>
      </c>
      <c r="D76" s="261">
        <v>7317</v>
      </c>
      <c r="E76" s="260">
        <v>140746</v>
      </c>
      <c r="F76" s="261">
        <v>8196</v>
      </c>
      <c r="G76" s="260">
        <v>147808</v>
      </c>
      <c r="H76" s="261">
        <v>8475</v>
      </c>
      <c r="I76" s="260">
        <v>155804</v>
      </c>
      <c r="J76" s="261">
        <v>8831</v>
      </c>
      <c r="K76" s="260">
        <v>28504</v>
      </c>
      <c r="L76" s="261">
        <v>1746</v>
      </c>
      <c r="M76" s="177"/>
      <c r="N76" s="178"/>
      <c r="R76" s="179"/>
    </row>
    <row r="77" spans="1:18" ht="13.9" customHeight="1" x14ac:dyDescent="0.2">
      <c r="A77" s="258">
        <v>71</v>
      </c>
      <c r="B77" s="259" t="s">
        <v>288</v>
      </c>
      <c r="C77" s="260">
        <v>13922</v>
      </c>
      <c r="D77" s="261">
        <v>1844</v>
      </c>
      <c r="E77" s="260">
        <v>14280</v>
      </c>
      <c r="F77" s="261">
        <v>1959</v>
      </c>
      <c r="G77" s="260">
        <v>14636</v>
      </c>
      <c r="H77" s="261">
        <v>2007</v>
      </c>
      <c r="I77" s="260">
        <v>15037</v>
      </c>
      <c r="J77" s="261">
        <v>2056</v>
      </c>
      <c r="K77" s="260">
        <v>1515</v>
      </c>
      <c r="L77" s="261">
        <v>264</v>
      </c>
      <c r="M77" s="177"/>
      <c r="N77" s="178"/>
    </row>
    <row r="78" spans="1:18" ht="13.9" customHeight="1" x14ac:dyDescent="0.2">
      <c r="A78" s="258">
        <v>72</v>
      </c>
      <c r="B78" s="259" t="s">
        <v>289</v>
      </c>
      <c r="C78" s="260">
        <v>11596</v>
      </c>
      <c r="D78" s="261">
        <v>2227</v>
      </c>
      <c r="E78" s="260">
        <v>11985</v>
      </c>
      <c r="F78" s="261">
        <v>2374</v>
      </c>
      <c r="G78" s="260">
        <v>12353</v>
      </c>
      <c r="H78" s="261">
        <v>2452</v>
      </c>
      <c r="I78" s="260">
        <v>12758</v>
      </c>
      <c r="J78" s="261">
        <v>2506</v>
      </c>
      <c r="K78" s="260">
        <v>1541</v>
      </c>
      <c r="L78" s="261">
        <v>334</v>
      </c>
      <c r="M78" s="177"/>
      <c r="N78" s="178"/>
    </row>
    <row r="79" spans="1:18" ht="13.9" customHeight="1" x14ac:dyDescent="0.2">
      <c r="A79" s="258">
        <v>73</v>
      </c>
      <c r="B79" s="259" t="s">
        <v>290</v>
      </c>
      <c r="C79" s="260">
        <v>1018</v>
      </c>
      <c r="D79" s="261">
        <v>134</v>
      </c>
      <c r="E79" s="260">
        <v>1039</v>
      </c>
      <c r="F79" s="261">
        <v>138</v>
      </c>
      <c r="G79" s="260">
        <v>1068</v>
      </c>
      <c r="H79" s="261">
        <v>140</v>
      </c>
      <c r="I79" s="260">
        <v>1082</v>
      </c>
      <c r="J79" s="261">
        <v>140</v>
      </c>
      <c r="K79" s="260">
        <v>100</v>
      </c>
      <c r="L79" s="261">
        <v>7</v>
      </c>
      <c r="M79" s="177"/>
      <c r="N79" s="178"/>
      <c r="R79" s="179"/>
    </row>
    <row r="80" spans="1:18" ht="13.9" customHeight="1" x14ac:dyDescent="0.2">
      <c r="A80" s="258">
        <v>74</v>
      </c>
      <c r="B80" s="259" t="s">
        <v>291</v>
      </c>
      <c r="C80" s="260">
        <v>13803</v>
      </c>
      <c r="D80" s="261">
        <v>2089</v>
      </c>
      <c r="E80" s="260">
        <v>14218</v>
      </c>
      <c r="F80" s="261">
        <v>2223</v>
      </c>
      <c r="G80" s="260">
        <v>14634</v>
      </c>
      <c r="H80" s="261">
        <v>2292</v>
      </c>
      <c r="I80" s="260">
        <v>15104</v>
      </c>
      <c r="J80" s="261">
        <v>2345</v>
      </c>
      <c r="K80" s="260">
        <v>1626</v>
      </c>
      <c r="L80" s="261">
        <v>297</v>
      </c>
      <c r="M80" s="177"/>
      <c r="N80" s="178"/>
    </row>
    <row r="81" spans="1:18" ht="13.9" customHeight="1" x14ac:dyDescent="0.2">
      <c r="A81" s="258">
        <v>75</v>
      </c>
      <c r="B81" s="259" t="s">
        <v>292</v>
      </c>
      <c r="C81" s="260">
        <v>33327</v>
      </c>
      <c r="D81" s="261">
        <v>35933</v>
      </c>
      <c r="E81" s="260">
        <v>33992</v>
      </c>
      <c r="F81" s="261">
        <v>37476</v>
      </c>
      <c r="G81" s="260">
        <v>34761</v>
      </c>
      <c r="H81" s="261">
        <v>38129</v>
      </c>
      <c r="I81" s="260">
        <v>35536</v>
      </c>
      <c r="J81" s="261">
        <v>38788</v>
      </c>
      <c r="K81" s="260">
        <v>2828</v>
      </c>
      <c r="L81" s="261">
        <v>3714</v>
      </c>
      <c r="M81" s="177"/>
      <c r="N81" s="178"/>
      <c r="R81" s="179"/>
    </row>
    <row r="82" spans="1:18" x14ac:dyDescent="0.2">
      <c r="A82" s="258">
        <v>76</v>
      </c>
      <c r="B82" s="259" t="s">
        <v>293</v>
      </c>
      <c r="C82" s="260">
        <v>923433</v>
      </c>
      <c r="D82" s="261">
        <v>137151</v>
      </c>
      <c r="E82" s="260">
        <v>942985</v>
      </c>
      <c r="F82" s="261">
        <v>143813</v>
      </c>
      <c r="G82" s="260">
        <v>959815</v>
      </c>
      <c r="H82" s="261">
        <v>145882</v>
      </c>
      <c r="I82" s="260">
        <v>975372</v>
      </c>
      <c r="J82" s="261">
        <v>147484</v>
      </c>
      <c r="K82" s="260">
        <v>68453</v>
      </c>
      <c r="L82" s="261">
        <v>12529</v>
      </c>
      <c r="M82" s="177"/>
      <c r="N82" s="178"/>
    </row>
    <row r="83" spans="1:18" ht="13.9" customHeight="1" x14ac:dyDescent="0.2">
      <c r="A83" s="258">
        <v>77</v>
      </c>
      <c r="B83" s="259" t="s">
        <v>294</v>
      </c>
      <c r="C83" s="260">
        <v>2187</v>
      </c>
      <c r="D83" s="261">
        <v>359</v>
      </c>
      <c r="E83" s="260">
        <v>2352</v>
      </c>
      <c r="F83" s="261">
        <v>379</v>
      </c>
      <c r="G83" s="260">
        <v>2510</v>
      </c>
      <c r="H83" s="261">
        <v>393</v>
      </c>
      <c r="I83" s="260">
        <v>2654</v>
      </c>
      <c r="J83" s="261">
        <v>407</v>
      </c>
      <c r="K83" s="260">
        <v>624</v>
      </c>
      <c r="L83" s="261">
        <v>57</v>
      </c>
      <c r="M83" s="177"/>
      <c r="N83" s="178"/>
      <c r="R83" s="179"/>
    </row>
    <row r="84" spans="1:18" ht="13.9" customHeight="1" x14ac:dyDescent="0.2">
      <c r="A84" s="258">
        <v>78</v>
      </c>
      <c r="B84" s="259" t="s">
        <v>295</v>
      </c>
      <c r="C84" s="260">
        <v>18510</v>
      </c>
      <c r="D84" s="261">
        <v>5341</v>
      </c>
      <c r="E84" s="260">
        <v>18953</v>
      </c>
      <c r="F84" s="261">
        <v>5536</v>
      </c>
      <c r="G84" s="260">
        <v>19308</v>
      </c>
      <c r="H84" s="261">
        <v>5621</v>
      </c>
      <c r="I84" s="260">
        <v>19680</v>
      </c>
      <c r="J84" s="261">
        <v>5691</v>
      </c>
      <c r="K84" s="260">
        <v>1575</v>
      </c>
      <c r="L84" s="261">
        <v>433</v>
      </c>
      <c r="M84" s="177"/>
      <c r="N84" s="178"/>
      <c r="R84" s="179"/>
    </row>
    <row r="85" spans="1:18" ht="13.9" customHeight="1" x14ac:dyDescent="0.2">
      <c r="A85" s="258">
        <v>79</v>
      </c>
      <c r="B85" s="259" t="s">
        <v>296</v>
      </c>
      <c r="C85" s="260">
        <v>6625</v>
      </c>
      <c r="D85" s="261">
        <v>808</v>
      </c>
      <c r="E85" s="260">
        <v>6723</v>
      </c>
      <c r="F85" s="261">
        <v>839</v>
      </c>
      <c r="G85" s="260">
        <v>6832</v>
      </c>
      <c r="H85" s="261">
        <v>856</v>
      </c>
      <c r="I85" s="260">
        <v>6944</v>
      </c>
      <c r="J85" s="261">
        <v>872</v>
      </c>
      <c r="K85" s="260">
        <v>420</v>
      </c>
      <c r="L85" s="261">
        <v>70</v>
      </c>
      <c r="M85" s="177"/>
      <c r="N85" s="178"/>
      <c r="R85" s="179"/>
    </row>
    <row r="86" spans="1:18" ht="13.9" customHeight="1" x14ac:dyDescent="0.2">
      <c r="A86" s="258">
        <v>80</v>
      </c>
      <c r="B86" s="259" t="s">
        <v>297</v>
      </c>
      <c r="C86" s="260">
        <v>398179</v>
      </c>
      <c r="D86" s="261">
        <v>61389</v>
      </c>
      <c r="E86" s="260">
        <v>415232</v>
      </c>
      <c r="F86" s="261">
        <v>62237</v>
      </c>
      <c r="G86" s="260">
        <v>432498</v>
      </c>
      <c r="H86" s="261">
        <v>63882</v>
      </c>
      <c r="I86" s="260">
        <v>449834</v>
      </c>
      <c r="J86" s="261">
        <v>65163</v>
      </c>
      <c r="K86" s="260">
        <v>64585</v>
      </c>
      <c r="L86" s="261">
        <v>5007</v>
      </c>
      <c r="M86" s="177"/>
      <c r="N86" s="178"/>
    </row>
    <row r="87" spans="1:18" x14ac:dyDescent="0.2">
      <c r="A87" s="258">
        <v>81</v>
      </c>
      <c r="B87" s="259" t="s">
        <v>372</v>
      </c>
      <c r="C87" s="260">
        <v>25776</v>
      </c>
      <c r="D87" s="261">
        <v>2411</v>
      </c>
      <c r="E87" s="260">
        <v>27429</v>
      </c>
      <c r="F87" s="261">
        <v>2689</v>
      </c>
      <c r="G87" s="260">
        <v>29075</v>
      </c>
      <c r="H87" s="261">
        <v>2834</v>
      </c>
      <c r="I87" s="260">
        <v>30834</v>
      </c>
      <c r="J87" s="261">
        <v>2984</v>
      </c>
      <c r="K87" s="260">
        <v>6614</v>
      </c>
      <c r="L87" s="261">
        <v>685</v>
      </c>
      <c r="M87" s="177"/>
      <c r="N87" s="178"/>
      <c r="R87" s="179"/>
    </row>
    <row r="88" spans="1:18" ht="13.9" customHeight="1" x14ac:dyDescent="0.2">
      <c r="A88" s="258">
        <v>82</v>
      </c>
      <c r="B88" s="259" t="s">
        <v>373</v>
      </c>
      <c r="C88" s="260">
        <v>18577</v>
      </c>
      <c r="D88" s="261">
        <v>5348</v>
      </c>
      <c r="E88" s="260">
        <v>19550</v>
      </c>
      <c r="F88" s="261">
        <v>5821</v>
      </c>
      <c r="G88" s="260">
        <v>20464</v>
      </c>
      <c r="H88" s="261">
        <v>6072</v>
      </c>
      <c r="I88" s="260">
        <v>21454</v>
      </c>
      <c r="J88" s="261">
        <v>6337</v>
      </c>
      <c r="K88" s="260">
        <v>3748</v>
      </c>
      <c r="L88" s="261">
        <v>1216</v>
      </c>
      <c r="M88" s="177"/>
      <c r="N88" s="178"/>
    </row>
    <row r="89" spans="1:18" ht="13.9" customHeight="1" x14ac:dyDescent="0.2">
      <c r="A89" s="258">
        <v>83</v>
      </c>
      <c r="B89" s="259" t="s">
        <v>374</v>
      </c>
      <c r="C89" s="260">
        <v>16758</v>
      </c>
      <c r="D89" s="261">
        <v>1819</v>
      </c>
      <c r="E89" s="260">
        <v>17822</v>
      </c>
      <c r="F89" s="261">
        <v>2102</v>
      </c>
      <c r="G89" s="260">
        <v>18835</v>
      </c>
      <c r="H89" s="261">
        <v>2217</v>
      </c>
      <c r="I89" s="260">
        <v>19873</v>
      </c>
      <c r="J89" s="261">
        <v>2306</v>
      </c>
      <c r="K89" s="260">
        <v>4039</v>
      </c>
      <c r="L89" s="261">
        <v>564</v>
      </c>
      <c r="M89" s="177"/>
      <c r="N89" s="178"/>
      <c r="R89" s="179"/>
    </row>
    <row r="90" spans="1:18" ht="13.9" customHeight="1" x14ac:dyDescent="0.2">
      <c r="A90" s="258">
        <v>84</v>
      </c>
      <c r="B90" s="259" t="s">
        <v>375</v>
      </c>
      <c r="C90" s="260">
        <v>5443</v>
      </c>
      <c r="D90" s="261">
        <v>1002</v>
      </c>
      <c r="E90" s="260">
        <v>5710</v>
      </c>
      <c r="F90" s="261">
        <v>1081</v>
      </c>
      <c r="G90" s="260">
        <v>5970</v>
      </c>
      <c r="H90" s="261">
        <v>1125</v>
      </c>
      <c r="I90" s="260">
        <v>6298</v>
      </c>
      <c r="J90" s="261">
        <v>1165</v>
      </c>
      <c r="K90" s="260">
        <v>1087</v>
      </c>
      <c r="L90" s="261">
        <v>207</v>
      </c>
      <c r="M90" s="177"/>
      <c r="N90" s="178"/>
    </row>
    <row r="91" spans="1:18" ht="13.9" customHeight="1" x14ac:dyDescent="0.2">
      <c r="A91" s="258">
        <v>85</v>
      </c>
      <c r="B91" s="259" t="s">
        <v>376</v>
      </c>
      <c r="C91" s="260">
        <v>129268</v>
      </c>
      <c r="D91" s="261">
        <v>4131</v>
      </c>
      <c r="E91" s="260">
        <v>138037</v>
      </c>
      <c r="F91" s="261">
        <v>4542</v>
      </c>
      <c r="G91" s="260">
        <v>146468</v>
      </c>
      <c r="H91" s="261">
        <v>4793</v>
      </c>
      <c r="I91" s="260">
        <v>154747</v>
      </c>
      <c r="J91" s="261">
        <v>5001</v>
      </c>
      <c r="K91" s="260">
        <v>33343</v>
      </c>
      <c r="L91" s="261">
        <v>1051</v>
      </c>
      <c r="M91" s="177"/>
      <c r="N91" s="178"/>
    </row>
    <row r="92" spans="1:18" ht="13.9" customHeight="1" x14ac:dyDescent="0.2">
      <c r="A92" s="258">
        <v>86</v>
      </c>
      <c r="B92" s="259" t="s">
        <v>540</v>
      </c>
      <c r="C92" s="260">
        <v>5368</v>
      </c>
      <c r="D92" s="261">
        <v>89</v>
      </c>
      <c r="E92" s="260">
        <v>6053</v>
      </c>
      <c r="F92" s="261">
        <v>100</v>
      </c>
      <c r="G92" s="260">
        <v>6716</v>
      </c>
      <c r="H92" s="261">
        <v>123</v>
      </c>
      <c r="I92" s="260">
        <v>7384</v>
      </c>
      <c r="J92" s="261">
        <v>147</v>
      </c>
      <c r="K92" s="260">
        <v>2799</v>
      </c>
      <c r="L92" s="261">
        <v>74</v>
      </c>
      <c r="M92" s="177"/>
      <c r="N92" s="178"/>
    </row>
    <row r="93" spans="1:18" ht="13.9" customHeight="1" x14ac:dyDescent="0.2">
      <c r="A93" s="258">
        <v>87</v>
      </c>
      <c r="B93" s="259" t="s">
        <v>469</v>
      </c>
      <c r="C93" s="260">
        <v>427</v>
      </c>
      <c r="D93" s="261">
        <v>130</v>
      </c>
      <c r="E93" s="260">
        <v>432</v>
      </c>
      <c r="F93" s="261">
        <v>157</v>
      </c>
      <c r="G93" s="260">
        <v>433</v>
      </c>
      <c r="H93" s="261">
        <v>158</v>
      </c>
      <c r="I93" s="260">
        <v>435</v>
      </c>
      <c r="J93" s="261">
        <v>160</v>
      </c>
      <c r="K93" s="260">
        <v>20</v>
      </c>
      <c r="L93" s="261">
        <v>36</v>
      </c>
      <c r="M93" s="177"/>
      <c r="N93" s="178"/>
    </row>
    <row r="94" spans="1:18" ht="13.9" customHeight="1" x14ac:dyDescent="0.2">
      <c r="A94" s="258">
        <v>88</v>
      </c>
      <c r="B94" s="260" t="s">
        <v>572</v>
      </c>
      <c r="C94" s="260"/>
      <c r="D94" s="261"/>
      <c r="E94" s="262"/>
      <c r="F94" s="261"/>
      <c r="G94" s="260"/>
      <c r="H94" s="261"/>
      <c r="I94" s="262">
        <v>24</v>
      </c>
      <c r="J94" s="262">
        <v>13</v>
      </c>
      <c r="K94" s="260"/>
      <c r="L94" s="261"/>
      <c r="M94" s="177"/>
      <c r="N94" s="178"/>
    </row>
    <row r="95" spans="1:18" ht="13.9" customHeight="1" x14ac:dyDescent="0.2">
      <c r="A95" s="258">
        <v>89</v>
      </c>
      <c r="B95" s="260" t="s">
        <v>573</v>
      </c>
      <c r="C95" s="260"/>
      <c r="D95" s="261"/>
      <c r="E95" s="262"/>
      <c r="F95" s="261"/>
      <c r="G95" s="260"/>
      <c r="H95" s="261"/>
      <c r="I95" s="262">
        <v>10</v>
      </c>
      <c r="J95" s="262">
        <v>11</v>
      </c>
      <c r="K95" s="260"/>
      <c r="L95" s="261"/>
      <c r="M95" s="177"/>
      <c r="N95" s="178"/>
    </row>
    <row r="96" spans="1:18" ht="13.9" customHeight="1" x14ac:dyDescent="0.2">
      <c r="A96" s="258">
        <v>90</v>
      </c>
      <c r="B96" s="260" t="s">
        <v>574</v>
      </c>
      <c r="C96" s="260"/>
      <c r="D96" s="261"/>
      <c r="E96" s="262"/>
      <c r="F96" s="261"/>
      <c r="G96" s="260"/>
      <c r="H96" s="261"/>
      <c r="I96" s="262">
        <v>95</v>
      </c>
      <c r="J96" s="262">
        <v>109</v>
      </c>
      <c r="K96" s="260"/>
      <c r="L96" s="261"/>
      <c r="M96" s="177"/>
      <c r="N96" s="178"/>
    </row>
    <row r="97" spans="1:16382" ht="13.9" customHeight="1" x14ac:dyDescent="0.2">
      <c r="A97" s="258">
        <v>0</v>
      </c>
      <c r="B97" s="260" t="s">
        <v>145</v>
      </c>
      <c r="C97" s="260"/>
      <c r="D97" s="261"/>
      <c r="E97" s="262"/>
      <c r="F97" s="261"/>
      <c r="G97" s="260"/>
      <c r="H97" s="261"/>
      <c r="K97" s="260"/>
      <c r="L97" s="261"/>
      <c r="M97" s="177"/>
      <c r="N97" s="178"/>
    </row>
    <row r="98" spans="1:16382" s="287" customFormat="1" ht="13.9" customHeight="1" x14ac:dyDescent="0.2">
      <c r="A98" s="263"/>
      <c r="B98" s="264" t="s">
        <v>60</v>
      </c>
      <c r="C98" s="265">
        <v>54269107</v>
      </c>
      <c r="D98" s="266">
        <v>2938964</v>
      </c>
      <c r="E98" s="265">
        <v>55359423</v>
      </c>
      <c r="F98" s="266">
        <v>3050560</v>
      </c>
      <c r="G98" s="265">
        <v>56417275</v>
      </c>
      <c r="H98" s="266">
        <v>3096115</v>
      </c>
      <c r="I98" s="265">
        <v>57415017</v>
      </c>
      <c r="J98" s="266">
        <v>3136510</v>
      </c>
      <c r="K98" s="265">
        <v>4023569</v>
      </c>
      <c r="L98" s="266">
        <v>240247</v>
      </c>
      <c r="M98" s="285"/>
      <c r="N98" s="286"/>
    </row>
    <row r="99" spans="1:16382" ht="13.9" customHeight="1" x14ac:dyDescent="0.2">
      <c r="B99" s="204"/>
      <c r="E99" s="181"/>
      <c r="G99" s="182"/>
      <c r="H99" s="182"/>
      <c r="I99" s="459"/>
      <c r="J99" s="459"/>
      <c r="K99" s="182"/>
      <c r="L99" s="182"/>
      <c r="M99" s="177"/>
      <c r="N99" s="178"/>
    </row>
    <row r="100" spans="1:16382" x14ac:dyDescent="0.2">
      <c r="B100" s="183"/>
      <c r="G100" s="184"/>
      <c r="H100" s="184"/>
      <c r="K100" s="185"/>
      <c r="L100" s="185"/>
      <c r="M100" s="177"/>
      <c r="N100" s="178"/>
    </row>
    <row r="101" spans="1:16382" ht="18.75" customHeight="1" x14ac:dyDescent="0.2">
      <c r="B101" s="183"/>
      <c r="E101" s="181"/>
      <c r="F101" s="181"/>
      <c r="M101" s="177"/>
      <c r="N101" s="178"/>
    </row>
    <row r="102" spans="1:16382" x14ac:dyDescent="0.2">
      <c r="B102" s="187"/>
      <c r="C102" s="187"/>
      <c r="D102" s="187"/>
      <c r="E102" s="187"/>
      <c r="F102" s="187"/>
      <c r="G102" s="187"/>
      <c r="H102" s="187"/>
      <c r="I102" s="187"/>
      <c r="J102" s="187"/>
      <c r="K102" s="187"/>
      <c r="L102" s="187"/>
      <c r="M102" s="177"/>
      <c r="N102" s="178"/>
    </row>
    <row r="103" spans="1:16382" x14ac:dyDescent="0.2">
      <c r="B103" s="187"/>
      <c r="C103" s="187"/>
      <c r="D103" s="187"/>
      <c r="E103" s="187"/>
      <c r="F103" s="187"/>
      <c r="G103" s="187"/>
      <c r="H103" s="187"/>
      <c r="I103" s="187"/>
      <c r="J103" s="187"/>
      <c r="K103" s="187"/>
      <c r="L103" s="187"/>
      <c r="M103" s="177"/>
      <c r="N103" s="178"/>
    </row>
    <row r="104" spans="1:16382" x14ac:dyDescent="0.2">
      <c r="B104" s="460"/>
      <c r="C104" s="460"/>
      <c r="D104" s="460"/>
      <c r="E104" s="460"/>
      <c r="F104" s="460"/>
      <c r="G104" s="460"/>
      <c r="H104" s="460"/>
      <c r="I104" s="460"/>
      <c r="J104" s="460"/>
      <c r="K104" s="460"/>
      <c r="L104" s="460"/>
      <c r="M104" s="177"/>
      <c r="N104" s="178"/>
    </row>
    <row r="105" spans="1:16382" x14ac:dyDescent="0.2">
      <c r="B105" s="186"/>
      <c r="M105" s="177"/>
      <c r="N105" s="178"/>
    </row>
    <row r="106" spans="1:16382" x14ac:dyDescent="0.2">
      <c r="B106" s="186"/>
      <c r="M106" s="177"/>
      <c r="N106" s="178"/>
    </row>
    <row r="107" spans="1:16382" x14ac:dyDescent="0.2">
      <c r="B107" s="187"/>
      <c r="C107" s="187"/>
      <c r="D107" s="187"/>
      <c r="E107" s="188"/>
      <c r="F107" s="188"/>
      <c r="M107" s="177"/>
      <c r="N107" s="178"/>
    </row>
    <row r="108" spans="1:16382" x14ac:dyDescent="0.2">
      <c r="B108" s="186"/>
      <c r="M108" s="177"/>
      <c r="N108" s="178"/>
    </row>
    <row r="109" spans="1:16382" x14ac:dyDescent="0.2">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c r="IC109" s="189"/>
      <c r="ID109" s="189"/>
      <c r="IE109" s="189"/>
      <c r="IF109" s="189"/>
      <c r="IG109" s="189"/>
      <c r="IH109" s="189"/>
      <c r="II109" s="189"/>
      <c r="IJ109" s="189"/>
      <c r="IK109" s="189"/>
      <c r="IL109" s="189"/>
      <c r="IM109" s="189"/>
      <c r="IN109" s="189"/>
      <c r="IO109" s="189"/>
      <c r="IP109" s="189"/>
      <c r="IQ109" s="189"/>
      <c r="IR109" s="189"/>
      <c r="IS109" s="189"/>
      <c r="IT109" s="189"/>
      <c r="IU109" s="189"/>
      <c r="IV109" s="189"/>
      <c r="IW109" s="189"/>
      <c r="IX109" s="189"/>
      <c r="IY109" s="189"/>
      <c r="IZ109" s="189"/>
      <c r="JA109" s="189"/>
      <c r="JB109" s="189"/>
      <c r="JC109" s="189"/>
      <c r="JD109" s="189"/>
      <c r="JE109" s="189"/>
      <c r="JF109" s="189"/>
      <c r="JG109" s="189"/>
      <c r="JH109" s="189"/>
      <c r="JI109" s="189"/>
      <c r="JJ109" s="189"/>
      <c r="JK109" s="189"/>
      <c r="JL109" s="189"/>
      <c r="JM109" s="189"/>
      <c r="JN109" s="189"/>
      <c r="JO109" s="189"/>
      <c r="JP109" s="189"/>
      <c r="JQ109" s="189"/>
      <c r="JR109" s="189"/>
      <c r="JS109" s="189"/>
      <c r="JT109" s="189"/>
      <c r="JU109" s="189"/>
      <c r="JV109" s="189"/>
      <c r="JW109" s="189"/>
      <c r="JX109" s="189"/>
      <c r="JY109" s="189"/>
      <c r="JZ109" s="189"/>
      <c r="KA109" s="189"/>
      <c r="KB109" s="189"/>
      <c r="KC109" s="189"/>
      <c r="KD109" s="189"/>
      <c r="KE109" s="189"/>
      <c r="KF109" s="189"/>
      <c r="KG109" s="189"/>
      <c r="KH109" s="189"/>
      <c r="KI109" s="189"/>
      <c r="KJ109" s="189"/>
      <c r="KK109" s="189"/>
      <c r="KL109" s="189"/>
      <c r="KM109" s="189"/>
      <c r="KN109" s="189"/>
      <c r="KO109" s="189"/>
      <c r="KP109" s="189"/>
      <c r="KQ109" s="189"/>
      <c r="KR109" s="189"/>
      <c r="KS109" s="189"/>
      <c r="KT109" s="189"/>
      <c r="KU109" s="189"/>
      <c r="KV109" s="189"/>
      <c r="KW109" s="189"/>
      <c r="KX109" s="189"/>
      <c r="KY109" s="189"/>
      <c r="KZ109" s="189"/>
      <c r="LA109" s="189"/>
      <c r="LB109" s="189"/>
      <c r="LC109" s="189"/>
      <c r="LD109" s="189"/>
      <c r="LE109" s="189"/>
      <c r="LF109" s="189"/>
      <c r="LG109" s="189"/>
      <c r="LH109" s="189"/>
      <c r="LI109" s="189"/>
      <c r="LJ109" s="189"/>
      <c r="LK109" s="189"/>
      <c r="LL109" s="189"/>
      <c r="LM109" s="189"/>
      <c r="LN109" s="189"/>
      <c r="LO109" s="189"/>
      <c r="LP109" s="189"/>
      <c r="LQ109" s="189"/>
      <c r="LR109" s="189"/>
      <c r="LS109" s="189"/>
      <c r="LT109" s="189"/>
      <c r="LU109" s="189"/>
      <c r="LV109" s="189"/>
      <c r="LW109" s="189"/>
      <c r="LX109" s="189"/>
      <c r="LY109" s="189"/>
      <c r="LZ109" s="189"/>
      <c r="MA109" s="189"/>
      <c r="MB109" s="189"/>
      <c r="MC109" s="189"/>
      <c r="MD109" s="189"/>
      <c r="ME109" s="189"/>
      <c r="MF109" s="189"/>
      <c r="MG109" s="189"/>
      <c r="MH109" s="189"/>
      <c r="MI109" s="189"/>
      <c r="MJ109" s="189"/>
      <c r="MK109" s="189"/>
      <c r="ML109" s="189"/>
      <c r="MM109" s="189"/>
      <c r="MN109" s="189"/>
      <c r="MO109" s="189"/>
      <c r="MP109" s="189"/>
      <c r="MQ109" s="189"/>
      <c r="MR109" s="189"/>
      <c r="MS109" s="189"/>
      <c r="MT109" s="189"/>
      <c r="MU109" s="189"/>
      <c r="MV109" s="189"/>
      <c r="MW109" s="189"/>
      <c r="MX109" s="189"/>
      <c r="MY109" s="189"/>
      <c r="MZ109" s="189"/>
      <c r="NA109" s="189"/>
      <c r="NB109" s="189"/>
      <c r="NC109" s="189"/>
      <c r="ND109" s="189"/>
      <c r="NE109" s="189"/>
      <c r="NF109" s="189"/>
      <c r="NG109" s="189"/>
      <c r="NH109" s="189"/>
      <c r="NI109" s="189"/>
      <c r="NJ109" s="189"/>
      <c r="NK109" s="189"/>
      <c r="NL109" s="189"/>
      <c r="NM109" s="189"/>
      <c r="NN109" s="189"/>
      <c r="NO109" s="189"/>
      <c r="NP109" s="189"/>
      <c r="NQ109" s="189"/>
      <c r="NR109" s="189"/>
      <c r="NS109" s="189"/>
      <c r="NT109" s="189"/>
      <c r="NU109" s="189"/>
      <c r="NV109" s="189"/>
      <c r="NW109" s="189"/>
      <c r="NX109" s="189"/>
      <c r="NY109" s="189"/>
      <c r="NZ109" s="189"/>
      <c r="OA109" s="189"/>
      <c r="OB109" s="189"/>
      <c r="OC109" s="189"/>
      <c r="OD109" s="189"/>
      <c r="OE109" s="189"/>
      <c r="OF109" s="189"/>
      <c r="OG109" s="189"/>
      <c r="OH109" s="189"/>
      <c r="OI109" s="189"/>
      <c r="OJ109" s="189"/>
      <c r="OK109" s="189"/>
      <c r="OL109" s="189"/>
      <c r="OM109" s="189"/>
      <c r="ON109" s="189"/>
      <c r="OO109" s="189"/>
      <c r="OP109" s="189"/>
      <c r="OQ109" s="189"/>
      <c r="OR109" s="189"/>
      <c r="OS109" s="189"/>
      <c r="OT109" s="189"/>
      <c r="OU109" s="189"/>
      <c r="OV109" s="189"/>
      <c r="OW109" s="189"/>
      <c r="OX109" s="189"/>
      <c r="OY109" s="189"/>
      <c r="OZ109" s="189"/>
      <c r="PA109" s="189"/>
      <c r="PB109" s="189"/>
      <c r="PC109" s="189"/>
      <c r="PD109" s="189"/>
      <c r="PE109" s="189"/>
      <c r="PF109" s="189"/>
      <c r="PG109" s="189"/>
      <c r="PH109" s="189"/>
      <c r="PI109" s="189"/>
      <c r="PJ109" s="189"/>
      <c r="PK109" s="189"/>
      <c r="PL109" s="189"/>
      <c r="PM109" s="189"/>
      <c r="PN109" s="189"/>
      <c r="PO109" s="189"/>
      <c r="PP109" s="189"/>
      <c r="PQ109" s="189"/>
      <c r="PR109" s="189"/>
      <c r="PS109" s="189"/>
      <c r="PT109" s="189"/>
      <c r="PU109" s="189"/>
      <c r="PV109" s="189"/>
      <c r="PW109" s="189"/>
      <c r="PX109" s="189"/>
      <c r="PY109" s="189"/>
      <c r="PZ109" s="189"/>
      <c r="QA109" s="189"/>
      <c r="QB109" s="189"/>
      <c r="QC109" s="189"/>
      <c r="QD109" s="189"/>
      <c r="QE109" s="189"/>
      <c r="QF109" s="189"/>
      <c r="QG109" s="189"/>
      <c r="QH109" s="189"/>
      <c r="QI109" s="189"/>
      <c r="QJ109" s="189"/>
      <c r="QK109" s="189"/>
      <c r="QL109" s="189"/>
      <c r="QM109" s="189"/>
      <c r="QN109" s="189"/>
      <c r="QO109" s="189"/>
      <c r="QP109" s="189"/>
      <c r="QQ109" s="189"/>
      <c r="QR109" s="189"/>
      <c r="QS109" s="189"/>
      <c r="QT109" s="189"/>
      <c r="QU109" s="189"/>
      <c r="QV109" s="189"/>
      <c r="QW109" s="189"/>
      <c r="QX109" s="189"/>
      <c r="QY109" s="189"/>
      <c r="QZ109" s="189"/>
      <c r="RA109" s="189"/>
      <c r="RB109" s="189"/>
      <c r="RC109" s="189"/>
      <c r="RD109" s="189"/>
      <c r="RE109" s="189"/>
      <c r="RF109" s="189"/>
      <c r="RG109" s="189"/>
      <c r="RH109" s="189"/>
      <c r="RI109" s="189"/>
      <c r="RJ109" s="189"/>
      <c r="RK109" s="189"/>
      <c r="RL109" s="189"/>
      <c r="RM109" s="189"/>
      <c r="RN109" s="189"/>
      <c r="RO109" s="189"/>
      <c r="RP109" s="189"/>
      <c r="RQ109" s="189"/>
      <c r="RR109" s="189"/>
      <c r="RS109" s="189"/>
      <c r="RT109" s="189"/>
      <c r="RU109" s="189"/>
      <c r="RV109" s="189"/>
      <c r="RW109" s="189"/>
      <c r="RX109" s="189"/>
      <c r="RY109" s="189"/>
      <c r="RZ109" s="189"/>
      <c r="SA109" s="189"/>
      <c r="SB109" s="189"/>
      <c r="SC109" s="189"/>
      <c r="SD109" s="189"/>
      <c r="SE109" s="189"/>
      <c r="SF109" s="189"/>
      <c r="SG109" s="189"/>
      <c r="SH109" s="189"/>
      <c r="SI109" s="189"/>
      <c r="SJ109" s="189"/>
      <c r="SK109" s="189"/>
      <c r="SL109" s="189"/>
      <c r="SM109" s="189"/>
      <c r="SN109" s="189"/>
      <c r="SO109" s="189"/>
      <c r="SP109" s="189"/>
      <c r="SQ109" s="189"/>
      <c r="SR109" s="189"/>
      <c r="SS109" s="189"/>
      <c r="ST109" s="189"/>
      <c r="SU109" s="189"/>
      <c r="SV109" s="189"/>
      <c r="SW109" s="189"/>
      <c r="SX109" s="189"/>
      <c r="SY109" s="189"/>
      <c r="SZ109" s="189"/>
      <c r="TA109" s="189"/>
      <c r="TB109" s="189"/>
      <c r="TC109" s="189"/>
      <c r="TD109" s="189"/>
      <c r="TE109" s="189"/>
      <c r="TF109" s="189"/>
      <c r="TG109" s="189"/>
      <c r="TH109" s="189"/>
      <c r="TI109" s="189"/>
      <c r="TJ109" s="189"/>
      <c r="TK109" s="189"/>
      <c r="TL109" s="189"/>
      <c r="TM109" s="189"/>
      <c r="TN109" s="189"/>
      <c r="TO109" s="189"/>
      <c r="TP109" s="189"/>
      <c r="TQ109" s="189"/>
      <c r="TR109" s="189"/>
      <c r="TS109" s="189"/>
      <c r="TT109" s="189"/>
      <c r="TU109" s="189"/>
      <c r="TV109" s="189"/>
      <c r="TW109" s="189"/>
      <c r="TX109" s="189"/>
      <c r="TY109" s="189"/>
      <c r="TZ109" s="189"/>
      <c r="UA109" s="189"/>
      <c r="UB109" s="189"/>
      <c r="UC109" s="189"/>
      <c r="UD109" s="189"/>
      <c r="UE109" s="189"/>
      <c r="UF109" s="189"/>
      <c r="UG109" s="189"/>
      <c r="UH109" s="189"/>
      <c r="UI109" s="189"/>
      <c r="UJ109" s="189"/>
      <c r="UK109" s="189"/>
      <c r="UL109" s="189"/>
      <c r="UM109" s="189"/>
      <c r="UN109" s="189"/>
      <c r="UO109" s="189"/>
      <c r="UP109" s="189"/>
      <c r="UQ109" s="189"/>
      <c r="UR109" s="189"/>
      <c r="US109" s="189"/>
      <c r="UT109" s="189"/>
      <c r="UU109" s="189"/>
      <c r="UV109" s="189"/>
      <c r="UW109" s="189"/>
      <c r="UX109" s="189"/>
      <c r="UY109" s="189"/>
      <c r="UZ109" s="189"/>
      <c r="VA109" s="189"/>
      <c r="VB109" s="189"/>
      <c r="VC109" s="189"/>
      <c r="VD109" s="189"/>
      <c r="VE109" s="189"/>
      <c r="VF109" s="189"/>
      <c r="VG109" s="189"/>
      <c r="VH109" s="189"/>
      <c r="VI109" s="189"/>
      <c r="VJ109" s="189"/>
      <c r="VK109" s="189"/>
      <c r="VL109" s="189"/>
      <c r="VM109" s="189"/>
      <c r="VN109" s="189"/>
      <c r="VO109" s="189"/>
      <c r="VP109" s="189"/>
      <c r="VQ109" s="189"/>
      <c r="VR109" s="189"/>
      <c r="VS109" s="189"/>
      <c r="VT109" s="189"/>
      <c r="VU109" s="189"/>
      <c r="VV109" s="189"/>
      <c r="VW109" s="189"/>
      <c r="VX109" s="189"/>
      <c r="VY109" s="189"/>
      <c r="VZ109" s="189"/>
      <c r="WA109" s="189"/>
      <c r="WB109" s="189"/>
      <c r="WC109" s="189"/>
      <c r="WD109" s="189"/>
      <c r="WE109" s="189"/>
      <c r="WF109" s="189"/>
      <c r="WG109" s="189"/>
      <c r="WH109" s="189"/>
      <c r="WI109" s="189"/>
      <c r="WJ109" s="189"/>
      <c r="WK109" s="189"/>
      <c r="WL109" s="189"/>
      <c r="WM109" s="189"/>
      <c r="WN109" s="189"/>
      <c r="WO109" s="189"/>
      <c r="WP109" s="189"/>
      <c r="WQ109" s="189"/>
      <c r="WR109" s="189"/>
      <c r="WS109" s="189"/>
      <c r="WT109" s="189"/>
      <c r="WU109" s="189"/>
      <c r="WV109" s="189"/>
      <c r="WW109" s="189"/>
      <c r="WX109" s="189"/>
      <c r="WY109" s="189"/>
      <c r="WZ109" s="189"/>
      <c r="XA109" s="189"/>
      <c r="XB109" s="189"/>
      <c r="XC109" s="189"/>
      <c r="XD109" s="189"/>
      <c r="XE109" s="189"/>
      <c r="XF109" s="189"/>
      <c r="XG109" s="189"/>
      <c r="XH109" s="189"/>
      <c r="XI109" s="189"/>
      <c r="XJ109" s="189"/>
      <c r="XK109" s="189"/>
      <c r="XL109" s="189"/>
      <c r="XM109" s="189"/>
      <c r="XN109" s="189"/>
      <c r="XO109" s="189"/>
      <c r="XP109" s="189"/>
      <c r="XQ109" s="189"/>
      <c r="XR109" s="189"/>
      <c r="XS109" s="189"/>
      <c r="XT109" s="189"/>
      <c r="XU109" s="189"/>
      <c r="XV109" s="189"/>
      <c r="XW109" s="189"/>
      <c r="XX109" s="189"/>
      <c r="XY109" s="189"/>
      <c r="XZ109" s="189"/>
      <c r="YA109" s="189"/>
      <c r="YB109" s="189"/>
      <c r="YC109" s="189"/>
      <c r="YD109" s="189"/>
      <c r="YE109" s="189"/>
      <c r="YF109" s="189"/>
      <c r="YG109" s="189"/>
      <c r="YH109" s="189"/>
      <c r="YI109" s="189"/>
      <c r="YJ109" s="189"/>
      <c r="YK109" s="189"/>
      <c r="YL109" s="189"/>
      <c r="YM109" s="189"/>
      <c r="YN109" s="189"/>
      <c r="YO109" s="189"/>
      <c r="YP109" s="189"/>
      <c r="YQ109" s="189"/>
      <c r="YR109" s="189"/>
      <c r="YS109" s="189"/>
      <c r="YT109" s="189"/>
      <c r="YU109" s="189"/>
      <c r="YV109" s="189"/>
      <c r="YW109" s="189"/>
      <c r="YX109" s="189"/>
      <c r="YY109" s="189"/>
      <c r="YZ109" s="189"/>
      <c r="ZA109" s="189"/>
      <c r="ZB109" s="189"/>
      <c r="ZC109" s="189"/>
      <c r="ZD109" s="189"/>
      <c r="ZE109" s="189"/>
      <c r="ZF109" s="189"/>
      <c r="ZG109" s="189"/>
      <c r="ZH109" s="189"/>
      <c r="ZI109" s="189"/>
      <c r="ZJ109" s="189"/>
      <c r="ZK109" s="189"/>
      <c r="ZL109" s="189"/>
      <c r="ZM109" s="189"/>
      <c r="ZN109" s="189"/>
      <c r="ZO109" s="189"/>
      <c r="ZP109" s="189"/>
      <c r="ZQ109" s="189"/>
      <c r="ZR109" s="189"/>
      <c r="ZS109" s="189"/>
      <c r="ZT109" s="189"/>
      <c r="ZU109" s="189"/>
      <c r="ZV109" s="189"/>
      <c r="ZW109" s="189"/>
      <c r="ZX109" s="189"/>
      <c r="ZY109" s="189"/>
      <c r="ZZ109" s="189"/>
      <c r="AAA109" s="189"/>
      <c r="AAB109" s="189"/>
      <c r="AAC109" s="189"/>
      <c r="AAD109" s="189"/>
      <c r="AAE109" s="189"/>
      <c r="AAF109" s="189"/>
      <c r="AAG109" s="189"/>
      <c r="AAH109" s="189"/>
      <c r="AAI109" s="189"/>
      <c r="AAJ109" s="189"/>
      <c r="AAK109" s="189"/>
      <c r="AAL109" s="189"/>
      <c r="AAM109" s="189"/>
      <c r="AAN109" s="189"/>
      <c r="AAO109" s="189"/>
      <c r="AAP109" s="189"/>
      <c r="AAQ109" s="189"/>
      <c r="AAR109" s="189"/>
      <c r="AAS109" s="189"/>
      <c r="AAT109" s="189"/>
      <c r="AAU109" s="189"/>
      <c r="AAV109" s="189"/>
      <c r="AAW109" s="189"/>
      <c r="AAX109" s="189"/>
      <c r="AAY109" s="189"/>
      <c r="AAZ109" s="189"/>
      <c r="ABA109" s="189"/>
      <c r="ABB109" s="189"/>
      <c r="ABC109" s="189"/>
      <c r="ABD109" s="189"/>
      <c r="ABE109" s="189"/>
      <c r="ABF109" s="189"/>
      <c r="ABG109" s="189"/>
      <c r="ABH109" s="189"/>
      <c r="ABI109" s="189"/>
      <c r="ABJ109" s="189"/>
      <c r="ABK109" s="189"/>
      <c r="ABL109" s="189"/>
      <c r="ABM109" s="189"/>
      <c r="ABN109" s="189"/>
      <c r="ABO109" s="189"/>
      <c r="ABP109" s="189"/>
      <c r="ABQ109" s="189"/>
      <c r="ABR109" s="189"/>
      <c r="ABS109" s="189"/>
      <c r="ABT109" s="189"/>
      <c r="ABU109" s="189"/>
      <c r="ABV109" s="189"/>
      <c r="ABW109" s="189"/>
      <c r="ABX109" s="189"/>
      <c r="ABY109" s="189"/>
      <c r="ABZ109" s="189"/>
      <c r="ACA109" s="189"/>
      <c r="ACB109" s="189"/>
      <c r="ACC109" s="189"/>
      <c r="ACD109" s="189"/>
      <c r="ACE109" s="189"/>
      <c r="ACF109" s="189"/>
      <c r="ACG109" s="189"/>
      <c r="ACH109" s="189"/>
      <c r="ACI109" s="189"/>
      <c r="ACJ109" s="189"/>
      <c r="ACK109" s="189"/>
      <c r="ACL109" s="189"/>
      <c r="ACM109" s="189"/>
      <c r="ACN109" s="189"/>
      <c r="ACO109" s="189"/>
      <c r="ACP109" s="189"/>
      <c r="ACQ109" s="189"/>
      <c r="ACR109" s="189"/>
      <c r="ACS109" s="189"/>
      <c r="ACT109" s="189"/>
      <c r="ACU109" s="189"/>
      <c r="ACV109" s="189"/>
      <c r="ACW109" s="189"/>
      <c r="ACX109" s="189"/>
      <c r="ACY109" s="189"/>
      <c r="ACZ109" s="189"/>
      <c r="ADA109" s="189"/>
      <c r="ADB109" s="189"/>
      <c r="ADC109" s="189"/>
      <c r="ADD109" s="189"/>
      <c r="ADE109" s="189"/>
      <c r="ADF109" s="189"/>
      <c r="ADG109" s="189"/>
      <c r="ADH109" s="189"/>
      <c r="ADI109" s="189"/>
      <c r="ADJ109" s="189"/>
      <c r="ADK109" s="189"/>
      <c r="ADL109" s="189"/>
      <c r="ADM109" s="189"/>
      <c r="ADN109" s="189"/>
      <c r="ADO109" s="189"/>
      <c r="ADP109" s="189"/>
      <c r="ADQ109" s="189"/>
      <c r="ADR109" s="189"/>
      <c r="ADS109" s="189"/>
      <c r="ADT109" s="189"/>
      <c r="ADU109" s="189"/>
      <c r="ADV109" s="189"/>
      <c r="ADW109" s="189"/>
      <c r="ADX109" s="189"/>
      <c r="ADY109" s="189"/>
      <c r="ADZ109" s="189"/>
      <c r="AEA109" s="189"/>
      <c r="AEB109" s="189"/>
      <c r="AEC109" s="189"/>
      <c r="AED109" s="189"/>
      <c r="AEE109" s="189"/>
      <c r="AEF109" s="189"/>
      <c r="AEG109" s="189"/>
      <c r="AEH109" s="189"/>
      <c r="AEI109" s="189"/>
      <c r="AEJ109" s="189"/>
      <c r="AEK109" s="189"/>
      <c r="AEL109" s="189"/>
      <c r="AEM109" s="189"/>
      <c r="AEN109" s="189"/>
      <c r="AEO109" s="189"/>
      <c r="AEP109" s="189"/>
      <c r="AEQ109" s="189"/>
      <c r="AER109" s="189"/>
      <c r="AES109" s="189"/>
      <c r="AET109" s="189"/>
      <c r="AEU109" s="189"/>
      <c r="AEV109" s="189"/>
      <c r="AEW109" s="189"/>
      <c r="AEX109" s="189"/>
      <c r="AEY109" s="189"/>
      <c r="AEZ109" s="189"/>
      <c r="AFA109" s="189"/>
      <c r="AFB109" s="189"/>
      <c r="AFC109" s="189"/>
      <c r="AFD109" s="189"/>
      <c r="AFE109" s="189"/>
      <c r="AFF109" s="189"/>
      <c r="AFG109" s="189"/>
      <c r="AFH109" s="189"/>
      <c r="AFI109" s="189"/>
      <c r="AFJ109" s="189"/>
      <c r="AFK109" s="189"/>
      <c r="AFL109" s="189"/>
      <c r="AFM109" s="189"/>
      <c r="AFN109" s="189"/>
      <c r="AFO109" s="189"/>
      <c r="AFP109" s="189"/>
      <c r="AFQ109" s="189"/>
      <c r="AFR109" s="189"/>
      <c r="AFS109" s="189"/>
      <c r="AFT109" s="189"/>
      <c r="AFU109" s="189"/>
      <c r="AFV109" s="189"/>
      <c r="AFW109" s="189"/>
      <c r="AFX109" s="189"/>
      <c r="AFY109" s="189"/>
      <c r="AFZ109" s="189"/>
      <c r="AGA109" s="189"/>
      <c r="AGB109" s="189"/>
      <c r="AGC109" s="189"/>
      <c r="AGD109" s="189"/>
      <c r="AGE109" s="189"/>
      <c r="AGF109" s="189"/>
      <c r="AGG109" s="189"/>
      <c r="AGH109" s="189"/>
      <c r="AGI109" s="189"/>
      <c r="AGJ109" s="189"/>
      <c r="AGK109" s="189"/>
      <c r="AGL109" s="189"/>
      <c r="AGM109" s="189"/>
      <c r="AGN109" s="189"/>
      <c r="AGO109" s="189"/>
      <c r="AGP109" s="189"/>
      <c r="AGQ109" s="189"/>
      <c r="AGR109" s="189"/>
      <c r="AGS109" s="189"/>
      <c r="AGT109" s="189"/>
      <c r="AGU109" s="189"/>
      <c r="AGV109" s="189"/>
      <c r="AGW109" s="189"/>
      <c r="AGX109" s="189"/>
      <c r="AGY109" s="189"/>
      <c r="AGZ109" s="189"/>
      <c r="AHA109" s="189"/>
      <c r="AHB109" s="189"/>
      <c r="AHC109" s="189"/>
      <c r="AHD109" s="189"/>
      <c r="AHE109" s="189"/>
      <c r="AHF109" s="189"/>
      <c r="AHG109" s="189"/>
      <c r="AHH109" s="189"/>
      <c r="AHI109" s="189"/>
      <c r="AHJ109" s="189"/>
      <c r="AHK109" s="189"/>
      <c r="AHL109" s="189"/>
      <c r="AHM109" s="189"/>
      <c r="AHN109" s="189"/>
      <c r="AHO109" s="189"/>
      <c r="AHP109" s="189"/>
      <c r="AHQ109" s="189"/>
      <c r="AHR109" s="189"/>
      <c r="AHS109" s="189"/>
      <c r="AHT109" s="189"/>
      <c r="AHU109" s="189"/>
      <c r="AHV109" s="189"/>
      <c r="AHW109" s="189"/>
      <c r="AHX109" s="189"/>
      <c r="AHY109" s="189"/>
      <c r="AHZ109" s="189"/>
      <c r="AIA109" s="189"/>
      <c r="AIB109" s="189"/>
      <c r="AIC109" s="189"/>
      <c r="AID109" s="189"/>
      <c r="AIE109" s="189"/>
      <c r="AIF109" s="189"/>
      <c r="AIG109" s="189"/>
      <c r="AIH109" s="189"/>
      <c r="AII109" s="189"/>
      <c r="AIJ109" s="189"/>
      <c r="AIK109" s="189"/>
      <c r="AIL109" s="189"/>
      <c r="AIM109" s="189"/>
      <c r="AIN109" s="189"/>
      <c r="AIO109" s="189"/>
      <c r="AIP109" s="189"/>
      <c r="AIQ109" s="189"/>
      <c r="AIR109" s="189"/>
      <c r="AIS109" s="189"/>
      <c r="AIT109" s="189"/>
      <c r="AIU109" s="189"/>
      <c r="AIV109" s="189"/>
      <c r="AIW109" s="189"/>
      <c r="AIX109" s="189"/>
      <c r="AIY109" s="189"/>
      <c r="AIZ109" s="189"/>
      <c r="AJA109" s="189"/>
      <c r="AJB109" s="189"/>
      <c r="AJC109" s="189"/>
      <c r="AJD109" s="189"/>
      <c r="AJE109" s="189"/>
      <c r="AJF109" s="189"/>
      <c r="AJG109" s="189"/>
      <c r="AJH109" s="189"/>
      <c r="AJI109" s="189"/>
      <c r="AJJ109" s="189"/>
      <c r="AJK109" s="189"/>
      <c r="AJL109" s="189"/>
      <c r="AJM109" s="189"/>
      <c r="AJN109" s="189"/>
      <c r="AJO109" s="189"/>
      <c r="AJP109" s="189"/>
      <c r="AJQ109" s="189"/>
      <c r="AJR109" s="189"/>
      <c r="AJS109" s="189"/>
      <c r="AJT109" s="189"/>
      <c r="AJU109" s="189"/>
      <c r="AJV109" s="189"/>
      <c r="AJW109" s="189"/>
      <c r="AJX109" s="189"/>
      <c r="AJY109" s="189"/>
      <c r="AJZ109" s="189"/>
      <c r="AKA109" s="189"/>
      <c r="AKB109" s="189"/>
      <c r="AKC109" s="189"/>
      <c r="AKD109" s="189"/>
      <c r="AKE109" s="189"/>
      <c r="AKF109" s="189"/>
      <c r="AKG109" s="189"/>
      <c r="AKH109" s="189"/>
      <c r="AKI109" s="189"/>
      <c r="AKJ109" s="189"/>
      <c r="AKK109" s="189"/>
      <c r="AKL109" s="189"/>
      <c r="AKM109" s="189"/>
      <c r="AKN109" s="189"/>
      <c r="AKO109" s="189"/>
      <c r="AKP109" s="189"/>
      <c r="AKQ109" s="189"/>
      <c r="AKR109" s="189"/>
      <c r="AKS109" s="189"/>
      <c r="AKT109" s="189"/>
      <c r="AKU109" s="189"/>
      <c r="AKV109" s="189"/>
      <c r="AKW109" s="189"/>
      <c r="AKX109" s="189"/>
      <c r="AKY109" s="189"/>
      <c r="AKZ109" s="189"/>
      <c r="ALA109" s="189"/>
      <c r="ALB109" s="189"/>
      <c r="ALC109" s="189"/>
      <c r="ALD109" s="189"/>
      <c r="ALE109" s="189"/>
      <c r="ALF109" s="189"/>
      <c r="ALG109" s="189"/>
      <c r="ALH109" s="189"/>
      <c r="ALI109" s="189"/>
      <c r="ALJ109" s="189"/>
      <c r="ALK109" s="189"/>
      <c r="ALL109" s="189"/>
      <c r="ALM109" s="189"/>
      <c r="ALN109" s="189"/>
      <c r="ALO109" s="189"/>
      <c r="ALP109" s="189"/>
      <c r="ALQ109" s="189"/>
      <c r="ALR109" s="189"/>
      <c r="ALS109" s="189"/>
      <c r="ALT109" s="189"/>
      <c r="ALU109" s="189"/>
      <c r="ALV109" s="189"/>
      <c r="ALW109" s="189"/>
      <c r="ALX109" s="189"/>
      <c r="ALY109" s="189"/>
      <c r="ALZ109" s="189"/>
      <c r="AMA109" s="189"/>
      <c r="AMB109" s="189"/>
      <c r="AMC109" s="189"/>
      <c r="AMD109" s="189"/>
      <c r="AME109" s="189"/>
      <c r="AMF109" s="189"/>
      <c r="AMG109" s="189"/>
      <c r="AMH109" s="189"/>
      <c r="AMI109" s="189"/>
      <c r="AMJ109" s="189"/>
      <c r="AMK109" s="189"/>
      <c r="AML109" s="189"/>
      <c r="AMM109" s="189"/>
      <c r="AMN109" s="189"/>
      <c r="AMO109" s="189"/>
      <c r="AMP109" s="189"/>
      <c r="AMQ109" s="189"/>
      <c r="AMR109" s="189"/>
      <c r="AMS109" s="189"/>
      <c r="AMT109" s="189"/>
      <c r="AMU109" s="189"/>
      <c r="AMV109" s="189"/>
      <c r="AMW109" s="189"/>
      <c r="AMX109" s="189"/>
      <c r="AMY109" s="189"/>
      <c r="AMZ109" s="189"/>
      <c r="ANA109" s="189"/>
      <c r="ANB109" s="189"/>
      <c r="ANC109" s="189"/>
      <c r="AND109" s="189"/>
      <c r="ANE109" s="189"/>
      <c r="ANF109" s="189"/>
      <c r="ANG109" s="189"/>
      <c r="ANH109" s="189"/>
      <c r="ANI109" s="189"/>
      <c r="ANJ109" s="189"/>
      <c r="ANK109" s="189"/>
      <c r="ANL109" s="189"/>
      <c r="ANM109" s="189"/>
      <c r="ANN109" s="189"/>
      <c r="ANO109" s="189"/>
      <c r="ANP109" s="189"/>
      <c r="ANQ109" s="189"/>
      <c r="ANR109" s="189"/>
      <c r="ANS109" s="189"/>
      <c r="ANT109" s="189"/>
      <c r="ANU109" s="189"/>
      <c r="ANV109" s="189"/>
      <c r="ANW109" s="189"/>
      <c r="ANX109" s="189"/>
      <c r="ANY109" s="189"/>
      <c r="ANZ109" s="189"/>
      <c r="AOA109" s="189"/>
      <c r="AOB109" s="189"/>
      <c r="AOC109" s="189"/>
      <c r="AOD109" s="189"/>
      <c r="AOE109" s="189"/>
      <c r="AOF109" s="189"/>
      <c r="AOG109" s="189"/>
      <c r="AOH109" s="189"/>
      <c r="AOI109" s="189"/>
      <c r="AOJ109" s="189"/>
      <c r="AOK109" s="189"/>
      <c r="AOL109" s="189"/>
      <c r="AOM109" s="189"/>
      <c r="AON109" s="189"/>
      <c r="AOO109" s="189"/>
      <c r="AOP109" s="189"/>
      <c r="AOQ109" s="189"/>
      <c r="AOR109" s="189"/>
      <c r="AOS109" s="189"/>
      <c r="AOT109" s="189"/>
      <c r="AOU109" s="189"/>
      <c r="AOV109" s="189"/>
      <c r="AOW109" s="189"/>
      <c r="AOX109" s="189"/>
      <c r="AOY109" s="189"/>
      <c r="AOZ109" s="189"/>
      <c r="APA109" s="189"/>
      <c r="APB109" s="189"/>
      <c r="APC109" s="189"/>
      <c r="APD109" s="189"/>
      <c r="APE109" s="189"/>
      <c r="APF109" s="189"/>
      <c r="APG109" s="189"/>
      <c r="APH109" s="189"/>
      <c r="API109" s="189"/>
      <c r="APJ109" s="189"/>
      <c r="APK109" s="189"/>
      <c r="APL109" s="189"/>
      <c r="APM109" s="189"/>
      <c r="APN109" s="189"/>
      <c r="APO109" s="189"/>
      <c r="APP109" s="189"/>
      <c r="APQ109" s="189"/>
      <c r="APR109" s="189"/>
      <c r="APS109" s="189"/>
      <c r="APT109" s="189"/>
      <c r="APU109" s="189"/>
      <c r="APV109" s="189"/>
      <c r="APW109" s="189"/>
      <c r="APX109" s="189"/>
      <c r="APY109" s="189"/>
      <c r="APZ109" s="189"/>
      <c r="AQA109" s="189"/>
      <c r="AQB109" s="189"/>
      <c r="AQC109" s="189"/>
      <c r="AQD109" s="189"/>
      <c r="AQE109" s="189"/>
      <c r="AQF109" s="189"/>
      <c r="AQG109" s="189"/>
      <c r="AQH109" s="189"/>
      <c r="AQI109" s="189"/>
      <c r="AQJ109" s="189"/>
      <c r="AQK109" s="189"/>
      <c r="AQL109" s="189"/>
      <c r="AQM109" s="189"/>
      <c r="AQN109" s="189"/>
      <c r="AQO109" s="189"/>
      <c r="AQP109" s="189"/>
      <c r="AQQ109" s="189"/>
      <c r="AQR109" s="189"/>
      <c r="AQS109" s="189"/>
      <c r="AQT109" s="189"/>
      <c r="AQU109" s="189"/>
      <c r="AQV109" s="189"/>
      <c r="AQW109" s="189"/>
      <c r="AQX109" s="189"/>
      <c r="AQY109" s="189"/>
      <c r="AQZ109" s="189"/>
      <c r="ARA109" s="189"/>
      <c r="ARB109" s="189"/>
      <c r="ARC109" s="189"/>
      <c r="ARD109" s="189"/>
      <c r="ARE109" s="189"/>
      <c r="ARF109" s="189"/>
      <c r="ARG109" s="189"/>
      <c r="ARH109" s="189"/>
      <c r="ARI109" s="189"/>
      <c r="ARJ109" s="189"/>
      <c r="ARK109" s="189"/>
      <c r="ARL109" s="189"/>
      <c r="ARM109" s="189"/>
      <c r="ARN109" s="189"/>
      <c r="ARO109" s="189"/>
      <c r="ARP109" s="189"/>
      <c r="ARQ109" s="189"/>
      <c r="ARR109" s="189"/>
      <c r="ARS109" s="189"/>
      <c r="ART109" s="189"/>
      <c r="ARU109" s="189"/>
      <c r="ARV109" s="189"/>
      <c r="ARW109" s="189"/>
      <c r="ARX109" s="189"/>
      <c r="ARY109" s="189"/>
      <c r="ARZ109" s="189"/>
      <c r="ASA109" s="189"/>
      <c r="ASB109" s="189"/>
      <c r="ASC109" s="189"/>
      <c r="ASD109" s="189"/>
      <c r="ASE109" s="189"/>
      <c r="ASF109" s="189"/>
      <c r="ASG109" s="189"/>
      <c r="ASH109" s="189"/>
      <c r="ASI109" s="189"/>
      <c r="ASJ109" s="189"/>
      <c r="ASK109" s="189"/>
      <c r="ASL109" s="189"/>
      <c r="ASM109" s="189"/>
      <c r="ASN109" s="189"/>
      <c r="ASO109" s="189"/>
      <c r="ASP109" s="189"/>
      <c r="ASQ109" s="189"/>
      <c r="ASR109" s="189"/>
      <c r="ASS109" s="189"/>
      <c r="AST109" s="189"/>
      <c r="ASU109" s="189"/>
      <c r="ASV109" s="189"/>
      <c r="ASW109" s="189"/>
      <c r="ASX109" s="189"/>
      <c r="ASY109" s="189"/>
      <c r="ASZ109" s="189"/>
      <c r="ATA109" s="189"/>
      <c r="ATB109" s="189"/>
      <c r="ATC109" s="189"/>
      <c r="ATD109" s="189"/>
      <c r="ATE109" s="189"/>
      <c r="ATF109" s="189"/>
      <c r="ATG109" s="189"/>
      <c r="ATH109" s="189"/>
      <c r="ATI109" s="189"/>
      <c r="ATJ109" s="189"/>
      <c r="ATK109" s="189"/>
      <c r="ATL109" s="189"/>
      <c r="ATM109" s="189"/>
      <c r="ATN109" s="189"/>
      <c r="ATO109" s="189"/>
      <c r="ATP109" s="189"/>
      <c r="ATQ109" s="189"/>
      <c r="ATR109" s="189"/>
      <c r="ATS109" s="189"/>
      <c r="ATT109" s="189"/>
      <c r="ATU109" s="189"/>
      <c r="ATV109" s="189"/>
      <c r="ATW109" s="189"/>
      <c r="ATX109" s="189"/>
      <c r="ATY109" s="189"/>
      <c r="ATZ109" s="189"/>
      <c r="AUA109" s="189"/>
      <c r="AUB109" s="189"/>
      <c r="AUC109" s="189"/>
      <c r="AUD109" s="189"/>
      <c r="AUE109" s="189"/>
      <c r="AUF109" s="189"/>
      <c r="AUG109" s="189"/>
      <c r="AUH109" s="189"/>
      <c r="AUI109" s="189"/>
      <c r="AUJ109" s="189"/>
      <c r="AUK109" s="189"/>
      <c r="AUL109" s="189"/>
      <c r="AUM109" s="189"/>
      <c r="AUN109" s="189"/>
      <c r="AUO109" s="189"/>
      <c r="AUP109" s="189"/>
      <c r="AUQ109" s="189"/>
      <c r="AUR109" s="189"/>
      <c r="AUS109" s="189"/>
      <c r="AUT109" s="189"/>
      <c r="AUU109" s="189"/>
      <c r="AUV109" s="189"/>
      <c r="AUW109" s="189"/>
      <c r="AUX109" s="189"/>
      <c r="AUY109" s="189"/>
      <c r="AUZ109" s="189"/>
      <c r="AVA109" s="189"/>
      <c r="AVB109" s="189"/>
      <c r="AVC109" s="189"/>
      <c r="AVD109" s="189"/>
      <c r="AVE109" s="189"/>
      <c r="AVF109" s="189"/>
      <c r="AVG109" s="189"/>
      <c r="AVH109" s="189"/>
      <c r="AVI109" s="189"/>
      <c r="AVJ109" s="189"/>
      <c r="AVK109" s="189"/>
      <c r="AVL109" s="189"/>
      <c r="AVM109" s="189"/>
      <c r="AVN109" s="189"/>
      <c r="AVO109" s="189"/>
      <c r="AVP109" s="189"/>
      <c r="AVQ109" s="189"/>
      <c r="AVR109" s="189"/>
      <c r="AVS109" s="189"/>
      <c r="AVT109" s="189"/>
      <c r="AVU109" s="189"/>
      <c r="AVV109" s="189"/>
      <c r="AVW109" s="189"/>
      <c r="AVX109" s="189"/>
      <c r="AVY109" s="189"/>
      <c r="AVZ109" s="189"/>
      <c r="AWA109" s="189"/>
      <c r="AWB109" s="189"/>
      <c r="AWC109" s="189"/>
      <c r="AWD109" s="189"/>
      <c r="AWE109" s="189"/>
      <c r="AWF109" s="189"/>
      <c r="AWG109" s="189"/>
      <c r="AWH109" s="189"/>
      <c r="AWI109" s="189"/>
      <c r="AWJ109" s="189"/>
      <c r="AWK109" s="189"/>
      <c r="AWL109" s="189"/>
      <c r="AWM109" s="189"/>
      <c r="AWN109" s="189"/>
      <c r="AWO109" s="189"/>
      <c r="AWP109" s="189"/>
      <c r="AWQ109" s="189"/>
      <c r="AWR109" s="189"/>
      <c r="AWS109" s="189"/>
      <c r="AWT109" s="189"/>
      <c r="AWU109" s="189"/>
      <c r="AWV109" s="189"/>
      <c r="AWW109" s="189"/>
      <c r="AWX109" s="189"/>
      <c r="AWY109" s="189"/>
      <c r="AWZ109" s="189"/>
      <c r="AXA109" s="189"/>
      <c r="AXB109" s="189"/>
      <c r="AXC109" s="189"/>
      <c r="AXD109" s="189"/>
      <c r="AXE109" s="189"/>
      <c r="AXF109" s="189"/>
      <c r="AXG109" s="189"/>
      <c r="AXH109" s="189"/>
      <c r="AXI109" s="189"/>
      <c r="AXJ109" s="189"/>
      <c r="AXK109" s="189"/>
      <c r="AXL109" s="189"/>
      <c r="AXM109" s="189"/>
      <c r="AXN109" s="189"/>
      <c r="AXO109" s="189"/>
      <c r="AXP109" s="189"/>
      <c r="AXQ109" s="189"/>
      <c r="AXR109" s="189"/>
      <c r="AXS109" s="189"/>
      <c r="AXT109" s="189"/>
      <c r="AXU109" s="189"/>
      <c r="AXV109" s="189"/>
      <c r="AXW109" s="189"/>
      <c r="AXX109" s="189"/>
      <c r="AXY109" s="189"/>
      <c r="AXZ109" s="189"/>
      <c r="AYA109" s="189"/>
      <c r="AYB109" s="189"/>
      <c r="AYC109" s="189"/>
      <c r="AYD109" s="189"/>
      <c r="AYE109" s="189"/>
      <c r="AYF109" s="189"/>
      <c r="AYG109" s="189"/>
      <c r="AYH109" s="189"/>
      <c r="AYI109" s="189"/>
      <c r="AYJ109" s="189"/>
      <c r="AYK109" s="189"/>
      <c r="AYL109" s="189"/>
      <c r="AYM109" s="189"/>
      <c r="AYN109" s="189"/>
      <c r="AYO109" s="189"/>
      <c r="AYP109" s="189"/>
      <c r="AYQ109" s="189"/>
      <c r="AYR109" s="189"/>
      <c r="AYS109" s="189"/>
      <c r="AYT109" s="189"/>
      <c r="AYU109" s="189"/>
      <c r="AYV109" s="189"/>
      <c r="AYW109" s="189"/>
      <c r="AYX109" s="189"/>
      <c r="AYY109" s="189"/>
      <c r="AYZ109" s="189"/>
      <c r="AZA109" s="189"/>
      <c r="AZB109" s="189"/>
      <c r="AZC109" s="189"/>
      <c r="AZD109" s="189"/>
      <c r="AZE109" s="189"/>
      <c r="AZF109" s="189"/>
      <c r="AZG109" s="189"/>
      <c r="AZH109" s="189"/>
      <c r="AZI109" s="189"/>
      <c r="AZJ109" s="189"/>
      <c r="AZK109" s="189"/>
      <c r="AZL109" s="189"/>
      <c r="AZM109" s="189"/>
      <c r="AZN109" s="189"/>
      <c r="AZO109" s="189"/>
      <c r="AZP109" s="189"/>
      <c r="AZQ109" s="189"/>
      <c r="AZR109" s="189"/>
      <c r="AZS109" s="189"/>
      <c r="AZT109" s="189"/>
      <c r="AZU109" s="189"/>
      <c r="AZV109" s="189"/>
      <c r="AZW109" s="189"/>
      <c r="AZX109" s="189"/>
      <c r="AZY109" s="189"/>
      <c r="AZZ109" s="189"/>
      <c r="BAA109" s="189"/>
      <c r="BAB109" s="189"/>
      <c r="BAC109" s="189"/>
      <c r="BAD109" s="189"/>
      <c r="BAE109" s="189"/>
      <c r="BAF109" s="189"/>
      <c r="BAG109" s="189"/>
      <c r="BAH109" s="189"/>
      <c r="BAI109" s="189"/>
      <c r="BAJ109" s="189"/>
      <c r="BAK109" s="189"/>
      <c r="BAL109" s="189"/>
      <c r="BAM109" s="189"/>
      <c r="BAN109" s="189"/>
      <c r="BAO109" s="189"/>
      <c r="BAP109" s="189"/>
      <c r="BAQ109" s="189"/>
      <c r="BAR109" s="189"/>
      <c r="BAS109" s="189"/>
      <c r="BAT109" s="189"/>
      <c r="BAU109" s="189"/>
      <c r="BAV109" s="189"/>
      <c r="BAW109" s="189"/>
      <c r="BAX109" s="189"/>
      <c r="BAY109" s="189"/>
      <c r="BAZ109" s="189"/>
      <c r="BBA109" s="189"/>
      <c r="BBB109" s="189"/>
      <c r="BBC109" s="189"/>
      <c r="BBD109" s="189"/>
      <c r="BBE109" s="189"/>
      <c r="BBF109" s="189"/>
      <c r="BBG109" s="189"/>
      <c r="BBH109" s="189"/>
      <c r="BBI109" s="189"/>
      <c r="BBJ109" s="189"/>
      <c r="BBK109" s="189"/>
      <c r="BBL109" s="189"/>
      <c r="BBM109" s="189"/>
      <c r="BBN109" s="189"/>
      <c r="BBO109" s="189"/>
      <c r="BBP109" s="189"/>
      <c r="BBQ109" s="189"/>
      <c r="BBR109" s="189"/>
      <c r="BBS109" s="189"/>
      <c r="BBT109" s="189"/>
      <c r="BBU109" s="189"/>
      <c r="BBV109" s="189"/>
      <c r="BBW109" s="189"/>
      <c r="BBX109" s="189"/>
      <c r="BBY109" s="189"/>
      <c r="BBZ109" s="189"/>
      <c r="BCA109" s="189"/>
      <c r="BCB109" s="189"/>
      <c r="BCC109" s="189"/>
      <c r="BCD109" s="189"/>
      <c r="BCE109" s="189"/>
      <c r="BCF109" s="189"/>
      <c r="BCG109" s="189"/>
      <c r="BCH109" s="189"/>
      <c r="BCI109" s="189"/>
      <c r="BCJ109" s="189"/>
      <c r="BCK109" s="189"/>
      <c r="BCL109" s="189"/>
      <c r="BCM109" s="189"/>
      <c r="BCN109" s="189"/>
      <c r="BCO109" s="189"/>
      <c r="BCP109" s="189"/>
      <c r="BCQ109" s="189"/>
      <c r="BCR109" s="189"/>
      <c r="BCS109" s="189"/>
      <c r="BCT109" s="189"/>
      <c r="BCU109" s="189"/>
      <c r="BCV109" s="189"/>
      <c r="BCW109" s="189"/>
      <c r="BCX109" s="189"/>
      <c r="BCY109" s="189"/>
      <c r="BCZ109" s="189"/>
      <c r="BDA109" s="189"/>
      <c r="BDB109" s="189"/>
      <c r="BDC109" s="189"/>
      <c r="BDD109" s="189"/>
      <c r="BDE109" s="189"/>
      <c r="BDF109" s="189"/>
      <c r="BDG109" s="189"/>
      <c r="BDH109" s="189"/>
      <c r="BDI109" s="189"/>
      <c r="BDJ109" s="189"/>
      <c r="BDK109" s="189"/>
      <c r="BDL109" s="189"/>
      <c r="BDM109" s="189"/>
      <c r="BDN109" s="189"/>
      <c r="BDO109" s="189"/>
      <c r="BDP109" s="189"/>
      <c r="BDQ109" s="189"/>
      <c r="BDR109" s="189"/>
      <c r="BDS109" s="189"/>
      <c r="BDT109" s="189"/>
      <c r="BDU109" s="189"/>
      <c r="BDV109" s="189"/>
      <c r="BDW109" s="189"/>
      <c r="BDX109" s="189"/>
      <c r="BDY109" s="189"/>
      <c r="BDZ109" s="189"/>
      <c r="BEA109" s="189"/>
      <c r="BEB109" s="189"/>
      <c r="BEC109" s="189"/>
      <c r="BED109" s="189"/>
      <c r="BEE109" s="189"/>
      <c r="BEF109" s="189"/>
      <c r="BEG109" s="189"/>
      <c r="BEH109" s="189"/>
      <c r="BEI109" s="189"/>
      <c r="BEJ109" s="189"/>
      <c r="BEK109" s="189"/>
      <c r="BEL109" s="189"/>
      <c r="BEM109" s="189"/>
      <c r="BEN109" s="189"/>
      <c r="BEO109" s="189"/>
      <c r="BEP109" s="189"/>
      <c r="BEQ109" s="189"/>
      <c r="BER109" s="189"/>
      <c r="BES109" s="189"/>
      <c r="BET109" s="189"/>
      <c r="BEU109" s="189"/>
      <c r="BEV109" s="189"/>
      <c r="BEW109" s="189"/>
      <c r="BEX109" s="189"/>
      <c r="BEY109" s="189"/>
      <c r="BEZ109" s="189"/>
      <c r="BFA109" s="189"/>
      <c r="BFB109" s="189"/>
      <c r="BFC109" s="189"/>
      <c r="BFD109" s="189"/>
      <c r="BFE109" s="189"/>
      <c r="BFF109" s="189"/>
      <c r="BFG109" s="189"/>
      <c r="BFH109" s="189"/>
      <c r="BFI109" s="189"/>
      <c r="BFJ109" s="189"/>
      <c r="BFK109" s="189"/>
      <c r="BFL109" s="189"/>
      <c r="BFM109" s="189"/>
      <c r="BFN109" s="189"/>
      <c r="BFO109" s="189"/>
      <c r="BFP109" s="189"/>
      <c r="BFQ109" s="189"/>
      <c r="BFR109" s="189"/>
      <c r="BFS109" s="189"/>
      <c r="BFT109" s="189"/>
      <c r="BFU109" s="189"/>
      <c r="BFV109" s="189"/>
      <c r="BFW109" s="189"/>
      <c r="BFX109" s="189"/>
      <c r="BFY109" s="189"/>
      <c r="BFZ109" s="189"/>
      <c r="BGA109" s="189"/>
      <c r="BGB109" s="189"/>
      <c r="BGC109" s="189"/>
      <c r="BGD109" s="189"/>
      <c r="BGE109" s="189"/>
      <c r="BGF109" s="189"/>
      <c r="BGG109" s="189"/>
      <c r="BGH109" s="189"/>
      <c r="BGI109" s="189"/>
      <c r="BGJ109" s="189"/>
      <c r="BGK109" s="189"/>
      <c r="BGL109" s="189"/>
      <c r="BGM109" s="189"/>
      <c r="BGN109" s="189"/>
      <c r="BGO109" s="189"/>
      <c r="BGP109" s="189"/>
      <c r="BGQ109" s="189"/>
      <c r="BGR109" s="189"/>
      <c r="BGS109" s="189"/>
      <c r="BGT109" s="189"/>
      <c r="BGU109" s="189"/>
      <c r="BGV109" s="189"/>
      <c r="BGW109" s="189"/>
      <c r="BGX109" s="189"/>
      <c r="BGY109" s="189"/>
      <c r="BGZ109" s="189"/>
      <c r="BHA109" s="189"/>
      <c r="BHB109" s="189"/>
      <c r="BHC109" s="189"/>
      <c r="BHD109" s="189"/>
      <c r="BHE109" s="189"/>
      <c r="BHF109" s="189"/>
      <c r="BHG109" s="189"/>
      <c r="BHH109" s="189"/>
      <c r="BHI109" s="189"/>
      <c r="BHJ109" s="189"/>
      <c r="BHK109" s="189"/>
      <c r="BHL109" s="189"/>
      <c r="BHM109" s="189"/>
      <c r="BHN109" s="189"/>
      <c r="BHO109" s="189"/>
      <c r="BHP109" s="189"/>
      <c r="BHQ109" s="189"/>
      <c r="BHR109" s="189"/>
      <c r="BHS109" s="189"/>
      <c r="BHT109" s="189"/>
      <c r="BHU109" s="189"/>
      <c r="BHV109" s="189"/>
      <c r="BHW109" s="189"/>
      <c r="BHX109" s="189"/>
      <c r="BHY109" s="189"/>
      <c r="BHZ109" s="189"/>
      <c r="BIA109" s="189"/>
      <c r="BIB109" s="189"/>
      <c r="BIC109" s="189"/>
      <c r="BID109" s="189"/>
      <c r="BIE109" s="189"/>
      <c r="BIF109" s="189"/>
      <c r="BIG109" s="189"/>
      <c r="BIH109" s="189"/>
      <c r="BII109" s="189"/>
      <c r="BIJ109" s="189"/>
      <c r="BIK109" s="189"/>
      <c r="BIL109" s="189"/>
      <c r="BIM109" s="189"/>
      <c r="BIN109" s="189"/>
      <c r="BIO109" s="189"/>
      <c r="BIP109" s="189"/>
      <c r="BIQ109" s="189"/>
      <c r="BIR109" s="189"/>
      <c r="BIS109" s="189"/>
      <c r="BIT109" s="189"/>
      <c r="BIU109" s="189"/>
      <c r="BIV109" s="189"/>
      <c r="BIW109" s="189"/>
      <c r="BIX109" s="189"/>
      <c r="BIY109" s="189"/>
      <c r="BIZ109" s="189"/>
      <c r="BJA109" s="189"/>
      <c r="BJB109" s="189"/>
      <c r="BJC109" s="189"/>
      <c r="BJD109" s="189"/>
      <c r="BJE109" s="189"/>
      <c r="BJF109" s="189"/>
      <c r="BJG109" s="189"/>
      <c r="BJH109" s="189"/>
      <c r="BJI109" s="189"/>
      <c r="BJJ109" s="189"/>
      <c r="BJK109" s="189"/>
      <c r="BJL109" s="189"/>
      <c r="BJM109" s="189"/>
      <c r="BJN109" s="189"/>
      <c r="BJO109" s="189"/>
      <c r="BJP109" s="189"/>
      <c r="BJQ109" s="189"/>
      <c r="BJR109" s="189"/>
      <c r="BJS109" s="189"/>
      <c r="BJT109" s="189"/>
      <c r="BJU109" s="189"/>
      <c r="BJV109" s="189"/>
      <c r="BJW109" s="189"/>
      <c r="BJX109" s="189"/>
      <c r="BJY109" s="189"/>
      <c r="BJZ109" s="189"/>
      <c r="BKA109" s="189"/>
      <c r="BKB109" s="189"/>
      <c r="BKC109" s="189"/>
      <c r="BKD109" s="189"/>
      <c r="BKE109" s="189"/>
      <c r="BKF109" s="189"/>
      <c r="BKG109" s="189"/>
      <c r="BKH109" s="189"/>
      <c r="BKI109" s="189"/>
      <c r="BKJ109" s="189"/>
      <c r="BKK109" s="189"/>
      <c r="BKL109" s="189"/>
      <c r="BKM109" s="189"/>
      <c r="BKN109" s="189"/>
      <c r="BKO109" s="189"/>
      <c r="BKP109" s="189"/>
      <c r="BKQ109" s="189"/>
      <c r="BKR109" s="189"/>
      <c r="BKS109" s="189"/>
      <c r="BKT109" s="189"/>
      <c r="BKU109" s="189"/>
      <c r="BKV109" s="189"/>
      <c r="BKW109" s="189"/>
      <c r="BKX109" s="189"/>
      <c r="BKY109" s="189"/>
      <c r="BKZ109" s="189"/>
      <c r="BLA109" s="189"/>
      <c r="BLB109" s="189"/>
      <c r="BLC109" s="189"/>
      <c r="BLD109" s="189"/>
      <c r="BLE109" s="189"/>
      <c r="BLF109" s="189"/>
      <c r="BLG109" s="189"/>
      <c r="BLH109" s="189"/>
      <c r="BLI109" s="189"/>
      <c r="BLJ109" s="189"/>
      <c r="BLK109" s="189"/>
      <c r="BLL109" s="189"/>
      <c r="BLM109" s="189"/>
      <c r="BLN109" s="189"/>
      <c r="BLO109" s="189"/>
      <c r="BLP109" s="189"/>
      <c r="BLQ109" s="189"/>
      <c r="BLR109" s="189"/>
      <c r="BLS109" s="189"/>
      <c r="BLT109" s="189"/>
      <c r="BLU109" s="189"/>
      <c r="BLV109" s="189"/>
      <c r="BLW109" s="189"/>
      <c r="BLX109" s="189"/>
      <c r="BLY109" s="189"/>
      <c r="BLZ109" s="189"/>
      <c r="BMA109" s="189"/>
      <c r="BMB109" s="189"/>
      <c r="BMC109" s="189"/>
      <c r="BMD109" s="189"/>
      <c r="BME109" s="189"/>
      <c r="BMF109" s="189"/>
      <c r="BMG109" s="189"/>
      <c r="BMH109" s="189"/>
      <c r="BMI109" s="189"/>
      <c r="BMJ109" s="189"/>
      <c r="BMK109" s="189"/>
      <c r="BML109" s="189"/>
      <c r="BMM109" s="189"/>
      <c r="BMN109" s="189"/>
      <c r="BMO109" s="189"/>
      <c r="BMP109" s="189"/>
      <c r="BMQ109" s="189"/>
      <c r="BMR109" s="189"/>
      <c r="BMS109" s="189"/>
      <c r="BMT109" s="189"/>
      <c r="BMU109" s="189"/>
      <c r="BMV109" s="189"/>
      <c r="BMW109" s="189"/>
      <c r="BMX109" s="189"/>
      <c r="BMY109" s="189"/>
      <c r="BMZ109" s="189"/>
      <c r="BNA109" s="189"/>
      <c r="BNB109" s="189"/>
      <c r="BNC109" s="189"/>
      <c r="BND109" s="189"/>
      <c r="BNE109" s="189"/>
      <c r="BNF109" s="189"/>
      <c r="BNG109" s="189"/>
      <c r="BNH109" s="189"/>
      <c r="BNI109" s="189"/>
      <c r="BNJ109" s="189"/>
      <c r="BNK109" s="189"/>
      <c r="BNL109" s="189"/>
      <c r="BNM109" s="189"/>
      <c r="BNN109" s="189"/>
      <c r="BNO109" s="189"/>
      <c r="BNP109" s="189"/>
      <c r="BNQ109" s="189"/>
      <c r="BNR109" s="189"/>
      <c r="BNS109" s="189"/>
      <c r="BNT109" s="189"/>
      <c r="BNU109" s="189"/>
      <c r="BNV109" s="189"/>
      <c r="BNW109" s="189"/>
      <c r="BNX109" s="189"/>
      <c r="BNY109" s="189"/>
      <c r="BNZ109" s="189"/>
      <c r="BOA109" s="189"/>
      <c r="BOB109" s="189"/>
      <c r="BOC109" s="189"/>
      <c r="BOD109" s="189"/>
      <c r="BOE109" s="189"/>
      <c r="BOF109" s="189"/>
      <c r="BOG109" s="189"/>
      <c r="BOH109" s="189"/>
      <c r="BOI109" s="189"/>
      <c r="BOJ109" s="189"/>
      <c r="BOK109" s="189"/>
      <c r="BOL109" s="189"/>
      <c r="BOM109" s="189"/>
      <c r="BON109" s="189"/>
      <c r="BOO109" s="189"/>
      <c r="BOP109" s="189"/>
      <c r="BOQ109" s="189"/>
      <c r="BOR109" s="189"/>
      <c r="BOS109" s="189"/>
      <c r="BOT109" s="189"/>
      <c r="BOU109" s="189"/>
      <c r="BOV109" s="189"/>
      <c r="BOW109" s="189"/>
      <c r="BOX109" s="189"/>
      <c r="BOY109" s="189"/>
      <c r="BOZ109" s="189"/>
      <c r="BPA109" s="189"/>
      <c r="BPB109" s="189"/>
      <c r="BPC109" s="189"/>
      <c r="BPD109" s="189"/>
      <c r="BPE109" s="189"/>
      <c r="BPF109" s="189"/>
      <c r="BPG109" s="189"/>
      <c r="BPH109" s="189"/>
      <c r="BPI109" s="189"/>
      <c r="BPJ109" s="189"/>
      <c r="BPK109" s="189"/>
      <c r="BPL109" s="189"/>
      <c r="BPM109" s="189"/>
      <c r="BPN109" s="189"/>
      <c r="BPO109" s="189"/>
      <c r="BPP109" s="189"/>
      <c r="BPQ109" s="189"/>
      <c r="BPR109" s="189"/>
      <c r="BPS109" s="189"/>
      <c r="BPT109" s="189"/>
      <c r="BPU109" s="189"/>
      <c r="BPV109" s="189"/>
      <c r="BPW109" s="189"/>
      <c r="BPX109" s="189"/>
      <c r="BPY109" s="189"/>
      <c r="BPZ109" s="189"/>
      <c r="BQA109" s="189"/>
      <c r="BQB109" s="189"/>
      <c r="BQC109" s="189"/>
      <c r="BQD109" s="189"/>
      <c r="BQE109" s="189"/>
      <c r="BQF109" s="189"/>
      <c r="BQG109" s="189"/>
      <c r="BQH109" s="189"/>
      <c r="BQI109" s="189"/>
      <c r="BQJ109" s="189"/>
      <c r="BQK109" s="189"/>
      <c r="BQL109" s="189"/>
      <c r="BQM109" s="189"/>
      <c r="BQN109" s="189"/>
      <c r="BQO109" s="189"/>
      <c r="BQP109" s="189"/>
      <c r="BQQ109" s="189"/>
      <c r="BQR109" s="189"/>
      <c r="BQS109" s="189"/>
      <c r="BQT109" s="189"/>
      <c r="BQU109" s="189"/>
      <c r="BQV109" s="189"/>
      <c r="BQW109" s="189"/>
      <c r="BQX109" s="189"/>
      <c r="BQY109" s="189"/>
      <c r="BQZ109" s="189"/>
      <c r="BRA109" s="189"/>
      <c r="BRB109" s="189"/>
      <c r="BRC109" s="189"/>
      <c r="BRD109" s="189"/>
      <c r="BRE109" s="189"/>
      <c r="BRF109" s="189"/>
      <c r="BRG109" s="189"/>
      <c r="BRH109" s="189"/>
      <c r="BRI109" s="189"/>
      <c r="BRJ109" s="189"/>
      <c r="BRK109" s="189"/>
      <c r="BRL109" s="189"/>
      <c r="BRM109" s="189"/>
      <c r="BRN109" s="189"/>
      <c r="BRO109" s="189"/>
      <c r="BRP109" s="189"/>
      <c r="BRQ109" s="189"/>
      <c r="BRR109" s="189"/>
      <c r="BRS109" s="189"/>
      <c r="BRT109" s="189"/>
      <c r="BRU109" s="189"/>
      <c r="BRV109" s="189"/>
      <c r="BRW109" s="189"/>
      <c r="BRX109" s="189"/>
      <c r="BRY109" s="189"/>
      <c r="BRZ109" s="189"/>
      <c r="BSA109" s="189"/>
      <c r="BSB109" s="189"/>
      <c r="BSC109" s="189"/>
      <c r="BSD109" s="189"/>
      <c r="BSE109" s="189"/>
      <c r="BSF109" s="189"/>
      <c r="BSG109" s="189"/>
      <c r="BSH109" s="189"/>
      <c r="BSI109" s="189"/>
      <c r="BSJ109" s="189"/>
      <c r="BSK109" s="189"/>
      <c r="BSL109" s="189"/>
      <c r="BSM109" s="189"/>
      <c r="BSN109" s="189"/>
      <c r="BSO109" s="189"/>
      <c r="BSP109" s="189"/>
      <c r="BSQ109" s="189"/>
      <c r="BSR109" s="189"/>
      <c r="BSS109" s="189"/>
      <c r="BST109" s="189"/>
      <c r="BSU109" s="189"/>
      <c r="BSV109" s="189"/>
      <c r="BSW109" s="189"/>
      <c r="BSX109" s="189"/>
      <c r="BSY109" s="189"/>
      <c r="BSZ109" s="189"/>
      <c r="BTA109" s="189"/>
      <c r="BTB109" s="189"/>
      <c r="BTC109" s="189"/>
      <c r="BTD109" s="189"/>
      <c r="BTE109" s="189"/>
      <c r="BTF109" s="189"/>
      <c r="BTG109" s="189"/>
      <c r="BTH109" s="189"/>
      <c r="BTI109" s="189"/>
      <c r="BTJ109" s="189"/>
      <c r="BTK109" s="189"/>
      <c r="BTL109" s="189"/>
      <c r="BTM109" s="189"/>
      <c r="BTN109" s="189"/>
      <c r="BTO109" s="189"/>
      <c r="BTP109" s="189"/>
      <c r="BTQ109" s="189"/>
      <c r="BTR109" s="189"/>
      <c r="BTS109" s="189"/>
      <c r="BTT109" s="189"/>
      <c r="BTU109" s="189"/>
      <c r="BTV109" s="189"/>
      <c r="BTW109" s="189"/>
      <c r="BTX109" s="189"/>
      <c r="BTY109" s="189"/>
      <c r="BTZ109" s="189"/>
      <c r="BUA109" s="189"/>
      <c r="BUB109" s="189"/>
      <c r="BUC109" s="189"/>
      <c r="BUD109" s="189"/>
      <c r="BUE109" s="189"/>
      <c r="BUF109" s="189"/>
      <c r="BUG109" s="189"/>
      <c r="BUH109" s="189"/>
      <c r="BUI109" s="189"/>
      <c r="BUJ109" s="189"/>
      <c r="BUK109" s="189"/>
      <c r="BUL109" s="189"/>
      <c r="BUM109" s="189"/>
      <c r="BUN109" s="189"/>
      <c r="BUO109" s="189"/>
      <c r="BUP109" s="189"/>
      <c r="BUQ109" s="189"/>
      <c r="BUR109" s="189"/>
      <c r="BUS109" s="189"/>
      <c r="BUT109" s="189"/>
      <c r="BUU109" s="189"/>
      <c r="BUV109" s="189"/>
      <c r="BUW109" s="189"/>
      <c r="BUX109" s="189"/>
      <c r="BUY109" s="189"/>
      <c r="BUZ109" s="189"/>
      <c r="BVA109" s="189"/>
      <c r="BVB109" s="189"/>
      <c r="BVC109" s="189"/>
      <c r="BVD109" s="189"/>
      <c r="BVE109" s="189"/>
      <c r="BVF109" s="189"/>
      <c r="BVG109" s="189"/>
      <c r="BVH109" s="189"/>
      <c r="BVI109" s="189"/>
      <c r="BVJ109" s="189"/>
      <c r="BVK109" s="189"/>
      <c r="BVL109" s="189"/>
      <c r="BVM109" s="189"/>
      <c r="BVN109" s="189"/>
      <c r="BVO109" s="189"/>
      <c r="BVP109" s="189"/>
      <c r="BVQ109" s="189"/>
      <c r="BVR109" s="189"/>
      <c r="BVS109" s="189"/>
      <c r="BVT109" s="189"/>
      <c r="BVU109" s="189"/>
      <c r="BVV109" s="189"/>
      <c r="BVW109" s="189"/>
      <c r="BVX109" s="189"/>
      <c r="BVY109" s="189"/>
      <c r="BVZ109" s="189"/>
      <c r="BWA109" s="189"/>
      <c r="BWB109" s="189"/>
      <c r="BWC109" s="189"/>
      <c r="BWD109" s="189"/>
      <c r="BWE109" s="189"/>
      <c r="BWF109" s="189"/>
      <c r="BWG109" s="189"/>
      <c r="BWH109" s="189"/>
      <c r="BWI109" s="189"/>
      <c r="BWJ109" s="189"/>
      <c r="BWK109" s="189"/>
      <c r="BWL109" s="189"/>
      <c r="BWM109" s="189"/>
      <c r="BWN109" s="189"/>
      <c r="BWO109" s="189"/>
      <c r="BWP109" s="189"/>
      <c r="BWQ109" s="189"/>
      <c r="BWR109" s="189"/>
      <c r="BWS109" s="189"/>
      <c r="BWT109" s="189"/>
      <c r="BWU109" s="189"/>
      <c r="BWV109" s="189"/>
      <c r="BWW109" s="189"/>
      <c r="BWX109" s="189"/>
      <c r="BWY109" s="189"/>
      <c r="BWZ109" s="189"/>
      <c r="BXA109" s="189"/>
      <c r="BXB109" s="189"/>
      <c r="BXC109" s="189"/>
      <c r="BXD109" s="189"/>
      <c r="BXE109" s="189"/>
      <c r="BXF109" s="189"/>
      <c r="BXG109" s="189"/>
      <c r="BXH109" s="189"/>
      <c r="BXI109" s="189"/>
      <c r="BXJ109" s="189"/>
      <c r="BXK109" s="189"/>
      <c r="BXL109" s="189"/>
      <c r="BXM109" s="189"/>
      <c r="BXN109" s="189"/>
      <c r="BXO109" s="189"/>
      <c r="BXP109" s="189"/>
      <c r="BXQ109" s="189"/>
      <c r="BXR109" s="189"/>
      <c r="BXS109" s="189"/>
      <c r="BXT109" s="189"/>
      <c r="BXU109" s="189"/>
      <c r="BXV109" s="189"/>
      <c r="BXW109" s="189"/>
      <c r="BXX109" s="189"/>
      <c r="BXY109" s="189"/>
      <c r="BXZ109" s="189"/>
      <c r="BYA109" s="189"/>
      <c r="BYB109" s="189"/>
      <c r="BYC109" s="189"/>
      <c r="BYD109" s="189"/>
      <c r="BYE109" s="189"/>
      <c r="BYF109" s="189"/>
      <c r="BYG109" s="189"/>
      <c r="BYH109" s="189"/>
      <c r="BYI109" s="189"/>
      <c r="BYJ109" s="189"/>
      <c r="BYK109" s="189"/>
      <c r="BYL109" s="189"/>
      <c r="BYM109" s="189"/>
      <c r="BYN109" s="189"/>
      <c r="BYO109" s="189"/>
      <c r="BYP109" s="189"/>
      <c r="BYQ109" s="189"/>
      <c r="BYR109" s="189"/>
      <c r="BYS109" s="189"/>
      <c r="BYT109" s="189"/>
      <c r="BYU109" s="189"/>
      <c r="BYV109" s="189"/>
      <c r="BYW109" s="189"/>
      <c r="BYX109" s="189"/>
      <c r="BYY109" s="189"/>
      <c r="BYZ109" s="189"/>
      <c r="BZA109" s="189"/>
      <c r="BZB109" s="189"/>
      <c r="BZC109" s="189"/>
      <c r="BZD109" s="189"/>
      <c r="BZE109" s="189"/>
      <c r="BZF109" s="189"/>
      <c r="BZG109" s="189"/>
      <c r="BZH109" s="189"/>
      <c r="BZI109" s="189"/>
      <c r="BZJ109" s="189"/>
      <c r="BZK109" s="189"/>
      <c r="BZL109" s="189"/>
      <c r="BZM109" s="189"/>
      <c r="BZN109" s="189"/>
      <c r="BZO109" s="189"/>
      <c r="BZP109" s="189"/>
      <c r="BZQ109" s="189"/>
      <c r="BZR109" s="189"/>
      <c r="BZS109" s="189"/>
      <c r="BZT109" s="189"/>
      <c r="BZU109" s="189"/>
      <c r="BZV109" s="189"/>
      <c r="BZW109" s="189"/>
      <c r="BZX109" s="189"/>
      <c r="BZY109" s="189"/>
      <c r="BZZ109" s="189"/>
      <c r="CAA109" s="189"/>
      <c r="CAB109" s="189"/>
      <c r="CAC109" s="189"/>
      <c r="CAD109" s="189"/>
      <c r="CAE109" s="189"/>
      <c r="CAF109" s="189"/>
      <c r="CAG109" s="189"/>
      <c r="CAH109" s="189"/>
      <c r="CAI109" s="189"/>
      <c r="CAJ109" s="189"/>
      <c r="CAK109" s="189"/>
      <c r="CAL109" s="189"/>
      <c r="CAM109" s="189"/>
      <c r="CAN109" s="189"/>
      <c r="CAO109" s="189"/>
      <c r="CAP109" s="189"/>
      <c r="CAQ109" s="189"/>
      <c r="CAR109" s="189"/>
      <c r="CAS109" s="189"/>
      <c r="CAT109" s="189"/>
      <c r="CAU109" s="189"/>
      <c r="CAV109" s="189"/>
      <c r="CAW109" s="189"/>
      <c r="CAX109" s="189"/>
      <c r="CAY109" s="189"/>
      <c r="CAZ109" s="189"/>
      <c r="CBA109" s="189"/>
      <c r="CBB109" s="189"/>
      <c r="CBC109" s="189"/>
      <c r="CBD109" s="189"/>
      <c r="CBE109" s="189"/>
      <c r="CBF109" s="189"/>
      <c r="CBG109" s="189"/>
      <c r="CBH109" s="189"/>
      <c r="CBI109" s="189"/>
      <c r="CBJ109" s="189"/>
      <c r="CBK109" s="189"/>
      <c r="CBL109" s="189"/>
      <c r="CBM109" s="189"/>
      <c r="CBN109" s="189"/>
      <c r="CBO109" s="189"/>
      <c r="CBP109" s="189"/>
      <c r="CBQ109" s="189"/>
      <c r="CBR109" s="189"/>
      <c r="CBS109" s="189"/>
      <c r="CBT109" s="189"/>
      <c r="CBU109" s="189"/>
      <c r="CBV109" s="189"/>
      <c r="CBW109" s="189"/>
      <c r="CBX109" s="189"/>
      <c r="CBY109" s="189"/>
      <c r="CBZ109" s="189"/>
      <c r="CCA109" s="189"/>
      <c r="CCB109" s="189"/>
      <c r="CCC109" s="189"/>
      <c r="CCD109" s="189"/>
      <c r="CCE109" s="189"/>
      <c r="CCF109" s="189"/>
      <c r="CCG109" s="189"/>
      <c r="CCH109" s="189"/>
      <c r="CCI109" s="189"/>
      <c r="CCJ109" s="189"/>
      <c r="CCK109" s="189"/>
      <c r="CCL109" s="189"/>
      <c r="CCM109" s="189"/>
      <c r="CCN109" s="189"/>
      <c r="CCO109" s="189"/>
      <c r="CCP109" s="189"/>
      <c r="CCQ109" s="189"/>
      <c r="CCR109" s="189"/>
      <c r="CCS109" s="189"/>
      <c r="CCT109" s="189"/>
      <c r="CCU109" s="189"/>
      <c r="CCV109" s="189"/>
      <c r="CCW109" s="189"/>
      <c r="CCX109" s="189"/>
      <c r="CCY109" s="189"/>
      <c r="CCZ109" s="189"/>
      <c r="CDA109" s="189"/>
      <c r="CDB109" s="189"/>
      <c r="CDC109" s="189"/>
      <c r="CDD109" s="189"/>
      <c r="CDE109" s="189"/>
      <c r="CDF109" s="189"/>
      <c r="CDG109" s="189"/>
      <c r="CDH109" s="189"/>
      <c r="CDI109" s="189"/>
      <c r="CDJ109" s="189"/>
      <c r="CDK109" s="189"/>
      <c r="CDL109" s="189"/>
      <c r="CDM109" s="189"/>
      <c r="CDN109" s="189"/>
      <c r="CDO109" s="189"/>
      <c r="CDP109" s="189"/>
      <c r="CDQ109" s="189"/>
      <c r="CDR109" s="189"/>
      <c r="CDS109" s="189"/>
      <c r="CDT109" s="189"/>
      <c r="CDU109" s="189"/>
      <c r="CDV109" s="189"/>
      <c r="CDW109" s="189"/>
      <c r="CDX109" s="189"/>
      <c r="CDY109" s="189"/>
      <c r="CDZ109" s="189"/>
      <c r="CEA109" s="189"/>
      <c r="CEB109" s="189"/>
      <c r="CEC109" s="189"/>
      <c r="CED109" s="189"/>
      <c r="CEE109" s="189"/>
      <c r="CEF109" s="189"/>
      <c r="CEG109" s="189"/>
      <c r="CEH109" s="189"/>
      <c r="CEI109" s="189"/>
      <c r="CEJ109" s="189"/>
      <c r="CEK109" s="189"/>
      <c r="CEL109" s="189"/>
      <c r="CEM109" s="189"/>
      <c r="CEN109" s="189"/>
      <c r="CEO109" s="189"/>
      <c r="CEP109" s="189"/>
      <c r="CEQ109" s="189"/>
      <c r="CER109" s="189"/>
      <c r="CES109" s="189"/>
      <c r="CET109" s="189"/>
      <c r="CEU109" s="189"/>
      <c r="CEV109" s="189"/>
      <c r="CEW109" s="189"/>
      <c r="CEX109" s="189"/>
      <c r="CEY109" s="189"/>
      <c r="CEZ109" s="189"/>
      <c r="CFA109" s="189"/>
      <c r="CFB109" s="189"/>
      <c r="CFC109" s="189"/>
      <c r="CFD109" s="189"/>
      <c r="CFE109" s="189"/>
      <c r="CFF109" s="189"/>
      <c r="CFG109" s="189"/>
      <c r="CFH109" s="189"/>
      <c r="CFI109" s="189"/>
      <c r="CFJ109" s="189"/>
      <c r="CFK109" s="189"/>
      <c r="CFL109" s="189"/>
      <c r="CFM109" s="189"/>
      <c r="CFN109" s="189"/>
      <c r="CFO109" s="189"/>
      <c r="CFP109" s="189"/>
      <c r="CFQ109" s="189"/>
      <c r="CFR109" s="189"/>
      <c r="CFS109" s="189"/>
      <c r="CFT109" s="189"/>
      <c r="CFU109" s="189"/>
      <c r="CFV109" s="189"/>
      <c r="CFW109" s="189"/>
      <c r="CFX109" s="189"/>
      <c r="CFY109" s="189"/>
      <c r="CFZ109" s="189"/>
      <c r="CGA109" s="189"/>
      <c r="CGB109" s="189"/>
      <c r="CGC109" s="189"/>
      <c r="CGD109" s="189"/>
      <c r="CGE109" s="189"/>
      <c r="CGF109" s="189"/>
      <c r="CGG109" s="189"/>
      <c r="CGH109" s="189"/>
      <c r="CGI109" s="189"/>
      <c r="CGJ109" s="189"/>
      <c r="CGK109" s="189"/>
      <c r="CGL109" s="189"/>
      <c r="CGM109" s="189"/>
      <c r="CGN109" s="189"/>
      <c r="CGO109" s="189"/>
      <c r="CGP109" s="189"/>
      <c r="CGQ109" s="189"/>
      <c r="CGR109" s="189"/>
      <c r="CGS109" s="189"/>
      <c r="CGT109" s="189"/>
      <c r="CGU109" s="189"/>
      <c r="CGV109" s="189"/>
      <c r="CGW109" s="189"/>
      <c r="CGX109" s="189"/>
      <c r="CGY109" s="189"/>
      <c r="CGZ109" s="189"/>
      <c r="CHA109" s="189"/>
      <c r="CHB109" s="189"/>
      <c r="CHC109" s="189"/>
      <c r="CHD109" s="189"/>
      <c r="CHE109" s="189"/>
      <c r="CHF109" s="189"/>
      <c r="CHG109" s="189"/>
      <c r="CHH109" s="189"/>
      <c r="CHI109" s="189"/>
      <c r="CHJ109" s="189"/>
      <c r="CHK109" s="189"/>
      <c r="CHL109" s="189"/>
      <c r="CHM109" s="189"/>
      <c r="CHN109" s="189"/>
      <c r="CHO109" s="189"/>
      <c r="CHP109" s="189"/>
      <c r="CHQ109" s="189"/>
      <c r="CHR109" s="189"/>
      <c r="CHS109" s="189"/>
      <c r="CHT109" s="189"/>
      <c r="CHU109" s="189"/>
      <c r="CHV109" s="189"/>
      <c r="CHW109" s="189"/>
      <c r="CHX109" s="189"/>
      <c r="CHY109" s="189"/>
      <c r="CHZ109" s="189"/>
      <c r="CIA109" s="189"/>
      <c r="CIB109" s="189"/>
      <c r="CIC109" s="189"/>
      <c r="CID109" s="189"/>
      <c r="CIE109" s="189"/>
      <c r="CIF109" s="189"/>
      <c r="CIG109" s="189"/>
      <c r="CIH109" s="189"/>
      <c r="CII109" s="189"/>
      <c r="CIJ109" s="189"/>
      <c r="CIK109" s="189"/>
      <c r="CIL109" s="189"/>
      <c r="CIM109" s="189"/>
      <c r="CIN109" s="189"/>
      <c r="CIO109" s="189"/>
      <c r="CIP109" s="189"/>
      <c r="CIQ109" s="189"/>
      <c r="CIR109" s="189"/>
      <c r="CIS109" s="189"/>
      <c r="CIT109" s="189"/>
      <c r="CIU109" s="189"/>
      <c r="CIV109" s="189"/>
      <c r="CIW109" s="189"/>
      <c r="CIX109" s="189"/>
      <c r="CIY109" s="189"/>
      <c r="CIZ109" s="189"/>
      <c r="CJA109" s="189"/>
      <c r="CJB109" s="189"/>
      <c r="CJC109" s="189"/>
      <c r="CJD109" s="189"/>
      <c r="CJE109" s="189"/>
      <c r="CJF109" s="189"/>
      <c r="CJG109" s="189"/>
      <c r="CJH109" s="189"/>
      <c r="CJI109" s="189"/>
      <c r="CJJ109" s="189"/>
      <c r="CJK109" s="189"/>
      <c r="CJL109" s="189"/>
      <c r="CJM109" s="189"/>
      <c r="CJN109" s="189"/>
      <c r="CJO109" s="189"/>
      <c r="CJP109" s="189"/>
      <c r="CJQ109" s="189"/>
      <c r="CJR109" s="189"/>
      <c r="CJS109" s="189"/>
      <c r="CJT109" s="189"/>
      <c r="CJU109" s="189"/>
      <c r="CJV109" s="189"/>
      <c r="CJW109" s="189"/>
      <c r="CJX109" s="189"/>
      <c r="CJY109" s="189"/>
      <c r="CJZ109" s="189"/>
      <c r="CKA109" s="189"/>
      <c r="CKB109" s="189"/>
      <c r="CKC109" s="189"/>
      <c r="CKD109" s="189"/>
      <c r="CKE109" s="189"/>
      <c r="CKF109" s="189"/>
      <c r="CKG109" s="189"/>
      <c r="CKH109" s="189"/>
      <c r="CKI109" s="189"/>
      <c r="CKJ109" s="189"/>
      <c r="CKK109" s="189"/>
      <c r="CKL109" s="189"/>
      <c r="CKM109" s="189"/>
      <c r="CKN109" s="189"/>
      <c r="CKO109" s="189"/>
      <c r="CKP109" s="189"/>
      <c r="CKQ109" s="189"/>
      <c r="CKR109" s="189"/>
      <c r="CKS109" s="189"/>
      <c r="CKT109" s="189"/>
      <c r="CKU109" s="189"/>
      <c r="CKV109" s="189"/>
      <c r="CKW109" s="189"/>
      <c r="CKX109" s="189"/>
      <c r="CKY109" s="189"/>
      <c r="CKZ109" s="189"/>
      <c r="CLA109" s="189"/>
      <c r="CLB109" s="189"/>
      <c r="CLC109" s="189"/>
      <c r="CLD109" s="189"/>
      <c r="CLE109" s="189"/>
      <c r="CLF109" s="189"/>
      <c r="CLG109" s="189"/>
      <c r="CLH109" s="189"/>
      <c r="CLI109" s="189"/>
      <c r="CLJ109" s="189"/>
      <c r="CLK109" s="189"/>
      <c r="CLL109" s="189"/>
      <c r="CLM109" s="189"/>
      <c r="CLN109" s="189"/>
      <c r="CLO109" s="189"/>
      <c r="CLP109" s="189"/>
      <c r="CLQ109" s="189"/>
      <c r="CLR109" s="189"/>
      <c r="CLS109" s="189"/>
      <c r="CLT109" s="189"/>
      <c r="CLU109" s="189"/>
      <c r="CLV109" s="189"/>
      <c r="CLW109" s="189"/>
      <c r="CLX109" s="189"/>
      <c r="CLY109" s="189"/>
      <c r="CLZ109" s="189"/>
      <c r="CMA109" s="189"/>
      <c r="CMB109" s="189"/>
      <c r="CMC109" s="189"/>
      <c r="CMD109" s="189"/>
      <c r="CME109" s="189"/>
      <c r="CMF109" s="189"/>
      <c r="CMG109" s="189"/>
      <c r="CMH109" s="189"/>
      <c r="CMI109" s="189"/>
      <c r="CMJ109" s="189"/>
      <c r="CMK109" s="189"/>
      <c r="CML109" s="189"/>
      <c r="CMM109" s="189"/>
      <c r="CMN109" s="189"/>
      <c r="CMO109" s="189"/>
      <c r="CMP109" s="189"/>
      <c r="CMQ109" s="189"/>
      <c r="CMR109" s="189"/>
      <c r="CMS109" s="189"/>
      <c r="CMT109" s="189"/>
      <c r="CMU109" s="189"/>
      <c r="CMV109" s="189"/>
      <c r="CMW109" s="189"/>
      <c r="CMX109" s="189"/>
      <c r="CMY109" s="189"/>
      <c r="CMZ109" s="189"/>
      <c r="CNA109" s="189"/>
      <c r="CNB109" s="189"/>
      <c r="CNC109" s="189"/>
      <c r="CND109" s="189"/>
      <c r="CNE109" s="189"/>
      <c r="CNF109" s="189"/>
      <c r="CNG109" s="189"/>
      <c r="CNH109" s="189"/>
      <c r="CNI109" s="189"/>
      <c r="CNJ109" s="189"/>
      <c r="CNK109" s="189"/>
      <c r="CNL109" s="189"/>
      <c r="CNM109" s="189"/>
      <c r="CNN109" s="189"/>
      <c r="CNO109" s="189"/>
      <c r="CNP109" s="189"/>
      <c r="CNQ109" s="189"/>
      <c r="CNR109" s="189"/>
      <c r="CNS109" s="189"/>
      <c r="CNT109" s="189"/>
      <c r="CNU109" s="189"/>
      <c r="CNV109" s="189"/>
      <c r="CNW109" s="189"/>
      <c r="CNX109" s="189"/>
      <c r="CNY109" s="189"/>
      <c r="CNZ109" s="189"/>
      <c r="COA109" s="189"/>
      <c r="COB109" s="189"/>
      <c r="COC109" s="189"/>
      <c r="COD109" s="189"/>
      <c r="COE109" s="189"/>
      <c r="COF109" s="189"/>
      <c r="COG109" s="189"/>
      <c r="COH109" s="189"/>
      <c r="COI109" s="189"/>
      <c r="COJ109" s="189"/>
      <c r="COK109" s="189"/>
      <c r="COL109" s="189"/>
      <c r="COM109" s="189"/>
      <c r="CON109" s="189"/>
      <c r="COO109" s="189"/>
      <c r="COP109" s="189"/>
      <c r="COQ109" s="189"/>
      <c r="COR109" s="189"/>
      <c r="COS109" s="189"/>
      <c r="COT109" s="189"/>
      <c r="COU109" s="189"/>
      <c r="COV109" s="189"/>
      <c r="COW109" s="189"/>
      <c r="COX109" s="189"/>
      <c r="COY109" s="189"/>
      <c r="COZ109" s="189"/>
      <c r="CPA109" s="189"/>
      <c r="CPB109" s="189"/>
      <c r="CPC109" s="189"/>
      <c r="CPD109" s="189"/>
      <c r="CPE109" s="189"/>
      <c r="CPF109" s="189"/>
      <c r="CPG109" s="189"/>
      <c r="CPH109" s="189"/>
      <c r="CPI109" s="189"/>
      <c r="CPJ109" s="189"/>
      <c r="CPK109" s="189"/>
      <c r="CPL109" s="189"/>
      <c r="CPM109" s="189"/>
      <c r="CPN109" s="189"/>
      <c r="CPO109" s="189"/>
      <c r="CPP109" s="189"/>
      <c r="CPQ109" s="189"/>
      <c r="CPR109" s="189"/>
      <c r="CPS109" s="189"/>
      <c r="CPT109" s="189"/>
      <c r="CPU109" s="189"/>
      <c r="CPV109" s="189"/>
      <c r="CPW109" s="189"/>
      <c r="CPX109" s="189"/>
      <c r="CPY109" s="189"/>
      <c r="CPZ109" s="189"/>
      <c r="CQA109" s="189"/>
      <c r="CQB109" s="189"/>
      <c r="CQC109" s="189"/>
      <c r="CQD109" s="189"/>
      <c r="CQE109" s="189"/>
      <c r="CQF109" s="189"/>
      <c r="CQG109" s="189"/>
      <c r="CQH109" s="189"/>
      <c r="CQI109" s="189"/>
      <c r="CQJ109" s="189"/>
      <c r="CQK109" s="189"/>
      <c r="CQL109" s="189"/>
      <c r="CQM109" s="189"/>
      <c r="CQN109" s="189"/>
      <c r="CQO109" s="189"/>
      <c r="CQP109" s="189"/>
      <c r="CQQ109" s="189"/>
      <c r="CQR109" s="189"/>
      <c r="CQS109" s="189"/>
      <c r="CQT109" s="189"/>
      <c r="CQU109" s="189"/>
      <c r="CQV109" s="189"/>
      <c r="CQW109" s="189"/>
      <c r="CQX109" s="189"/>
      <c r="CQY109" s="189"/>
      <c r="CQZ109" s="189"/>
      <c r="CRA109" s="189"/>
      <c r="CRB109" s="189"/>
      <c r="CRC109" s="189"/>
      <c r="CRD109" s="189"/>
      <c r="CRE109" s="189"/>
      <c r="CRF109" s="189"/>
      <c r="CRG109" s="189"/>
      <c r="CRH109" s="189"/>
      <c r="CRI109" s="189"/>
      <c r="CRJ109" s="189"/>
      <c r="CRK109" s="189"/>
      <c r="CRL109" s="189"/>
      <c r="CRM109" s="189"/>
      <c r="CRN109" s="189"/>
      <c r="CRO109" s="189"/>
      <c r="CRP109" s="189"/>
      <c r="CRQ109" s="189"/>
      <c r="CRR109" s="189"/>
      <c r="CRS109" s="189"/>
      <c r="CRT109" s="189"/>
      <c r="CRU109" s="189"/>
      <c r="CRV109" s="189"/>
      <c r="CRW109" s="189"/>
      <c r="CRX109" s="189"/>
      <c r="CRY109" s="189"/>
      <c r="CRZ109" s="189"/>
      <c r="CSA109" s="189"/>
      <c r="CSB109" s="189"/>
      <c r="CSC109" s="189"/>
      <c r="CSD109" s="189"/>
      <c r="CSE109" s="189"/>
      <c r="CSF109" s="189"/>
      <c r="CSG109" s="189"/>
      <c r="CSH109" s="189"/>
      <c r="CSI109" s="189"/>
      <c r="CSJ109" s="189"/>
      <c r="CSK109" s="189"/>
      <c r="CSL109" s="189"/>
      <c r="CSM109" s="189"/>
      <c r="CSN109" s="189"/>
      <c r="CSO109" s="189"/>
      <c r="CSP109" s="189"/>
      <c r="CSQ109" s="189"/>
      <c r="CSR109" s="189"/>
      <c r="CSS109" s="189"/>
      <c r="CST109" s="189"/>
      <c r="CSU109" s="189"/>
      <c r="CSV109" s="189"/>
      <c r="CSW109" s="189"/>
      <c r="CSX109" s="189"/>
      <c r="CSY109" s="189"/>
      <c r="CSZ109" s="189"/>
      <c r="CTA109" s="189"/>
      <c r="CTB109" s="189"/>
      <c r="CTC109" s="189"/>
      <c r="CTD109" s="189"/>
      <c r="CTE109" s="189"/>
      <c r="CTF109" s="189"/>
      <c r="CTG109" s="189"/>
      <c r="CTH109" s="189"/>
      <c r="CTI109" s="189"/>
      <c r="CTJ109" s="189"/>
      <c r="CTK109" s="189"/>
      <c r="CTL109" s="189"/>
      <c r="CTM109" s="189"/>
      <c r="CTN109" s="189"/>
      <c r="CTO109" s="189"/>
      <c r="CTP109" s="189"/>
      <c r="CTQ109" s="189"/>
      <c r="CTR109" s="189"/>
      <c r="CTS109" s="189"/>
      <c r="CTT109" s="189"/>
      <c r="CTU109" s="189"/>
      <c r="CTV109" s="189"/>
      <c r="CTW109" s="189"/>
      <c r="CTX109" s="189"/>
      <c r="CTY109" s="189"/>
      <c r="CTZ109" s="189"/>
      <c r="CUA109" s="189"/>
      <c r="CUB109" s="189"/>
      <c r="CUC109" s="189"/>
      <c r="CUD109" s="189"/>
      <c r="CUE109" s="189"/>
      <c r="CUF109" s="189"/>
      <c r="CUG109" s="189"/>
      <c r="CUH109" s="189"/>
      <c r="CUI109" s="189"/>
      <c r="CUJ109" s="189"/>
      <c r="CUK109" s="189"/>
      <c r="CUL109" s="189"/>
      <c r="CUM109" s="189"/>
      <c r="CUN109" s="189"/>
      <c r="CUO109" s="189"/>
      <c r="CUP109" s="189"/>
      <c r="CUQ109" s="189"/>
      <c r="CUR109" s="189"/>
      <c r="CUS109" s="189"/>
      <c r="CUT109" s="189"/>
      <c r="CUU109" s="189"/>
      <c r="CUV109" s="189"/>
      <c r="CUW109" s="189"/>
      <c r="CUX109" s="189"/>
      <c r="CUY109" s="189"/>
      <c r="CUZ109" s="189"/>
      <c r="CVA109" s="189"/>
      <c r="CVB109" s="189"/>
      <c r="CVC109" s="189"/>
      <c r="CVD109" s="189"/>
      <c r="CVE109" s="189"/>
      <c r="CVF109" s="189"/>
      <c r="CVG109" s="189"/>
      <c r="CVH109" s="189"/>
      <c r="CVI109" s="189"/>
      <c r="CVJ109" s="189"/>
      <c r="CVK109" s="189"/>
      <c r="CVL109" s="189"/>
      <c r="CVM109" s="189"/>
      <c r="CVN109" s="189"/>
      <c r="CVO109" s="189"/>
      <c r="CVP109" s="189"/>
      <c r="CVQ109" s="189"/>
      <c r="CVR109" s="189"/>
      <c r="CVS109" s="189"/>
      <c r="CVT109" s="189"/>
      <c r="CVU109" s="189"/>
      <c r="CVV109" s="189"/>
      <c r="CVW109" s="189"/>
      <c r="CVX109" s="189"/>
      <c r="CVY109" s="189"/>
      <c r="CVZ109" s="189"/>
      <c r="CWA109" s="189"/>
      <c r="CWB109" s="189"/>
      <c r="CWC109" s="189"/>
      <c r="CWD109" s="189"/>
      <c r="CWE109" s="189"/>
      <c r="CWF109" s="189"/>
      <c r="CWG109" s="189"/>
      <c r="CWH109" s="189"/>
      <c r="CWI109" s="189"/>
      <c r="CWJ109" s="189"/>
      <c r="CWK109" s="189"/>
      <c r="CWL109" s="189"/>
      <c r="CWM109" s="189"/>
      <c r="CWN109" s="189"/>
      <c r="CWO109" s="189"/>
      <c r="CWP109" s="189"/>
      <c r="CWQ109" s="189"/>
      <c r="CWR109" s="189"/>
      <c r="CWS109" s="189"/>
      <c r="CWT109" s="189"/>
      <c r="CWU109" s="189"/>
      <c r="CWV109" s="189"/>
      <c r="CWW109" s="189"/>
      <c r="CWX109" s="189"/>
      <c r="CWY109" s="189"/>
      <c r="CWZ109" s="189"/>
      <c r="CXA109" s="189"/>
      <c r="CXB109" s="189"/>
      <c r="CXC109" s="189"/>
      <c r="CXD109" s="189"/>
      <c r="CXE109" s="189"/>
      <c r="CXF109" s="189"/>
      <c r="CXG109" s="189"/>
      <c r="CXH109" s="189"/>
      <c r="CXI109" s="189"/>
      <c r="CXJ109" s="189"/>
      <c r="CXK109" s="189"/>
      <c r="CXL109" s="189"/>
      <c r="CXM109" s="189"/>
      <c r="CXN109" s="189"/>
      <c r="CXO109" s="189"/>
      <c r="CXP109" s="189"/>
      <c r="CXQ109" s="189"/>
      <c r="CXR109" s="189"/>
      <c r="CXS109" s="189"/>
      <c r="CXT109" s="189"/>
      <c r="CXU109" s="189"/>
      <c r="CXV109" s="189"/>
      <c r="CXW109" s="189"/>
      <c r="CXX109" s="189"/>
      <c r="CXY109" s="189"/>
      <c r="CXZ109" s="189"/>
      <c r="CYA109" s="189"/>
      <c r="CYB109" s="189"/>
      <c r="CYC109" s="189"/>
      <c r="CYD109" s="189"/>
      <c r="CYE109" s="189"/>
      <c r="CYF109" s="189"/>
      <c r="CYG109" s="189"/>
      <c r="CYH109" s="189"/>
      <c r="CYI109" s="189"/>
      <c r="CYJ109" s="189"/>
      <c r="CYK109" s="189"/>
      <c r="CYL109" s="189"/>
      <c r="CYM109" s="189"/>
      <c r="CYN109" s="189"/>
      <c r="CYO109" s="189"/>
      <c r="CYP109" s="189"/>
      <c r="CYQ109" s="189"/>
      <c r="CYR109" s="189"/>
      <c r="CYS109" s="189"/>
      <c r="CYT109" s="189"/>
      <c r="CYU109" s="189"/>
      <c r="CYV109" s="189"/>
      <c r="CYW109" s="189"/>
      <c r="CYX109" s="189"/>
      <c r="CYY109" s="189"/>
      <c r="CYZ109" s="189"/>
      <c r="CZA109" s="189"/>
      <c r="CZB109" s="189"/>
      <c r="CZC109" s="189"/>
      <c r="CZD109" s="189"/>
      <c r="CZE109" s="189"/>
      <c r="CZF109" s="189"/>
      <c r="CZG109" s="189"/>
      <c r="CZH109" s="189"/>
      <c r="CZI109" s="189"/>
      <c r="CZJ109" s="189"/>
      <c r="CZK109" s="189"/>
      <c r="CZL109" s="189"/>
      <c r="CZM109" s="189"/>
      <c r="CZN109" s="189"/>
      <c r="CZO109" s="189"/>
      <c r="CZP109" s="189"/>
      <c r="CZQ109" s="189"/>
      <c r="CZR109" s="189"/>
      <c r="CZS109" s="189"/>
      <c r="CZT109" s="189"/>
      <c r="CZU109" s="189"/>
      <c r="CZV109" s="189"/>
      <c r="CZW109" s="189"/>
      <c r="CZX109" s="189"/>
      <c r="CZY109" s="189"/>
      <c r="CZZ109" s="189"/>
      <c r="DAA109" s="189"/>
      <c r="DAB109" s="189"/>
      <c r="DAC109" s="189"/>
      <c r="DAD109" s="189"/>
      <c r="DAE109" s="189"/>
      <c r="DAF109" s="189"/>
      <c r="DAG109" s="189"/>
      <c r="DAH109" s="189"/>
      <c r="DAI109" s="189"/>
      <c r="DAJ109" s="189"/>
      <c r="DAK109" s="189"/>
      <c r="DAL109" s="189"/>
      <c r="DAM109" s="189"/>
      <c r="DAN109" s="189"/>
      <c r="DAO109" s="189"/>
      <c r="DAP109" s="189"/>
      <c r="DAQ109" s="189"/>
      <c r="DAR109" s="189"/>
      <c r="DAS109" s="189"/>
      <c r="DAT109" s="189"/>
      <c r="DAU109" s="189"/>
      <c r="DAV109" s="189"/>
      <c r="DAW109" s="189"/>
      <c r="DAX109" s="189"/>
      <c r="DAY109" s="189"/>
      <c r="DAZ109" s="189"/>
      <c r="DBA109" s="189"/>
      <c r="DBB109" s="189"/>
      <c r="DBC109" s="189"/>
      <c r="DBD109" s="189"/>
      <c r="DBE109" s="189"/>
      <c r="DBF109" s="189"/>
      <c r="DBG109" s="189"/>
      <c r="DBH109" s="189"/>
      <c r="DBI109" s="189"/>
      <c r="DBJ109" s="189"/>
      <c r="DBK109" s="189"/>
      <c r="DBL109" s="189"/>
      <c r="DBM109" s="189"/>
      <c r="DBN109" s="189"/>
      <c r="DBO109" s="189"/>
      <c r="DBP109" s="189"/>
      <c r="DBQ109" s="189"/>
      <c r="DBR109" s="189"/>
      <c r="DBS109" s="189"/>
      <c r="DBT109" s="189"/>
      <c r="DBU109" s="189"/>
      <c r="DBV109" s="189"/>
      <c r="DBW109" s="189"/>
      <c r="DBX109" s="189"/>
      <c r="DBY109" s="189"/>
      <c r="DBZ109" s="189"/>
      <c r="DCA109" s="189"/>
      <c r="DCB109" s="189"/>
      <c r="DCC109" s="189"/>
      <c r="DCD109" s="189"/>
      <c r="DCE109" s="189"/>
      <c r="DCF109" s="189"/>
      <c r="DCG109" s="189"/>
      <c r="DCH109" s="189"/>
      <c r="DCI109" s="189"/>
      <c r="DCJ109" s="189"/>
      <c r="DCK109" s="189"/>
      <c r="DCL109" s="189"/>
      <c r="DCM109" s="189"/>
      <c r="DCN109" s="189"/>
      <c r="DCO109" s="189"/>
      <c r="DCP109" s="189"/>
      <c r="DCQ109" s="189"/>
      <c r="DCR109" s="189"/>
      <c r="DCS109" s="189"/>
      <c r="DCT109" s="189"/>
      <c r="DCU109" s="189"/>
      <c r="DCV109" s="189"/>
      <c r="DCW109" s="189"/>
      <c r="DCX109" s="189"/>
      <c r="DCY109" s="189"/>
      <c r="DCZ109" s="189"/>
      <c r="DDA109" s="189"/>
      <c r="DDB109" s="189"/>
      <c r="DDC109" s="189"/>
      <c r="DDD109" s="189"/>
      <c r="DDE109" s="189"/>
      <c r="DDF109" s="189"/>
      <c r="DDG109" s="189"/>
      <c r="DDH109" s="189"/>
      <c r="DDI109" s="189"/>
      <c r="DDJ109" s="189"/>
      <c r="DDK109" s="189"/>
      <c r="DDL109" s="189"/>
      <c r="DDM109" s="189"/>
      <c r="DDN109" s="189"/>
      <c r="DDO109" s="189"/>
      <c r="DDP109" s="189"/>
      <c r="DDQ109" s="189"/>
      <c r="DDR109" s="189"/>
      <c r="DDS109" s="189"/>
      <c r="DDT109" s="189"/>
      <c r="DDU109" s="189"/>
      <c r="DDV109" s="189"/>
      <c r="DDW109" s="189"/>
      <c r="DDX109" s="189"/>
      <c r="DDY109" s="189"/>
      <c r="DDZ109" s="189"/>
      <c r="DEA109" s="189"/>
      <c r="DEB109" s="189"/>
      <c r="DEC109" s="189"/>
      <c r="DED109" s="189"/>
      <c r="DEE109" s="189"/>
      <c r="DEF109" s="189"/>
      <c r="DEG109" s="189"/>
      <c r="DEH109" s="189"/>
      <c r="DEI109" s="189"/>
      <c r="DEJ109" s="189"/>
      <c r="DEK109" s="189"/>
      <c r="DEL109" s="189"/>
      <c r="DEM109" s="189"/>
      <c r="DEN109" s="189"/>
      <c r="DEO109" s="189"/>
      <c r="DEP109" s="189"/>
      <c r="DEQ109" s="189"/>
      <c r="DER109" s="189"/>
      <c r="DES109" s="189"/>
      <c r="DET109" s="189"/>
      <c r="DEU109" s="189"/>
      <c r="DEV109" s="189"/>
      <c r="DEW109" s="189"/>
      <c r="DEX109" s="189"/>
      <c r="DEY109" s="189"/>
      <c r="DEZ109" s="189"/>
      <c r="DFA109" s="189"/>
      <c r="DFB109" s="189"/>
      <c r="DFC109" s="189"/>
      <c r="DFD109" s="189"/>
      <c r="DFE109" s="189"/>
      <c r="DFF109" s="189"/>
      <c r="DFG109" s="189"/>
      <c r="DFH109" s="189"/>
      <c r="DFI109" s="189"/>
      <c r="DFJ109" s="189"/>
      <c r="DFK109" s="189"/>
      <c r="DFL109" s="189"/>
      <c r="DFM109" s="189"/>
      <c r="DFN109" s="189"/>
      <c r="DFO109" s="189"/>
      <c r="DFP109" s="189"/>
      <c r="DFQ109" s="189"/>
      <c r="DFR109" s="189"/>
      <c r="DFS109" s="189"/>
      <c r="DFT109" s="189"/>
      <c r="DFU109" s="189"/>
      <c r="DFV109" s="189"/>
      <c r="DFW109" s="189"/>
      <c r="DFX109" s="189"/>
      <c r="DFY109" s="189"/>
      <c r="DFZ109" s="189"/>
      <c r="DGA109" s="189"/>
      <c r="DGB109" s="189"/>
      <c r="DGC109" s="189"/>
      <c r="DGD109" s="189"/>
      <c r="DGE109" s="189"/>
      <c r="DGF109" s="189"/>
      <c r="DGG109" s="189"/>
      <c r="DGH109" s="189"/>
      <c r="DGI109" s="189"/>
      <c r="DGJ109" s="189"/>
      <c r="DGK109" s="189"/>
      <c r="DGL109" s="189"/>
      <c r="DGM109" s="189"/>
      <c r="DGN109" s="189"/>
      <c r="DGO109" s="189"/>
      <c r="DGP109" s="189"/>
      <c r="DGQ109" s="189"/>
      <c r="DGR109" s="189"/>
      <c r="DGS109" s="189"/>
      <c r="DGT109" s="189"/>
      <c r="DGU109" s="189"/>
      <c r="DGV109" s="189"/>
      <c r="DGW109" s="189"/>
      <c r="DGX109" s="189"/>
      <c r="DGY109" s="189"/>
      <c r="DGZ109" s="189"/>
      <c r="DHA109" s="189"/>
      <c r="DHB109" s="189"/>
      <c r="DHC109" s="189"/>
      <c r="DHD109" s="189"/>
      <c r="DHE109" s="189"/>
      <c r="DHF109" s="189"/>
      <c r="DHG109" s="189"/>
      <c r="DHH109" s="189"/>
      <c r="DHI109" s="189"/>
      <c r="DHJ109" s="189"/>
      <c r="DHK109" s="189"/>
      <c r="DHL109" s="189"/>
      <c r="DHM109" s="189"/>
      <c r="DHN109" s="189"/>
      <c r="DHO109" s="189"/>
      <c r="DHP109" s="189"/>
      <c r="DHQ109" s="189"/>
      <c r="DHR109" s="189"/>
      <c r="DHS109" s="189"/>
      <c r="DHT109" s="189"/>
      <c r="DHU109" s="189"/>
      <c r="DHV109" s="189"/>
      <c r="DHW109" s="189"/>
      <c r="DHX109" s="189"/>
      <c r="DHY109" s="189"/>
      <c r="DHZ109" s="189"/>
      <c r="DIA109" s="189"/>
      <c r="DIB109" s="189"/>
      <c r="DIC109" s="189"/>
      <c r="DID109" s="189"/>
      <c r="DIE109" s="189"/>
      <c r="DIF109" s="189"/>
      <c r="DIG109" s="189"/>
      <c r="DIH109" s="189"/>
      <c r="DII109" s="189"/>
      <c r="DIJ109" s="189"/>
      <c r="DIK109" s="189"/>
      <c r="DIL109" s="189"/>
      <c r="DIM109" s="189"/>
      <c r="DIN109" s="189"/>
      <c r="DIO109" s="189"/>
      <c r="DIP109" s="189"/>
      <c r="DIQ109" s="189"/>
      <c r="DIR109" s="189"/>
      <c r="DIS109" s="189"/>
      <c r="DIT109" s="189"/>
      <c r="DIU109" s="189"/>
      <c r="DIV109" s="189"/>
      <c r="DIW109" s="189"/>
      <c r="DIX109" s="189"/>
      <c r="DIY109" s="189"/>
      <c r="DIZ109" s="189"/>
      <c r="DJA109" s="189"/>
      <c r="DJB109" s="189"/>
      <c r="DJC109" s="189"/>
      <c r="DJD109" s="189"/>
      <c r="DJE109" s="189"/>
      <c r="DJF109" s="189"/>
      <c r="DJG109" s="189"/>
      <c r="DJH109" s="189"/>
      <c r="DJI109" s="189"/>
      <c r="DJJ109" s="189"/>
      <c r="DJK109" s="189"/>
      <c r="DJL109" s="189"/>
      <c r="DJM109" s="189"/>
      <c r="DJN109" s="189"/>
      <c r="DJO109" s="189"/>
      <c r="DJP109" s="189"/>
      <c r="DJQ109" s="189"/>
      <c r="DJR109" s="189"/>
      <c r="DJS109" s="189"/>
      <c r="DJT109" s="189"/>
      <c r="DJU109" s="189"/>
      <c r="DJV109" s="189"/>
      <c r="DJW109" s="189"/>
      <c r="DJX109" s="189"/>
      <c r="DJY109" s="189"/>
      <c r="DJZ109" s="189"/>
      <c r="DKA109" s="189"/>
      <c r="DKB109" s="189"/>
      <c r="DKC109" s="189"/>
      <c r="DKD109" s="189"/>
      <c r="DKE109" s="189"/>
      <c r="DKF109" s="189"/>
      <c r="DKG109" s="189"/>
      <c r="DKH109" s="189"/>
      <c r="DKI109" s="189"/>
      <c r="DKJ109" s="189"/>
      <c r="DKK109" s="189"/>
      <c r="DKL109" s="189"/>
      <c r="DKM109" s="189"/>
      <c r="DKN109" s="189"/>
      <c r="DKO109" s="189"/>
      <c r="DKP109" s="189"/>
      <c r="DKQ109" s="189"/>
      <c r="DKR109" s="189"/>
      <c r="DKS109" s="189"/>
      <c r="DKT109" s="189"/>
      <c r="DKU109" s="189"/>
      <c r="DKV109" s="189"/>
      <c r="DKW109" s="189"/>
      <c r="DKX109" s="189"/>
      <c r="DKY109" s="189"/>
      <c r="DKZ109" s="189"/>
      <c r="DLA109" s="189"/>
      <c r="DLB109" s="189"/>
      <c r="DLC109" s="189"/>
      <c r="DLD109" s="189"/>
      <c r="DLE109" s="189"/>
      <c r="DLF109" s="189"/>
      <c r="DLG109" s="189"/>
      <c r="DLH109" s="189"/>
      <c r="DLI109" s="189"/>
      <c r="DLJ109" s="189"/>
      <c r="DLK109" s="189"/>
      <c r="DLL109" s="189"/>
      <c r="DLM109" s="189"/>
      <c r="DLN109" s="189"/>
      <c r="DLO109" s="189"/>
      <c r="DLP109" s="189"/>
      <c r="DLQ109" s="189"/>
      <c r="DLR109" s="189"/>
      <c r="DLS109" s="189"/>
      <c r="DLT109" s="189"/>
      <c r="DLU109" s="189"/>
      <c r="DLV109" s="189"/>
      <c r="DLW109" s="189"/>
      <c r="DLX109" s="189"/>
      <c r="DLY109" s="189"/>
      <c r="DLZ109" s="189"/>
      <c r="DMA109" s="189"/>
      <c r="DMB109" s="189"/>
      <c r="DMC109" s="189"/>
      <c r="DMD109" s="189"/>
      <c r="DME109" s="189"/>
      <c r="DMF109" s="189"/>
      <c r="DMG109" s="189"/>
      <c r="DMH109" s="189"/>
      <c r="DMI109" s="189"/>
      <c r="DMJ109" s="189"/>
      <c r="DMK109" s="189"/>
      <c r="DML109" s="189"/>
      <c r="DMM109" s="189"/>
      <c r="DMN109" s="189"/>
      <c r="DMO109" s="189"/>
      <c r="DMP109" s="189"/>
      <c r="DMQ109" s="189"/>
      <c r="DMR109" s="189"/>
      <c r="DMS109" s="189"/>
      <c r="DMT109" s="189"/>
      <c r="DMU109" s="189"/>
      <c r="DMV109" s="189"/>
      <c r="DMW109" s="189"/>
      <c r="DMX109" s="189"/>
      <c r="DMY109" s="189"/>
      <c r="DMZ109" s="189"/>
      <c r="DNA109" s="189"/>
      <c r="DNB109" s="189"/>
      <c r="DNC109" s="189"/>
      <c r="DND109" s="189"/>
      <c r="DNE109" s="189"/>
      <c r="DNF109" s="189"/>
      <c r="DNG109" s="189"/>
      <c r="DNH109" s="189"/>
      <c r="DNI109" s="189"/>
      <c r="DNJ109" s="189"/>
      <c r="DNK109" s="189"/>
      <c r="DNL109" s="189"/>
      <c r="DNM109" s="189"/>
      <c r="DNN109" s="189"/>
      <c r="DNO109" s="189"/>
      <c r="DNP109" s="189"/>
      <c r="DNQ109" s="189"/>
      <c r="DNR109" s="189"/>
      <c r="DNS109" s="189"/>
      <c r="DNT109" s="189"/>
      <c r="DNU109" s="189"/>
      <c r="DNV109" s="189"/>
      <c r="DNW109" s="189"/>
      <c r="DNX109" s="189"/>
      <c r="DNY109" s="189"/>
      <c r="DNZ109" s="189"/>
      <c r="DOA109" s="189"/>
      <c r="DOB109" s="189"/>
      <c r="DOC109" s="189"/>
      <c r="DOD109" s="189"/>
      <c r="DOE109" s="189"/>
      <c r="DOF109" s="189"/>
      <c r="DOG109" s="189"/>
      <c r="DOH109" s="189"/>
      <c r="DOI109" s="189"/>
      <c r="DOJ109" s="189"/>
      <c r="DOK109" s="189"/>
      <c r="DOL109" s="189"/>
      <c r="DOM109" s="189"/>
      <c r="DON109" s="189"/>
      <c r="DOO109" s="189"/>
      <c r="DOP109" s="189"/>
      <c r="DOQ109" s="189"/>
      <c r="DOR109" s="189"/>
      <c r="DOS109" s="189"/>
      <c r="DOT109" s="189"/>
      <c r="DOU109" s="189"/>
      <c r="DOV109" s="189"/>
      <c r="DOW109" s="189"/>
      <c r="DOX109" s="189"/>
      <c r="DOY109" s="189"/>
      <c r="DOZ109" s="189"/>
      <c r="DPA109" s="189"/>
      <c r="DPB109" s="189"/>
      <c r="DPC109" s="189"/>
      <c r="DPD109" s="189"/>
      <c r="DPE109" s="189"/>
      <c r="DPF109" s="189"/>
      <c r="DPG109" s="189"/>
      <c r="DPH109" s="189"/>
      <c r="DPI109" s="189"/>
      <c r="DPJ109" s="189"/>
      <c r="DPK109" s="189"/>
      <c r="DPL109" s="189"/>
      <c r="DPM109" s="189"/>
      <c r="DPN109" s="189"/>
      <c r="DPO109" s="189"/>
      <c r="DPP109" s="189"/>
      <c r="DPQ109" s="189"/>
      <c r="DPR109" s="189"/>
      <c r="DPS109" s="189"/>
      <c r="DPT109" s="189"/>
      <c r="DPU109" s="189"/>
      <c r="DPV109" s="189"/>
      <c r="DPW109" s="189"/>
      <c r="DPX109" s="189"/>
      <c r="DPY109" s="189"/>
      <c r="DPZ109" s="189"/>
      <c r="DQA109" s="189"/>
      <c r="DQB109" s="189"/>
      <c r="DQC109" s="189"/>
      <c r="DQD109" s="189"/>
      <c r="DQE109" s="189"/>
      <c r="DQF109" s="189"/>
      <c r="DQG109" s="189"/>
      <c r="DQH109" s="189"/>
      <c r="DQI109" s="189"/>
      <c r="DQJ109" s="189"/>
      <c r="DQK109" s="189"/>
      <c r="DQL109" s="189"/>
      <c r="DQM109" s="189"/>
      <c r="DQN109" s="189"/>
      <c r="DQO109" s="189"/>
      <c r="DQP109" s="189"/>
      <c r="DQQ109" s="189"/>
      <c r="DQR109" s="189"/>
      <c r="DQS109" s="189"/>
      <c r="DQT109" s="189"/>
      <c r="DQU109" s="189"/>
      <c r="DQV109" s="189"/>
      <c r="DQW109" s="189"/>
      <c r="DQX109" s="189"/>
      <c r="DQY109" s="189"/>
      <c r="DQZ109" s="189"/>
      <c r="DRA109" s="189"/>
      <c r="DRB109" s="189"/>
      <c r="DRC109" s="189"/>
      <c r="DRD109" s="189"/>
      <c r="DRE109" s="189"/>
      <c r="DRF109" s="189"/>
      <c r="DRG109" s="189"/>
      <c r="DRH109" s="189"/>
      <c r="DRI109" s="189"/>
      <c r="DRJ109" s="189"/>
      <c r="DRK109" s="189"/>
      <c r="DRL109" s="189"/>
      <c r="DRM109" s="189"/>
      <c r="DRN109" s="189"/>
      <c r="DRO109" s="189"/>
      <c r="DRP109" s="189"/>
      <c r="DRQ109" s="189"/>
      <c r="DRR109" s="189"/>
      <c r="DRS109" s="189"/>
      <c r="DRT109" s="189"/>
      <c r="DRU109" s="189"/>
      <c r="DRV109" s="189"/>
      <c r="DRW109" s="189"/>
      <c r="DRX109" s="189"/>
      <c r="DRY109" s="189"/>
      <c r="DRZ109" s="189"/>
      <c r="DSA109" s="189"/>
      <c r="DSB109" s="189"/>
      <c r="DSC109" s="189"/>
      <c r="DSD109" s="189"/>
      <c r="DSE109" s="189"/>
      <c r="DSF109" s="189"/>
      <c r="DSG109" s="189"/>
      <c r="DSH109" s="189"/>
      <c r="DSI109" s="189"/>
      <c r="DSJ109" s="189"/>
      <c r="DSK109" s="189"/>
      <c r="DSL109" s="189"/>
      <c r="DSM109" s="189"/>
      <c r="DSN109" s="189"/>
      <c r="DSO109" s="189"/>
      <c r="DSP109" s="189"/>
      <c r="DSQ109" s="189"/>
      <c r="DSR109" s="189"/>
      <c r="DSS109" s="189"/>
      <c r="DST109" s="189"/>
      <c r="DSU109" s="189"/>
      <c r="DSV109" s="189"/>
      <c r="DSW109" s="189"/>
      <c r="DSX109" s="189"/>
      <c r="DSY109" s="189"/>
      <c r="DSZ109" s="189"/>
      <c r="DTA109" s="189"/>
      <c r="DTB109" s="189"/>
      <c r="DTC109" s="189"/>
      <c r="DTD109" s="189"/>
      <c r="DTE109" s="189"/>
      <c r="DTF109" s="189"/>
      <c r="DTG109" s="189"/>
      <c r="DTH109" s="189"/>
      <c r="DTI109" s="189"/>
      <c r="DTJ109" s="189"/>
      <c r="DTK109" s="189"/>
      <c r="DTL109" s="189"/>
      <c r="DTM109" s="189"/>
      <c r="DTN109" s="189"/>
      <c r="DTO109" s="189"/>
      <c r="DTP109" s="189"/>
      <c r="DTQ109" s="189"/>
      <c r="DTR109" s="189"/>
      <c r="DTS109" s="189"/>
      <c r="DTT109" s="189"/>
      <c r="DTU109" s="189"/>
      <c r="DTV109" s="189"/>
      <c r="DTW109" s="189"/>
      <c r="DTX109" s="189"/>
      <c r="DTY109" s="189"/>
      <c r="DTZ109" s="189"/>
      <c r="DUA109" s="189"/>
      <c r="DUB109" s="189"/>
      <c r="DUC109" s="189"/>
      <c r="DUD109" s="189"/>
      <c r="DUE109" s="189"/>
      <c r="DUF109" s="189"/>
      <c r="DUG109" s="189"/>
      <c r="DUH109" s="189"/>
      <c r="DUI109" s="189"/>
      <c r="DUJ109" s="189"/>
      <c r="DUK109" s="189"/>
      <c r="DUL109" s="189"/>
      <c r="DUM109" s="189"/>
      <c r="DUN109" s="189"/>
      <c r="DUO109" s="189"/>
      <c r="DUP109" s="189"/>
      <c r="DUQ109" s="189"/>
      <c r="DUR109" s="189"/>
      <c r="DUS109" s="189"/>
      <c r="DUT109" s="189"/>
      <c r="DUU109" s="189"/>
      <c r="DUV109" s="189"/>
      <c r="DUW109" s="189"/>
      <c r="DUX109" s="189"/>
      <c r="DUY109" s="189"/>
      <c r="DUZ109" s="189"/>
      <c r="DVA109" s="189"/>
      <c r="DVB109" s="189"/>
      <c r="DVC109" s="189"/>
      <c r="DVD109" s="189"/>
      <c r="DVE109" s="189"/>
      <c r="DVF109" s="189"/>
      <c r="DVG109" s="189"/>
      <c r="DVH109" s="189"/>
      <c r="DVI109" s="189"/>
      <c r="DVJ109" s="189"/>
      <c r="DVK109" s="189"/>
      <c r="DVL109" s="189"/>
      <c r="DVM109" s="189"/>
      <c r="DVN109" s="189"/>
      <c r="DVO109" s="189"/>
      <c r="DVP109" s="189"/>
      <c r="DVQ109" s="189"/>
      <c r="DVR109" s="189"/>
      <c r="DVS109" s="189"/>
      <c r="DVT109" s="189"/>
      <c r="DVU109" s="189"/>
      <c r="DVV109" s="189"/>
      <c r="DVW109" s="189"/>
      <c r="DVX109" s="189"/>
      <c r="DVY109" s="189"/>
      <c r="DVZ109" s="189"/>
      <c r="DWA109" s="189"/>
      <c r="DWB109" s="189"/>
      <c r="DWC109" s="189"/>
      <c r="DWD109" s="189"/>
      <c r="DWE109" s="189"/>
      <c r="DWF109" s="189"/>
      <c r="DWG109" s="189"/>
      <c r="DWH109" s="189"/>
      <c r="DWI109" s="189"/>
      <c r="DWJ109" s="189"/>
      <c r="DWK109" s="189"/>
      <c r="DWL109" s="189"/>
      <c r="DWM109" s="189"/>
      <c r="DWN109" s="189"/>
      <c r="DWO109" s="189"/>
      <c r="DWP109" s="189"/>
      <c r="DWQ109" s="189"/>
      <c r="DWR109" s="189"/>
      <c r="DWS109" s="189"/>
      <c r="DWT109" s="189"/>
      <c r="DWU109" s="189"/>
      <c r="DWV109" s="189"/>
      <c r="DWW109" s="189"/>
      <c r="DWX109" s="189"/>
      <c r="DWY109" s="189"/>
      <c r="DWZ109" s="189"/>
      <c r="DXA109" s="189"/>
      <c r="DXB109" s="189"/>
      <c r="DXC109" s="189"/>
      <c r="DXD109" s="189"/>
      <c r="DXE109" s="189"/>
      <c r="DXF109" s="189"/>
      <c r="DXG109" s="189"/>
      <c r="DXH109" s="189"/>
      <c r="DXI109" s="189"/>
      <c r="DXJ109" s="189"/>
      <c r="DXK109" s="189"/>
      <c r="DXL109" s="189"/>
      <c r="DXM109" s="189"/>
      <c r="DXN109" s="189"/>
      <c r="DXO109" s="189"/>
      <c r="DXP109" s="189"/>
      <c r="DXQ109" s="189"/>
      <c r="DXR109" s="189"/>
      <c r="DXS109" s="189"/>
      <c r="DXT109" s="189"/>
      <c r="DXU109" s="189"/>
      <c r="DXV109" s="189"/>
      <c r="DXW109" s="189"/>
      <c r="DXX109" s="189"/>
      <c r="DXY109" s="189"/>
      <c r="DXZ109" s="189"/>
      <c r="DYA109" s="189"/>
      <c r="DYB109" s="189"/>
      <c r="DYC109" s="189"/>
      <c r="DYD109" s="189"/>
      <c r="DYE109" s="189"/>
      <c r="DYF109" s="189"/>
      <c r="DYG109" s="189"/>
      <c r="DYH109" s="189"/>
      <c r="DYI109" s="189"/>
      <c r="DYJ109" s="189"/>
      <c r="DYK109" s="189"/>
      <c r="DYL109" s="189"/>
      <c r="DYM109" s="189"/>
      <c r="DYN109" s="189"/>
      <c r="DYO109" s="189"/>
      <c r="DYP109" s="189"/>
      <c r="DYQ109" s="189"/>
      <c r="DYR109" s="189"/>
      <c r="DYS109" s="189"/>
      <c r="DYT109" s="189"/>
      <c r="DYU109" s="189"/>
      <c r="DYV109" s="189"/>
      <c r="DYW109" s="189"/>
      <c r="DYX109" s="189"/>
      <c r="DYY109" s="189"/>
      <c r="DYZ109" s="189"/>
      <c r="DZA109" s="189"/>
      <c r="DZB109" s="189"/>
      <c r="DZC109" s="189"/>
      <c r="DZD109" s="189"/>
      <c r="DZE109" s="189"/>
      <c r="DZF109" s="189"/>
      <c r="DZG109" s="189"/>
      <c r="DZH109" s="189"/>
      <c r="DZI109" s="189"/>
      <c r="DZJ109" s="189"/>
      <c r="DZK109" s="189"/>
      <c r="DZL109" s="189"/>
      <c r="DZM109" s="189"/>
      <c r="DZN109" s="189"/>
      <c r="DZO109" s="189"/>
      <c r="DZP109" s="189"/>
      <c r="DZQ109" s="189"/>
      <c r="DZR109" s="189"/>
      <c r="DZS109" s="189"/>
      <c r="DZT109" s="189"/>
      <c r="DZU109" s="189"/>
      <c r="DZV109" s="189"/>
      <c r="DZW109" s="189"/>
      <c r="DZX109" s="189"/>
      <c r="DZY109" s="189"/>
      <c r="DZZ109" s="189"/>
      <c r="EAA109" s="189"/>
      <c r="EAB109" s="189"/>
      <c r="EAC109" s="189"/>
      <c r="EAD109" s="189"/>
      <c r="EAE109" s="189"/>
      <c r="EAF109" s="189"/>
      <c r="EAG109" s="189"/>
      <c r="EAH109" s="189"/>
      <c r="EAI109" s="189"/>
      <c r="EAJ109" s="189"/>
      <c r="EAK109" s="189"/>
      <c r="EAL109" s="189"/>
      <c r="EAM109" s="189"/>
      <c r="EAN109" s="189"/>
      <c r="EAO109" s="189"/>
      <c r="EAP109" s="189"/>
      <c r="EAQ109" s="189"/>
      <c r="EAR109" s="189"/>
      <c r="EAS109" s="189"/>
      <c r="EAT109" s="189"/>
      <c r="EAU109" s="189"/>
      <c r="EAV109" s="189"/>
      <c r="EAW109" s="189"/>
      <c r="EAX109" s="189"/>
      <c r="EAY109" s="189"/>
      <c r="EAZ109" s="189"/>
      <c r="EBA109" s="189"/>
      <c r="EBB109" s="189"/>
      <c r="EBC109" s="189"/>
      <c r="EBD109" s="189"/>
      <c r="EBE109" s="189"/>
      <c r="EBF109" s="189"/>
      <c r="EBG109" s="189"/>
      <c r="EBH109" s="189"/>
      <c r="EBI109" s="189"/>
      <c r="EBJ109" s="189"/>
      <c r="EBK109" s="189"/>
      <c r="EBL109" s="189"/>
      <c r="EBM109" s="189"/>
      <c r="EBN109" s="189"/>
      <c r="EBO109" s="189"/>
      <c r="EBP109" s="189"/>
      <c r="EBQ109" s="189"/>
      <c r="EBR109" s="189"/>
      <c r="EBS109" s="189"/>
      <c r="EBT109" s="189"/>
      <c r="EBU109" s="189"/>
      <c r="EBV109" s="189"/>
      <c r="EBW109" s="189"/>
      <c r="EBX109" s="189"/>
      <c r="EBY109" s="189"/>
      <c r="EBZ109" s="189"/>
      <c r="ECA109" s="189"/>
      <c r="ECB109" s="189"/>
      <c r="ECC109" s="189"/>
      <c r="ECD109" s="189"/>
      <c r="ECE109" s="189"/>
      <c r="ECF109" s="189"/>
      <c r="ECG109" s="189"/>
      <c r="ECH109" s="189"/>
      <c r="ECI109" s="189"/>
      <c r="ECJ109" s="189"/>
      <c r="ECK109" s="189"/>
      <c r="ECL109" s="189"/>
      <c r="ECM109" s="189"/>
      <c r="ECN109" s="189"/>
      <c r="ECO109" s="189"/>
      <c r="ECP109" s="189"/>
      <c r="ECQ109" s="189"/>
      <c r="ECR109" s="189"/>
      <c r="ECS109" s="189"/>
      <c r="ECT109" s="189"/>
      <c r="ECU109" s="189"/>
      <c r="ECV109" s="189"/>
      <c r="ECW109" s="189"/>
      <c r="ECX109" s="189"/>
      <c r="ECY109" s="189"/>
      <c r="ECZ109" s="189"/>
      <c r="EDA109" s="189"/>
      <c r="EDB109" s="189"/>
      <c r="EDC109" s="189"/>
      <c r="EDD109" s="189"/>
      <c r="EDE109" s="189"/>
      <c r="EDF109" s="189"/>
      <c r="EDG109" s="189"/>
      <c r="EDH109" s="189"/>
      <c r="EDI109" s="189"/>
      <c r="EDJ109" s="189"/>
      <c r="EDK109" s="189"/>
      <c r="EDL109" s="189"/>
      <c r="EDM109" s="189"/>
      <c r="EDN109" s="189"/>
      <c r="EDO109" s="189"/>
      <c r="EDP109" s="189"/>
      <c r="EDQ109" s="189"/>
      <c r="EDR109" s="189"/>
      <c r="EDS109" s="189"/>
      <c r="EDT109" s="189"/>
      <c r="EDU109" s="189"/>
      <c r="EDV109" s="189"/>
      <c r="EDW109" s="189"/>
      <c r="EDX109" s="189"/>
      <c r="EDY109" s="189"/>
      <c r="EDZ109" s="189"/>
      <c r="EEA109" s="189"/>
      <c r="EEB109" s="189"/>
      <c r="EEC109" s="189"/>
      <c r="EED109" s="189"/>
      <c r="EEE109" s="189"/>
      <c r="EEF109" s="189"/>
      <c r="EEG109" s="189"/>
      <c r="EEH109" s="189"/>
      <c r="EEI109" s="189"/>
      <c r="EEJ109" s="189"/>
      <c r="EEK109" s="189"/>
      <c r="EEL109" s="189"/>
      <c r="EEM109" s="189"/>
      <c r="EEN109" s="189"/>
      <c r="EEO109" s="189"/>
      <c r="EEP109" s="189"/>
      <c r="EEQ109" s="189"/>
      <c r="EER109" s="189"/>
      <c r="EES109" s="189"/>
      <c r="EET109" s="189"/>
      <c r="EEU109" s="189"/>
      <c r="EEV109" s="189"/>
      <c r="EEW109" s="189"/>
      <c r="EEX109" s="189"/>
      <c r="EEY109" s="189"/>
      <c r="EEZ109" s="189"/>
      <c r="EFA109" s="189"/>
      <c r="EFB109" s="189"/>
      <c r="EFC109" s="189"/>
      <c r="EFD109" s="189"/>
      <c r="EFE109" s="189"/>
      <c r="EFF109" s="189"/>
      <c r="EFG109" s="189"/>
      <c r="EFH109" s="189"/>
      <c r="EFI109" s="189"/>
      <c r="EFJ109" s="189"/>
      <c r="EFK109" s="189"/>
      <c r="EFL109" s="189"/>
      <c r="EFM109" s="189"/>
      <c r="EFN109" s="189"/>
      <c r="EFO109" s="189"/>
      <c r="EFP109" s="189"/>
      <c r="EFQ109" s="189"/>
      <c r="EFR109" s="189"/>
      <c r="EFS109" s="189"/>
      <c r="EFT109" s="189"/>
      <c r="EFU109" s="189"/>
      <c r="EFV109" s="189"/>
      <c r="EFW109" s="189"/>
      <c r="EFX109" s="189"/>
      <c r="EFY109" s="189"/>
      <c r="EFZ109" s="189"/>
      <c r="EGA109" s="189"/>
      <c r="EGB109" s="189"/>
      <c r="EGC109" s="189"/>
      <c r="EGD109" s="189"/>
      <c r="EGE109" s="189"/>
      <c r="EGF109" s="189"/>
      <c r="EGG109" s="189"/>
      <c r="EGH109" s="189"/>
      <c r="EGI109" s="189"/>
      <c r="EGJ109" s="189"/>
      <c r="EGK109" s="189"/>
      <c r="EGL109" s="189"/>
      <c r="EGM109" s="189"/>
      <c r="EGN109" s="189"/>
      <c r="EGO109" s="189"/>
      <c r="EGP109" s="189"/>
      <c r="EGQ109" s="189"/>
      <c r="EGR109" s="189"/>
      <c r="EGS109" s="189"/>
      <c r="EGT109" s="189"/>
      <c r="EGU109" s="189"/>
      <c r="EGV109" s="189"/>
      <c r="EGW109" s="189"/>
      <c r="EGX109" s="189"/>
      <c r="EGY109" s="189"/>
      <c r="EGZ109" s="189"/>
      <c r="EHA109" s="189"/>
      <c r="EHB109" s="189"/>
      <c r="EHC109" s="189"/>
      <c r="EHD109" s="189"/>
      <c r="EHE109" s="189"/>
      <c r="EHF109" s="189"/>
      <c r="EHG109" s="189"/>
      <c r="EHH109" s="189"/>
      <c r="EHI109" s="189"/>
      <c r="EHJ109" s="189"/>
      <c r="EHK109" s="189"/>
      <c r="EHL109" s="189"/>
      <c r="EHM109" s="189"/>
      <c r="EHN109" s="189"/>
      <c r="EHO109" s="189"/>
      <c r="EHP109" s="189"/>
      <c r="EHQ109" s="189"/>
      <c r="EHR109" s="189"/>
      <c r="EHS109" s="189"/>
      <c r="EHT109" s="189"/>
      <c r="EHU109" s="189"/>
      <c r="EHV109" s="189"/>
      <c r="EHW109" s="189"/>
      <c r="EHX109" s="189"/>
      <c r="EHY109" s="189"/>
      <c r="EHZ109" s="189"/>
      <c r="EIA109" s="189"/>
      <c r="EIB109" s="189"/>
      <c r="EIC109" s="189"/>
      <c r="EID109" s="189"/>
      <c r="EIE109" s="189"/>
      <c r="EIF109" s="189"/>
      <c r="EIG109" s="189"/>
      <c r="EIH109" s="189"/>
      <c r="EII109" s="189"/>
      <c r="EIJ109" s="189"/>
      <c r="EIK109" s="189"/>
      <c r="EIL109" s="189"/>
      <c r="EIM109" s="189"/>
      <c r="EIN109" s="189"/>
      <c r="EIO109" s="189"/>
      <c r="EIP109" s="189"/>
      <c r="EIQ109" s="189"/>
      <c r="EIR109" s="189"/>
      <c r="EIS109" s="189"/>
      <c r="EIT109" s="189"/>
      <c r="EIU109" s="189"/>
      <c r="EIV109" s="189"/>
      <c r="EIW109" s="189"/>
      <c r="EIX109" s="189"/>
      <c r="EIY109" s="189"/>
      <c r="EIZ109" s="189"/>
      <c r="EJA109" s="189"/>
      <c r="EJB109" s="189"/>
      <c r="EJC109" s="189"/>
      <c r="EJD109" s="189"/>
      <c r="EJE109" s="189"/>
      <c r="EJF109" s="189"/>
      <c r="EJG109" s="189"/>
      <c r="EJH109" s="189"/>
      <c r="EJI109" s="189"/>
      <c r="EJJ109" s="189"/>
      <c r="EJK109" s="189"/>
      <c r="EJL109" s="189"/>
      <c r="EJM109" s="189"/>
      <c r="EJN109" s="189"/>
      <c r="EJO109" s="189"/>
      <c r="EJP109" s="189"/>
      <c r="EJQ109" s="189"/>
      <c r="EJR109" s="189"/>
      <c r="EJS109" s="189"/>
      <c r="EJT109" s="189"/>
      <c r="EJU109" s="189"/>
      <c r="EJV109" s="189"/>
      <c r="EJW109" s="189"/>
      <c r="EJX109" s="189"/>
      <c r="EJY109" s="189"/>
      <c r="EJZ109" s="189"/>
      <c r="EKA109" s="189"/>
      <c r="EKB109" s="189"/>
      <c r="EKC109" s="189"/>
      <c r="EKD109" s="189"/>
      <c r="EKE109" s="189"/>
      <c r="EKF109" s="189"/>
      <c r="EKG109" s="189"/>
      <c r="EKH109" s="189"/>
      <c r="EKI109" s="189"/>
      <c r="EKJ109" s="189"/>
      <c r="EKK109" s="189"/>
      <c r="EKL109" s="189"/>
      <c r="EKM109" s="189"/>
      <c r="EKN109" s="189"/>
      <c r="EKO109" s="189"/>
      <c r="EKP109" s="189"/>
      <c r="EKQ109" s="189"/>
      <c r="EKR109" s="189"/>
      <c r="EKS109" s="189"/>
      <c r="EKT109" s="189"/>
      <c r="EKU109" s="189"/>
      <c r="EKV109" s="189"/>
      <c r="EKW109" s="189"/>
      <c r="EKX109" s="189"/>
      <c r="EKY109" s="189"/>
      <c r="EKZ109" s="189"/>
      <c r="ELA109" s="189"/>
      <c r="ELB109" s="189"/>
      <c r="ELC109" s="189"/>
      <c r="ELD109" s="189"/>
      <c r="ELE109" s="189"/>
      <c r="ELF109" s="189"/>
      <c r="ELG109" s="189"/>
      <c r="ELH109" s="189"/>
      <c r="ELI109" s="189"/>
      <c r="ELJ109" s="189"/>
      <c r="ELK109" s="189"/>
      <c r="ELL109" s="189"/>
      <c r="ELM109" s="189"/>
      <c r="ELN109" s="189"/>
      <c r="ELO109" s="189"/>
      <c r="ELP109" s="189"/>
      <c r="ELQ109" s="189"/>
      <c r="ELR109" s="189"/>
      <c r="ELS109" s="189"/>
      <c r="ELT109" s="189"/>
      <c r="ELU109" s="189"/>
      <c r="ELV109" s="189"/>
      <c r="ELW109" s="189"/>
      <c r="ELX109" s="189"/>
      <c r="ELY109" s="189"/>
      <c r="ELZ109" s="189"/>
      <c r="EMA109" s="189"/>
      <c r="EMB109" s="189"/>
      <c r="EMC109" s="189"/>
      <c r="EMD109" s="189"/>
      <c r="EME109" s="189"/>
      <c r="EMF109" s="189"/>
      <c r="EMG109" s="189"/>
      <c r="EMH109" s="189"/>
      <c r="EMI109" s="189"/>
      <c r="EMJ109" s="189"/>
      <c r="EMK109" s="189"/>
      <c r="EML109" s="189"/>
      <c r="EMM109" s="189"/>
      <c r="EMN109" s="189"/>
      <c r="EMO109" s="189"/>
      <c r="EMP109" s="189"/>
      <c r="EMQ109" s="189"/>
      <c r="EMR109" s="189"/>
      <c r="EMS109" s="189"/>
      <c r="EMT109" s="189"/>
      <c r="EMU109" s="189"/>
      <c r="EMV109" s="189"/>
      <c r="EMW109" s="189"/>
      <c r="EMX109" s="189"/>
      <c r="EMY109" s="189"/>
      <c r="EMZ109" s="189"/>
      <c r="ENA109" s="189"/>
      <c r="ENB109" s="189"/>
      <c r="ENC109" s="189"/>
      <c r="END109" s="189"/>
      <c r="ENE109" s="189"/>
      <c r="ENF109" s="189"/>
      <c r="ENG109" s="189"/>
      <c r="ENH109" s="189"/>
      <c r="ENI109" s="189"/>
      <c r="ENJ109" s="189"/>
      <c r="ENK109" s="189"/>
      <c r="ENL109" s="189"/>
      <c r="ENM109" s="189"/>
      <c r="ENN109" s="189"/>
      <c r="ENO109" s="189"/>
      <c r="ENP109" s="189"/>
      <c r="ENQ109" s="189"/>
      <c r="ENR109" s="189"/>
      <c r="ENS109" s="189"/>
      <c r="ENT109" s="189"/>
      <c r="ENU109" s="189"/>
      <c r="ENV109" s="189"/>
      <c r="ENW109" s="189"/>
      <c r="ENX109" s="189"/>
      <c r="ENY109" s="189"/>
      <c r="ENZ109" s="189"/>
      <c r="EOA109" s="189"/>
      <c r="EOB109" s="189"/>
      <c r="EOC109" s="189"/>
      <c r="EOD109" s="189"/>
      <c r="EOE109" s="189"/>
      <c r="EOF109" s="189"/>
      <c r="EOG109" s="189"/>
      <c r="EOH109" s="189"/>
      <c r="EOI109" s="189"/>
      <c r="EOJ109" s="189"/>
      <c r="EOK109" s="189"/>
      <c r="EOL109" s="189"/>
      <c r="EOM109" s="189"/>
      <c r="EON109" s="189"/>
      <c r="EOO109" s="189"/>
      <c r="EOP109" s="189"/>
      <c r="EOQ109" s="189"/>
      <c r="EOR109" s="189"/>
      <c r="EOS109" s="189"/>
      <c r="EOT109" s="189"/>
      <c r="EOU109" s="189"/>
      <c r="EOV109" s="189"/>
      <c r="EOW109" s="189"/>
      <c r="EOX109" s="189"/>
      <c r="EOY109" s="189"/>
      <c r="EOZ109" s="189"/>
      <c r="EPA109" s="189"/>
      <c r="EPB109" s="189"/>
      <c r="EPC109" s="189"/>
      <c r="EPD109" s="189"/>
      <c r="EPE109" s="189"/>
      <c r="EPF109" s="189"/>
      <c r="EPG109" s="189"/>
      <c r="EPH109" s="189"/>
      <c r="EPI109" s="189"/>
      <c r="EPJ109" s="189"/>
      <c r="EPK109" s="189"/>
      <c r="EPL109" s="189"/>
      <c r="EPM109" s="189"/>
      <c r="EPN109" s="189"/>
      <c r="EPO109" s="189"/>
      <c r="EPP109" s="189"/>
      <c r="EPQ109" s="189"/>
      <c r="EPR109" s="189"/>
      <c r="EPS109" s="189"/>
      <c r="EPT109" s="189"/>
      <c r="EPU109" s="189"/>
      <c r="EPV109" s="189"/>
      <c r="EPW109" s="189"/>
      <c r="EPX109" s="189"/>
      <c r="EPY109" s="189"/>
      <c r="EPZ109" s="189"/>
      <c r="EQA109" s="189"/>
      <c r="EQB109" s="189"/>
      <c r="EQC109" s="189"/>
      <c r="EQD109" s="189"/>
      <c r="EQE109" s="189"/>
      <c r="EQF109" s="189"/>
      <c r="EQG109" s="189"/>
      <c r="EQH109" s="189"/>
      <c r="EQI109" s="189"/>
      <c r="EQJ109" s="189"/>
      <c r="EQK109" s="189"/>
      <c r="EQL109" s="189"/>
      <c r="EQM109" s="189"/>
      <c r="EQN109" s="189"/>
      <c r="EQO109" s="189"/>
      <c r="EQP109" s="189"/>
      <c r="EQQ109" s="189"/>
      <c r="EQR109" s="189"/>
      <c r="EQS109" s="189"/>
      <c r="EQT109" s="189"/>
      <c r="EQU109" s="189"/>
      <c r="EQV109" s="189"/>
      <c r="EQW109" s="189"/>
      <c r="EQX109" s="189"/>
      <c r="EQY109" s="189"/>
      <c r="EQZ109" s="189"/>
      <c r="ERA109" s="189"/>
      <c r="ERB109" s="189"/>
      <c r="ERC109" s="189"/>
      <c r="ERD109" s="189"/>
      <c r="ERE109" s="189"/>
      <c r="ERF109" s="189"/>
      <c r="ERG109" s="189"/>
      <c r="ERH109" s="189"/>
      <c r="ERI109" s="189"/>
      <c r="ERJ109" s="189"/>
      <c r="ERK109" s="189"/>
      <c r="ERL109" s="189"/>
      <c r="ERM109" s="189"/>
      <c r="ERN109" s="189"/>
      <c r="ERO109" s="189"/>
      <c r="ERP109" s="189"/>
      <c r="ERQ109" s="189"/>
      <c r="ERR109" s="189"/>
      <c r="ERS109" s="189"/>
      <c r="ERT109" s="189"/>
      <c r="ERU109" s="189"/>
      <c r="ERV109" s="189"/>
      <c r="ERW109" s="189"/>
      <c r="ERX109" s="189"/>
      <c r="ERY109" s="189"/>
      <c r="ERZ109" s="189"/>
      <c r="ESA109" s="189"/>
      <c r="ESB109" s="189"/>
      <c r="ESC109" s="189"/>
      <c r="ESD109" s="189"/>
      <c r="ESE109" s="189"/>
      <c r="ESF109" s="189"/>
      <c r="ESG109" s="189"/>
      <c r="ESH109" s="189"/>
      <c r="ESI109" s="189"/>
      <c r="ESJ109" s="189"/>
      <c r="ESK109" s="189"/>
      <c r="ESL109" s="189"/>
      <c r="ESM109" s="189"/>
      <c r="ESN109" s="189"/>
      <c r="ESO109" s="189"/>
      <c r="ESP109" s="189"/>
      <c r="ESQ109" s="189"/>
      <c r="ESR109" s="189"/>
      <c r="ESS109" s="189"/>
      <c r="EST109" s="189"/>
      <c r="ESU109" s="189"/>
      <c r="ESV109" s="189"/>
      <c r="ESW109" s="189"/>
      <c r="ESX109" s="189"/>
      <c r="ESY109" s="189"/>
      <c r="ESZ109" s="189"/>
      <c r="ETA109" s="189"/>
      <c r="ETB109" s="189"/>
      <c r="ETC109" s="189"/>
      <c r="ETD109" s="189"/>
      <c r="ETE109" s="189"/>
      <c r="ETF109" s="189"/>
      <c r="ETG109" s="189"/>
      <c r="ETH109" s="189"/>
      <c r="ETI109" s="189"/>
      <c r="ETJ109" s="189"/>
      <c r="ETK109" s="189"/>
      <c r="ETL109" s="189"/>
      <c r="ETM109" s="189"/>
      <c r="ETN109" s="189"/>
      <c r="ETO109" s="189"/>
      <c r="ETP109" s="189"/>
      <c r="ETQ109" s="189"/>
      <c r="ETR109" s="189"/>
      <c r="ETS109" s="189"/>
      <c r="ETT109" s="189"/>
      <c r="ETU109" s="189"/>
      <c r="ETV109" s="189"/>
      <c r="ETW109" s="189"/>
      <c r="ETX109" s="189"/>
      <c r="ETY109" s="189"/>
      <c r="ETZ109" s="189"/>
      <c r="EUA109" s="189"/>
      <c r="EUB109" s="189"/>
      <c r="EUC109" s="189"/>
      <c r="EUD109" s="189"/>
      <c r="EUE109" s="189"/>
      <c r="EUF109" s="189"/>
      <c r="EUG109" s="189"/>
      <c r="EUH109" s="189"/>
      <c r="EUI109" s="189"/>
      <c r="EUJ109" s="189"/>
      <c r="EUK109" s="189"/>
      <c r="EUL109" s="189"/>
      <c r="EUM109" s="189"/>
      <c r="EUN109" s="189"/>
      <c r="EUO109" s="189"/>
      <c r="EUP109" s="189"/>
      <c r="EUQ109" s="189"/>
      <c r="EUR109" s="189"/>
      <c r="EUS109" s="189"/>
      <c r="EUT109" s="189"/>
      <c r="EUU109" s="189"/>
      <c r="EUV109" s="189"/>
      <c r="EUW109" s="189"/>
      <c r="EUX109" s="189"/>
      <c r="EUY109" s="189"/>
      <c r="EUZ109" s="189"/>
      <c r="EVA109" s="189"/>
      <c r="EVB109" s="189"/>
      <c r="EVC109" s="189"/>
      <c r="EVD109" s="189"/>
      <c r="EVE109" s="189"/>
      <c r="EVF109" s="189"/>
      <c r="EVG109" s="189"/>
      <c r="EVH109" s="189"/>
      <c r="EVI109" s="189"/>
      <c r="EVJ109" s="189"/>
      <c r="EVK109" s="189"/>
      <c r="EVL109" s="189"/>
      <c r="EVM109" s="189"/>
      <c r="EVN109" s="189"/>
      <c r="EVO109" s="189"/>
      <c r="EVP109" s="189"/>
      <c r="EVQ109" s="189"/>
      <c r="EVR109" s="189"/>
      <c r="EVS109" s="189"/>
      <c r="EVT109" s="189"/>
      <c r="EVU109" s="189"/>
      <c r="EVV109" s="189"/>
      <c r="EVW109" s="189"/>
      <c r="EVX109" s="189"/>
      <c r="EVY109" s="189"/>
      <c r="EVZ109" s="189"/>
      <c r="EWA109" s="189"/>
      <c r="EWB109" s="189"/>
      <c r="EWC109" s="189"/>
      <c r="EWD109" s="189"/>
      <c r="EWE109" s="189"/>
      <c r="EWF109" s="189"/>
      <c r="EWG109" s="189"/>
      <c r="EWH109" s="189"/>
      <c r="EWI109" s="189"/>
      <c r="EWJ109" s="189"/>
      <c r="EWK109" s="189"/>
      <c r="EWL109" s="189"/>
      <c r="EWM109" s="189"/>
      <c r="EWN109" s="189"/>
      <c r="EWO109" s="189"/>
      <c r="EWP109" s="189"/>
      <c r="EWQ109" s="189"/>
      <c r="EWR109" s="189"/>
      <c r="EWS109" s="189"/>
      <c r="EWT109" s="189"/>
      <c r="EWU109" s="189"/>
      <c r="EWV109" s="189"/>
      <c r="EWW109" s="189"/>
      <c r="EWX109" s="189"/>
      <c r="EWY109" s="189"/>
      <c r="EWZ109" s="189"/>
      <c r="EXA109" s="189"/>
      <c r="EXB109" s="189"/>
      <c r="EXC109" s="189"/>
      <c r="EXD109" s="189"/>
      <c r="EXE109" s="189"/>
      <c r="EXF109" s="189"/>
      <c r="EXG109" s="189"/>
      <c r="EXH109" s="189"/>
      <c r="EXI109" s="189"/>
      <c r="EXJ109" s="189"/>
      <c r="EXK109" s="189"/>
      <c r="EXL109" s="189"/>
      <c r="EXM109" s="189"/>
      <c r="EXN109" s="189"/>
      <c r="EXO109" s="189"/>
      <c r="EXP109" s="189"/>
      <c r="EXQ109" s="189"/>
      <c r="EXR109" s="189"/>
      <c r="EXS109" s="189"/>
      <c r="EXT109" s="189"/>
      <c r="EXU109" s="189"/>
      <c r="EXV109" s="189"/>
      <c r="EXW109" s="189"/>
      <c r="EXX109" s="189"/>
      <c r="EXY109" s="189"/>
      <c r="EXZ109" s="189"/>
      <c r="EYA109" s="189"/>
      <c r="EYB109" s="189"/>
      <c r="EYC109" s="189"/>
      <c r="EYD109" s="189"/>
      <c r="EYE109" s="189"/>
      <c r="EYF109" s="189"/>
      <c r="EYG109" s="189"/>
      <c r="EYH109" s="189"/>
      <c r="EYI109" s="189"/>
      <c r="EYJ109" s="189"/>
      <c r="EYK109" s="189"/>
      <c r="EYL109" s="189"/>
      <c r="EYM109" s="189"/>
      <c r="EYN109" s="189"/>
      <c r="EYO109" s="189"/>
      <c r="EYP109" s="189"/>
      <c r="EYQ109" s="189"/>
      <c r="EYR109" s="189"/>
      <c r="EYS109" s="189"/>
      <c r="EYT109" s="189"/>
      <c r="EYU109" s="189"/>
      <c r="EYV109" s="189"/>
      <c r="EYW109" s="189"/>
      <c r="EYX109" s="189"/>
      <c r="EYY109" s="189"/>
      <c r="EYZ109" s="189"/>
      <c r="EZA109" s="189"/>
      <c r="EZB109" s="189"/>
      <c r="EZC109" s="189"/>
      <c r="EZD109" s="189"/>
      <c r="EZE109" s="189"/>
      <c r="EZF109" s="189"/>
      <c r="EZG109" s="189"/>
      <c r="EZH109" s="189"/>
      <c r="EZI109" s="189"/>
      <c r="EZJ109" s="189"/>
      <c r="EZK109" s="189"/>
      <c r="EZL109" s="189"/>
      <c r="EZM109" s="189"/>
      <c r="EZN109" s="189"/>
      <c r="EZO109" s="189"/>
      <c r="EZP109" s="189"/>
      <c r="EZQ109" s="189"/>
      <c r="EZR109" s="189"/>
      <c r="EZS109" s="189"/>
      <c r="EZT109" s="189"/>
      <c r="EZU109" s="189"/>
      <c r="EZV109" s="189"/>
      <c r="EZW109" s="189"/>
      <c r="EZX109" s="189"/>
      <c r="EZY109" s="189"/>
      <c r="EZZ109" s="189"/>
      <c r="FAA109" s="189"/>
      <c r="FAB109" s="189"/>
      <c r="FAC109" s="189"/>
      <c r="FAD109" s="189"/>
      <c r="FAE109" s="189"/>
      <c r="FAF109" s="189"/>
      <c r="FAG109" s="189"/>
      <c r="FAH109" s="189"/>
      <c r="FAI109" s="189"/>
      <c r="FAJ109" s="189"/>
      <c r="FAK109" s="189"/>
      <c r="FAL109" s="189"/>
      <c r="FAM109" s="189"/>
      <c r="FAN109" s="189"/>
      <c r="FAO109" s="189"/>
      <c r="FAP109" s="189"/>
      <c r="FAQ109" s="189"/>
      <c r="FAR109" s="189"/>
      <c r="FAS109" s="189"/>
      <c r="FAT109" s="189"/>
      <c r="FAU109" s="189"/>
      <c r="FAV109" s="189"/>
      <c r="FAW109" s="189"/>
      <c r="FAX109" s="189"/>
      <c r="FAY109" s="189"/>
      <c r="FAZ109" s="189"/>
      <c r="FBA109" s="189"/>
      <c r="FBB109" s="189"/>
      <c r="FBC109" s="189"/>
      <c r="FBD109" s="189"/>
      <c r="FBE109" s="189"/>
      <c r="FBF109" s="189"/>
      <c r="FBG109" s="189"/>
      <c r="FBH109" s="189"/>
      <c r="FBI109" s="189"/>
      <c r="FBJ109" s="189"/>
      <c r="FBK109" s="189"/>
      <c r="FBL109" s="189"/>
      <c r="FBM109" s="189"/>
      <c r="FBN109" s="189"/>
      <c r="FBO109" s="189"/>
      <c r="FBP109" s="189"/>
      <c r="FBQ109" s="189"/>
      <c r="FBR109" s="189"/>
      <c r="FBS109" s="189"/>
      <c r="FBT109" s="189"/>
      <c r="FBU109" s="189"/>
      <c r="FBV109" s="189"/>
      <c r="FBW109" s="189"/>
      <c r="FBX109" s="189"/>
      <c r="FBY109" s="189"/>
      <c r="FBZ109" s="189"/>
      <c r="FCA109" s="189"/>
      <c r="FCB109" s="189"/>
      <c r="FCC109" s="189"/>
      <c r="FCD109" s="189"/>
      <c r="FCE109" s="189"/>
      <c r="FCF109" s="189"/>
      <c r="FCG109" s="189"/>
      <c r="FCH109" s="189"/>
      <c r="FCI109" s="189"/>
      <c r="FCJ109" s="189"/>
      <c r="FCK109" s="189"/>
      <c r="FCL109" s="189"/>
      <c r="FCM109" s="189"/>
      <c r="FCN109" s="189"/>
      <c r="FCO109" s="189"/>
      <c r="FCP109" s="189"/>
      <c r="FCQ109" s="189"/>
      <c r="FCR109" s="189"/>
      <c r="FCS109" s="189"/>
      <c r="FCT109" s="189"/>
      <c r="FCU109" s="189"/>
      <c r="FCV109" s="189"/>
      <c r="FCW109" s="189"/>
      <c r="FCX109" s="189"/>
      <c r="FCY109" s="189"/>
      <c r="FCZ109" s="189"/>
      <c r="FDA109" s="189"/>
      <c r="FDB109" s="189"/>
      <c r="FDC109" s="189"/>
      <c r="FDD109" s="189"/>
      <c r="FDE109" s="189"/>
      <c r="FDF109" s="189"/>
      <c r="FDG109" s="189"/>
      <c r="FDH109" s="189"/>
      <c r="FDI109" s="189"/>
      <c r="FDJ109" s="189"/>
      <c r="FDK109" s="189"/>
      <c r="FDL109" s="189"/>
      <c r="FDM109" s="189"/>
      <c r="FDN109" s="189"/>
      <c r="FDO109" s="189"/>
      <c r="FDP109" s="189"/>
      <c r="FDQ109" s="189"/>
      <c r="FDR109" s="189"/>
      <c r="FDS109" s="189"/>
      <c r="FDT109" s="189"/>
      <c r="FDU109" s="189"/>
      <c r="FDV109" s="189"/>
      <c r="FDW109" s="189"/>
      <c r="FDX109" s="189"/>
      <c r="FDY109" s="189"/>
      <c r="FDZ109" s="189"/>
      <c r="FEA109" s="189"/>
      <c r="FEB109" s="189"/>
      <c r="FEC109" s="189"/>
      <c r="FED109" s="189"/>
      <c r="FEE109" s="189"/>
      <c r="FEF109" s="189"/>
      <c r="FEG109" s="189"/>
      <c r="FEH109" s="189"/>
      <c r="FEI109" s="189"/>
      <c r="FEJ109" s="189"/>
      <c r="FEK109" s="189"/>
      <c r="FEL109" s="189"/>
      <c r="FEM109" s="189"/>
      <c r="FEN109" s="189"/>
      <c r="FEO109" s="189"/>
      <c r="FEP109" s="189"/>
      <c r="FEQ109" s="189"/>
      <c r="FER109" s="189"/>
      <c r="FES109" s="189"/>
      <c r="FET109" s="189"/>
      <c r="FEU109" s="189"/>
      <c r="FEV109" s="189"/>
      <c r="FEW109" s="189"/>
      <c r="FEX109" s="189"/>
      <c r="FEY109" s="189"/>
      <c r="FEZ109" s="189"/>
      <c r="FFA109" s="189"/>
      <c r="FFB109" s="189"/>
      <c r="FFC109" s="189"/>
      <c r="FFD109" s="189"/>
      <c r="FFE109" s="189"/>
      <c r="FFF109" s="189"/>
      <c r="FFG109" s="189"/>
      <c r="FFH109" s="189"/>
      <c r="FFI109" s="189"/>
      <c r="FFJ109" s="189"/>
      <c r="FFK109" s="189"/>
      <c r="FFL109" s="189"/>
      <c r="FFM109" s="189"/>
      <c r="FFN109" s="189"/>
      <c r="FFO109" s="189"/>
      <c r="FFP109" s="189"/>
      <c r="FFQ109" s="189"/>
      <c r="FFR109" s="189"/>
      <c r="FFS109" s="189"/>
      <c r="FFT109" s="189"/>
      <c r="FFU109" s="189"/>
      <c r="FFV109" s="189"/>
      <c r="FFW109" s="189"/>
      <c r="FFX109" s="189"/>
      <c r="FFY109" s="189"/>
      <c r="FFZ109" s="189"/>
      <c r="FGA109" s="189"/>
      <c r="FGB109" s="189"/>
      <c r="FGC109" s="189"/>
      <c r="FGD109" s="189"/>
      <c r="FGE109" s="189"/>
      <c r="FGF109" s="189"/>
      <c r="FGG109" s="189"/>
      <c r="FGH109" s="189"/>
      <c r="FGI109" s="189"/>
      <c r="FGJ109" s="189"/>
      <c r="FGK109" s="189"/>
      <c r="FGL109" s="189"/>
      <c r="FGM109" s="189"/>
      <c r="FGN109" s="189"/>
      <c r="FGO109" s="189"/>
      <c r="FGP109" s="189"/>
      <c r="FGQ109" s="189"/>
      <c r="FGR109" s="189"/>
      <c r="FGS109" s="189"/>
      <c r="FGT109" s="189"/>
      <c r="FGU109" s="189"/>
      <c r="FGV109" s="189"/>
      <c r="FGW109" s="189"/>
      <c r="FGX109" s="189"/>
      <c r="FGY109" s="189"/>
      <c r="FGZ109" s="189"/>
      <c r="FHA109" s="189"/>
      <c r="FHB109" s="189"/>
      <c r="FHC109" s="189"/>
      <c r="FHD109" s="189"/>
      <c r="FHE109" s="189"/>
      <c r="FHF109" s="189"/>
      <c r="FHG109" s="189"/>
      <c r="FHH109" s="189"/>
      <c r="FHI109" s="189"/>
      <c r="FHJ109" s="189"/>
      <c r="FHK109" s="189"/>
      <c r="FHL109" s="189"/>
      <c r="FHM109" s="189"/>
      <c r="FHN109" s="189"/>
      <c r="FHO109" s="189"/>
      <c r="FHP109" s="189"/>
      <c r="FHQ109" s="189"/>
      <c r="FHR109" s="189"/>
      <c r="FHS109" s="189"/>
      <c r="FHT109" s="189"/>
      <c r="FHU109" s="189"/>
      <c r="FHV109" s="189"/>
      <c r="FHW109" s="189"/>
      <c r="FHX109" s="189"/>
      <c r="FHY109" s="189"/>
      <c r="FHZ109" s="189"/>
      <c r="FIA109" s="189"/>
      <c r="FIB109" s="189"/>
      <c r="FIC109" s="189"/>
      <c r="FID109" s="189"/>
      <c r="FIE109" s="189"/>
      <c r="FIF109" s="189"/>
      <c r="FIG109" s="189"/>
      <c r="FIH109" s="189"/>
      <c r="FII109" s="189"/>
      <c r="FIJ109" s="189"/>
      <c r="FIK109" s="189"/>
      <c r="FIL109" s="189"/>
      <c r="FIM109" s="189"/>
      <c r="FIN109" s="189"/>
      <c r="FIO109" s="189"/>
      <c r="FIP109" s="189"/>
      <c r="FIQ109" s="189"/>
      <c r="FIR109" s="189"/>
      <c r="FIS109" s="189"/>
      <c r="FIT109" s="189"/>
      <c r="FIU109" s="189"/>
      <c r="FIV109" s="189"/>
      <c r="FIW109" s="189"/>
      <c r="FIX109" s="189"/>
      <c r="FIY109" s="189"/>
      <c r="FIZ109" s="189"/>
      <c r="FJA109" s="189"/>
      <c r="FJB109" s="189"/>
      <c r="FJC109" s="189"/>
      <c r="FJD109" s="189"/>
      <c r="FJE109" s="189"/>
      <c r="FJF109" s="189"/>
      <c r="FJG109" s="189"/>
      <c r="FJH109" s="189"/>
      <c r="FJI109" s="189"/>
      <c r="FJJ109" s="189"/>
      <c r="FJK109" s="189"/>
      <c r="FJL109" s="189"/>
      <c r="FJM109" s="189"/>
      <c r="FJN109" s="189"/>
      <c r="FJO109" s="189"/>
      <c r="FJP109" s="189"/>
      <c r="FJQ109" s="189"/>
      <c r="FJR109" s="189"/>
      <c r="FJS109" s="189"/>
      <c r="FJT109" s="189"/>
      <c r="FJU109" s="189"/>
      <c r="FJV109" s="189"/>
      <c r="FJW109" s="189"/>
      <c r="FJX109" s="189"/>
      <c r="FJY109" s="189"/>
      <c r="FJZ109" s="189"/>
      <c r="FKA109" s="189"/>
      <c r="FKB109" s="189"/>
      <c r="FKC109" s="189"/>
      <c r="FKD109" s="189"/>
      <c r="FKE109" s="189"/>
      <c r="FKF109" s="189"/>
      <c r="FKG109" s="189"/>
      <c r="FKH109" s="189"/>
      <c r="FKI109" s="189"/>
      <c r="FKJ109" s="189"/>
      <c r="FKK109" s="189"/>
      <c r="FKL109" s="189"/>
      <c r="FKM109" s="189"/>
      <c r="FKN109" s="189"/>
      <c r="FKO109" s="189"/>
      <c r="FKP109" s="189"/>
      <c r="FKQ109" s="189"/>
      <c r="FKR109" s="189"/>
      <c r="FKS109" s="189"/>
      <c r="FKT109" s="189"/>
      <c r="FKU109" s="189"/>
      <c r="FKV109" s="189"/>
      <c r="FKW109" s="189"/>
      <c r="FKX109" s="189"/>
      <c r="FKY109" s="189"/>
      <c r="FKZ109" s="189"/>
      <c r="FLA109" s="189"/>
      <c r="FLB109" s="189"/>
      <c r="FLC109" s="189"/>
      <c r="FLD109" s="189"/>
      <c r="FLE109" s="189"/>
      <c r="FLF109" s="189"/>
      <c r="FLG109" s="189"/>
      <c r="FLH109" s="189"/>
      <c r="FLI109" s="189"/>
      <c r="FLJ109" s="189"/>
      <c r="FLK109" s="189"/>
      <c r="FLL109" s="189"/>
      <c r="FLM109" s="189"/>
      <c r="FLN109" s="189"/>
      <c r="FLO109" s="189"/>
      <c r="FLP109" s="189"/>
      <c r="FLQ109" s="189"/>
      <c r="FLR109" s="189"/>
      <c r="FLS109" s="189"/>
      <c r="FLT109" s="189"/>
      <c r="FLU109" s="189"/>
      <c r="FLV109" s="189"/>
      <c r="FLW109" s="189"/>
      <c r="FLX109" s="189"/>
      <c r="FLY109" s="189"/>
      <c r="FLZ109" s="189"/>
      <c r="FMA109" s="189"/>
      <c r="FMB109" s="189"/>
      <c r="FMC109" s="189"/>
      <c r="FMD109" s="189"/>
      <c r="FME109" s="189"/>
      <c r="FMF109" s="189"/>
      <c r="FMG109" s="189"/>
      <c r="FMH109" s="189"/>
      <c r="FMI109" s="189"/>
      <c r="FMJ109" s="189"/>
      <c r="FMK109" s="189"/>
      <c r="FML109" s="189"/>
      <c r="FMM109" s="189"/>
      <c r="FMN109" s="189"/>
      <c r="FMO109" s="189"/>
      <c r="FMP109" s="189"/>
      <c r="FMQ109" s="189"/>
      <c r="FMR109" s="189"/>
      <c r="FMS109" s="189"/>
      <c r="FMT109" s="189"/>
      <c r="FMU109" s="189"/>
      <c r="FMV109" s="189"/>
      <c r="FMW109" s="189"/>
      <c r="FMX109" s="189"/>
      <c r="FMY109" s="189"/>
      <c r="FMZ109" s="189"/>
      <c r="FNA109" s="189"/>
      <c r="FNB109" s="189"/>
      <c r="FNC109" s="189"/>
      <c r="FND109" s="189"/>
      <c r="FNE109" s="189"/>
      <c r="FNF109" s="189"/>
      <c r="FNG109" s="189"/>
      <c r="FNH109" s="189"/>
      <c r="FNI109" s="189"/>
      <c r="FNJ109" s="189"/>
      <c r="FNK109" s="189"/>
      <c r="FNL109" s="189"/>
      <c r="FNM109" s="189"/>
      <c r="FNN109" s="189"/>
      <c r="FNO109" s="189"/>
      <c r="FNP109" s="189"/>
      <c r="FNQ109" s="189"/>
      <c r="FNR109" s="189"/>
      <c r="FNS109" s="189"/>
      <c r="FNT109" s="189"/>
      <c r="FNU109" s="189"/>
      <c r="FNV109" s="189"/>
      <c r="FNW109" s="189"/>
      <c r="FNX109" s="189"/>
      <c r="FNY109" s="189"/>
      <c r="FNZ109" s="189"/>
      <c r="FOA109" s="189"/>
      <c r="FOB109" s="189"/>
      <c r="FOC109" s="189"/>
      <c r="FOD109" s="189"/>
      <c r="FOE109" s="189"/>
      <c r="FOF109" s="189"/>
      <c r="FOG109" s="189"/>
      <c r="FOH109" s="189"/>
      <c r="FOI109" s="189"/>
      <c r="FOJ109" s="189"/>
      <c r="FOK109" s="189"/>
      <c r="FOL109" s="189"/>
      <c r="FOM109" s="189"/>
      <c r="FON109" s="189"/>
      <c r="FOO109" s="189"/>
      <c r="FOP109" s="189"/>
      <c r="FOQ109" s="189"/>
      <c r="FOR109" s="189"/>
      <c r="FOS109" s="189"/>
      <c r="FOT109" s="189"/>
      <c r="FOU109" s="189"/>
      <c r="FOV109" s="189"/>
      <c r="FOW109" s="189"/>
      <c r="FOX109" s="189"/>
      <c r="FOY109" s="189"/>
      <c r="FOZ109" s="189"/>
      <c r="FPA109" s="189"/>
      <c r="FPB109" s="189"/>
      <c r="FPC109" s="189"/>
      <c r="FPD109" s="189"/>
      <c r="FPE109" s="189"/>
      <c r="FPF109" s="189"/>
      <c r="FPG109" s="189"/>
      <c r="FPH109" s="189"/>
      <c r="FPI109" s="189"/>
      <c r="FPJ109" s="189"/>
      <c r="FPK109" s="189"/>
      <c r="FPL109" s="189"/>
      <c r="FPM109" s="189"/>
      <c r="FPN109" s="189"/>
      <c r="FPO109" s="189"/>
      <c r="FPP109" s="189"/>
      <c r="FPQ109" s="189"/>
      <c r="FPR109" s="189"/>
      <c r="FPS109" s="189"/>
      <c r="FPT109" s="189"/>
      <c r="FPU109" s="189"/>
      <c r="FPV109" s="189"/>
      <c r="FPW109" s="189"/>
      <c r="FPX109" s="189"/>
      <c r="FPY109" s="189"/>
      <c r="FPZ109" s="189"/>
      <c r="FQA109" s="189"/>
      <c r="FQB109" s="189"/>
      <c r="FQC109" s="189"/>
      <c r="FQD109" s="189"/>
      <c r="FQE109" s="189"/>
      <c r="FQF109" s="189"/>
      <c r="FQG109" s="189"/>
      <c r="FQH109" s="189"/>
      <c r="FQI109" s="189"/>
      <c r="FQJ109" s="189"/>
      <c r="FQK109" s="189"/>
      <c r="FQL109" s="189"/>
      <c r="FQM109" s="189"/>
      <c r="FQN109" s="189"/>
      <c r="FQO109" s="189"/>
      <c r="FQP109" s="189"/>
      <c r="FQQ109" s="189"/>
      <c r="FQR109" s="189"/>
      <c r="FQS109" s="189"/>
      <c r="FQT109" s="189"/>
      <c r="FQU109" s="189"/>
      <c r="FQV109" s="189"/>
      <c r="FQW109" s="189"/>
      <c r="FQX109" s="189"/>
      <c r="FQY109" s="189"/>
      <c r="FQZ109" s="189"/>
      <c r="FRA109" s="189"/>
      <c r="FRB109" s="189"/>
      <c r="FRC109" s="189"/>
      <c r="FRD109" s="189"/>
      <c r="FRE109" s="189"/>
      <c r="FRF109" s="189"/>
      <c r="FRG109" s="189"/>
      <c r="FRH109" s="189"/>
      <c r="FRI109" s="189"/>
      <c r="FRJ109" s="189"/>
      <c r="FRK109" s="189"/>
      <c r="FRL109" s="189"/>
      <c r="FRM109" s="189"/>
      <c r="FRN109" s="189"/>
      <c r="FRO109" s="189"/>
      <c r="FRP109" s="189"/>
      <c r="FRQ109" s="189"/>
      <c r="FRR109" s="189"/>
      <c r="FRS109" s="189"/>
      <c r="FRT109" s="189"/>
      <c r="FRU109" s="189"/>
      <c r="FRV109" s="189"/>
      <c r="FRW109" s="189"/>
      <c r="FRX109" s="189"/>
      <c r="FRY109" s="189"/>
      <c r="FRZ109" s="189"/>
      <c r="FSA109" s="189"/>
      <c r="FSB109" s="189"/>
      <c r="FSC109" s="189"/>
      <c r="FSD109" s="189"/>
      <c r="FSE109" s="189"/>
      <c r="FSF109" s="189"/>
      <c r="FSG109" s="189"/>
      <c r="FSH109" s="189"/>
      <c r="FSI109" s="189"/>
      <c r="FSJ109" s="189"/>
      <c r="FSK109" s="189"/>
      <c r="FSL109" s="189"/>
      <c r="FSM109" s="189"/>
      <c r="FSN109" s="189"/>
      <c r="FSO109" s="189"/>
      <c r="FSP109" s="189"/>
      <c r="FSQ109" s="189"/>
      <c r="FSR109" s="189"/>
      <c r="FSS109" s="189"/>
      <c r="FST109" s="189"/>
      <c r="FSU109" s="189"/>
      <c r="FSV109" s="189"/>
      <c r="FSW109" s="189"/>
      <c r="FSX109" s="189"/>
      <c r="FSY109" s="189"/>
      <c r="FSZ109" s="189"/>
      <c r="FTA109" s="189"/>
      <c r="FTB109" s="189"/>
      <c r="FTC109" s="189"/>
      <c r="FTD109" s="189"/>
      <c r="FTE109" s="189"/>
      <c r="FTF109" s="189"/>
      <c r="FTG109" s="189"/>
      <c r="FTH109" s="189"/>
      <c r="FTI109" s="189"/>
      <c r="FTJ109" s="189"/>
      <c r="FTK109" s="189"/>
      <c r="FTL109" s="189"/>
      <c r="FTM109" s="189"/>
      <c r="FTN109" s="189"/>
      <c r="FTO109" s="189"/>
      <c r="FTP109" s="189"/>
      <c r="FTQ109" s="189"/>
      <c r="FTR109" s="189"/>
      <c r="FTS109" s="189"/>
      <c r="FTT109" s="189"/>
      <c r="FTU109" s="189"/>
      <c r="FTV109" s="189"/>
      <c r="FTW109" s="189"/>
      <c r="FTX109" s="189"/>
      <c r="FTY109" s="189"/>
      <c r="FTZ109" s="189"/>
      <c r="FUA109" s="189"/>
      <c r="FUB109" s="189"/>
      <c r="FUC109" s="189"/>
      <c r="FUD109" s="189"/>
      <c r="FUE109" s="189"/>
      <c r="FUF109" s="189"/>
      <c r="FUG109" s="189"/>
      <c r="FUH109" s="189"/>
      <c r="FUI109" s="189"/>
      <c r="FUJ109" s="189"/>
      <c r="FUK109" s="189"/>
      <c r="FUL109" s="189"/>
      <c r="FUM109" s="189"/>
      <c r="FUN109" s="189"/>
      <c r="FUO109" s="189"/>
      <c r="FUP109" s="189"/>
      <c r="FUQ109" s="189"/>
      <c r="FUR109" s="189"/>
      <c r="FUS109" s="189"/>
      <c r="FUT109" s="189"/>
      <c r="FUU109" s="189"/>
      <c r="FUV109" s="189"/>
      <c r="FUW109" s="189"/>
      <c r="FUX109" s="189"/>
      <c r="FUY109" s="189"/>
      <c r="FUZ109" s="189"/>
      <c r="FVA109" s="189"/>
      <c r="FVB109" s="189"/>
      <c r="FVC109" s="189"/>
      <c r="FVD109" s="189"/>
      <c r="FVE109" s="189"/>
      <c r="FVF109" s="189"/>
      <c r="FVG109" s="189"/>
      <c r="FVH109" s="189"/>
      <c r="FVI109" s="189"/>
      <c r="FVJ109" s="189"/>
      <c r="FVK109" s="189"/>
      <c r="FVL109" s="189"/>
      <c r="FVM109" s="189"/>
      <c r="FVN109" s="189"/>
      <c r="FVO109" s="189"/>
      <c r="FVP109" s="189"/>
      <c r="FVQ109" s="189"/>
      <c r="FVR109" s="189"/>
      <c r="FVS109" s="189"/>
      <c r="FVT109" s="189"/>
      <c r="FVU109" s="189"/>
      <c r="FVV109" s="189"/>
      <c r="FVW109" s="189"/>
      <c r="FVX109" s="189"/>
      <c r="FVY109" s="189"/>
      <c r="FVZ109" s="189"/>
      <c r="FWA109" s="189"/>
      <c r="FWB109" s="189"/>
      <c r="FWC109" s="189"/>
      <c r="FWD109" s="189"/>
      <c r="FWE109" s="189"/>
      <c r="FWF109" s="189"/>
      <c r="FWG109" s="189"/>
      <c r="FWH109" s="189"/>
      <c r="FWI109" s="189"/>
      <c r="FWJ109" s="189"/>
      <c r="FWK109" s="189"/>
      <c r="FWL109" s="189"/>
      <c r="FWM109" s="189"/>
      <c r="FWN109" s="189"/>
      <c r="FWO109" s="189"/>
      <c r="FWP109" s="189"/>
      <c r="FWQ109" s="189"/>
      <c r="FWR109" s="189"/>
      <c r="FWS109" s="189"/>
      <c r="FWT109" s="189"/>
      <c r="FWU109" s="189"/>
      <c r="FWV109" s="189"/>
      <c r="FWW109" s="189"/>
      <c r="FWX109" s="189"/>
      <c r="FWY109" s="189"/>
      <c r="FWZ109" s="189"/>
      <c r="FXA109" s="189"/>
      <c r="FXB109" s="189"/>
      <c r="FXC109" s="189"/>
      <c r="FXD109" s="189"/>
      <c r="FXE109" s="189"/>
      <c r="FXF109" s="189"/>
      <c r="FXG109" s="189"/>
      <c r="FXH109" s="189"/>
      <c r="FXI109" s="189"/>
      <c r="FXJ109" s="189"/>
      <c r="FXK109" s="189"/>
      <c r="FXL109" s="189"/>
      <c r="FXM109" s="189"/>
      <c r="FXN109" s="189"/>
      <c r="FXO109" s="189"/>
      <c r="FXP109" s="189"/>
      <c r="FXQ109" s="189"/>
      <c r="FXR109" s="189"/>
      <c r="FXS109" s="189"/>
      <c r="FXT109" s="189"/>
      <c r="FXU109" s="189"/>
      <c r="FXV109" s="189"/>
      <c r="FXW109" s="189"/>
      <c r="FXX109" s="189"/>
      <c r="FXY109" s="189"/>
      <c r="FXZ109" s="189"/>
      <c r="FYA109" s="189"/>
      <c r="FYB109" s="189"/>
      <c r="FYC109" s="189"/>
      <c r="FYD109" s="189"/>
      <c r="FYE109" s="189"/>
      <c r="FYF109" s="189"/>
      <c r="FYG109" s="189"/>
      <c r="FYH109" s="189"/>
      <c r="FYI109" s="189"/>
      <c r="FYJ109" s="189"/>
      <c r="FYK109" s="189"/>
      <c r="FYL109" s="189"/>
      <c r="FYM109" s="189"/>
      <c r="FYN109" s="189"/>
      <c r="FYO109" s="189"/>
      <c r="FYP109" s="189"/>
      <c r="FYQ109" s="189"/>
      <c r="FYR109" s="189"/>
      <c r="FYS109" s="189"/>
      <c r="FYT109" s="189"/>
      <c r="FYU109" s="189"/>
      <c r="FYV109" s="189"/>
      <c r="FYW109" s="189"/>
      <c r="FYX109" s="189"/>
      <c r="FYY109" s="189"/>
      <c r="FYZ109" s="189"/>
      <c r="FZA109" s="189"/>
      <c r="FZB109" s="189"/>
      <c r="FZC109" s="189"/>
      <c r="FZD109" s="189"/>
      <c r="FZE109" s="189"/>
      <c r="FZF109" s="189"/>
      <c r="FZG109" s="189"/>
      <c r="FZH109" s="189"/>
      <c r="FZI109" s="189"/>
      <c r="FZJ109" s="189"/>
      <c r="FZK109" s="189"/>
      <c r="FZL109" s="189"/>
      <c r="FZM109" s="189"/>
      <c r="FZN109" s="189"/>
      <c r="FZO109" s="189"/>
      <c r="FZP109" s="189"/>
      <c r="FZQ109" s="189"/>
      <c r="FZR109" s="189"/>
      <c r="FZS109" s="189"/>
      <c r="FZT109" s="189"/>
      <c r="FZU109" s="189"/>
      <c r="FZV109" s="189"/>
      <c r="FZW109" s="189"/>
      <c r="FZX109" s="189"/>
      <c r="FZY109" s="189"/>
      <c r="FZZ109" s="189"/>
      <c r="GAA109" s="189"/>
      <c r="GAB109" s="189"/>
      <c r="GAC109" s="189"/>
      <c r="GAD109" s="189"/>
      <c r="GAE109" s="189"/>
      <c r="GAF109" s="189"/>
      <c r="GAG109" s="189"/>
      <c r="GAH109" s="189"/>
      <c r="GAI109" s="189"/>
      <c r="GAJ109" s="189"/>
      <c r="GAK109" s="189"/>
      <c r="GAL109" s="189"/>
      <c r="GAM109" s="189"/>
      <c r="GAN109" s="189"/>
      <c r="GAO109" s="189"/>
      <c r="GAP109" s="189"/>
      <c r="GAQ109" s="189"/>
      <c r="GAR109" s="189"/>
      <c r="GAS109" s="189"/>
      <c r="GAT109" s="189"/>
      <c r="GAU109" s="189"/>
      <c r="GAV109" s="189"/>
      <c r="GAW109" s="189"/>
      <c r="GAX109" s="189"/>
      <c r="GAY109" s="189"/>
      <c r="GAZ109" s="189"/>
      <c r="GBA109" s="189"/>
      <c r="GBB109" s="189"/>
      <c r="GBC109" s="189"/>
      <c r="GBD109" s="189"/>
      <c r="GBE109" s="189"/>
      <c r="GBF109" s="189"/>
      <c r="GBG109" s="189"/>
      <c r="GBH109" s="189"/>
      <c r="GBI109" s="189"/>
      <c r="GBJ109" s="189"/>
      <c r="GBK109" s="189"/>
      <c r="GBL109" s="189"/>
      <c r="GBM109" s="189"/>
      <c r="GBN109" s="189"/>
      <c r="GBO109" s="189"/>
      <c r="GBP109" s="189"/>
      <c r="GBQ109" s="189"/>
      <c r="GBR109" s="189"/>
      <c r="GBS109" s="189"/>
      <c r="GBT109" s="189"/>
      <c r="GBU109" s="189"/>
      <c r="GBV109" s="189"/>
      <c r="GBW109" s="189"/>
      <c r="GBX109" s="189"/>
      <c r="GBY109" s="189"/>
      <c r="GBZ109" s="189"/>
      <c r="GCA109" s="189"/>
      <c r="GCB109" s="189"/>
      <c r="GCC109" s="189"/>
      <c r="GCD109" s="189"/>
      <c r="GCE109" s="189"/>
      <c r="GCF109" s="189"/>
      <c r="GCG109" s="189"/>
      <c r="GCH109" s="189"/>
      <c r="GCI109" s="189"/>
      <c r="GCJ109" s="189"/>
      <c r="GCK109" s="189"/>
      <c r="GCL109" s="189"/>
      <c r="GCM109" s="189"/>
      <c r="GCN109" s="189"/>
      <c r="GCO109" s="189"/>
      <c r="GCP109" s="189"/>
      <c r="GCQ109" s="189"/>
      <c r="GCR109" s="189"/>
      <c r="GCS109" s="189"/>
      <c r="GCT109" s="189"/>
      <c r="GCU109" s="189"/>
      <c r="GCV109" s="189"/>
      <c r="GCW109" s="189"/>
      <c r="GCX109" s="189"/>
      <c r="GCY109" s="189"/>
      <c r="GCZ109" s="189"/>
      <c r="GDA109" s="189"/>
      <c r="GDB109" s="189"/>
      <c r="GDC109" s="189"/>
      <c r="GDD109" s="189"/>
      <c r="GDE109" s="189"/>
      <c r="GDF109" s="189"/>
      <c r="GDG109" s="189"/>
      <c r="GDH109" s="189"/>
      <c r="GDI109" s="189"/>
      <c r="GDJ109" s="189"/>
      <c r="GDK109" s="189"/>
      <c r="GDL109" s="189"/>
      <c r="GDM109" s="189"/>
      <c r="GDN109" s="189"/>
      <c r="GDO109" s="189"/>
      <c r="GDP109" s="189"/>
      <c r="GDQ109" s="189"/>
      <c r="GDR109" s="189"/>
      <c r="GDS109" s="189"/>
      <c r="GDT109" s="189"/>
      <c r="GDU109" s="189"/>
      <c r="GDV109" s="189"/>
      <c r="GDW109" s="189"/>
      <c r="GDX109" s="189"/>
      <c r="GDY109" s="189"/>
      <c r="GDZ109" s="189"/>
      <c r="GEA109" s="189"/>
      <c r="GEB109" s="189"/>
      <c r="GEC109" s="189"/>
      <c r="GED109" s="189"/>
      <c r="GEE109" s="189"/>
      <c r="GEF109" s="189"/>
      <c r="GEG109" s="189"/>
      <c r="GEH109" s="189"/>
      <c r="GEI109" s="189"/>
      <c r="GEJ109" s="189"/>
      <c r="GEK109" s="189"/>
      <c r="GEL109" s="189"/>
      <c r="GEM109" s="189"/>
      <c r="GEN109" s="189"/>
      <c r="GEO109" s="189"/>
      <c r="GEP109" s="189"/>
      <c r="GEQ109" s="189"/>
      <c r="GER109" s="189"/>
      <c r="GES109" s="189"/>
      <c r="GET109" s="189"/>
      <c r="GEU109" s="189"/>
      <c r="GEV109" s="189"/>
      <c r="GEW109" s="189"/>
      <c r="GEX109" s="189"/>
      <c r="GEY109" s="189"/>
      <c r="GEZ109" s="189"/>
      <c r="GFA109" s="189"/>
      <c r="GFB109" s="189"/>
      <c r="GFC109" s="189"/>
      <c r="GFD109" s="189"/>
      <c r="GFE109" s="189"/>
      <c r="GFF109" s="189"/>
      <c r="GFG109" s="189"/>
      <c r="GFH109" s="189"/>
      <c r="GFI109" s="189"/>
      <c r="GFJ109" s="189"/>
      <c r="GFK109" s="189"/>
      <c r="GFL109" s="189"/>
      <c r="GFM109" s="189"/>
      <c r="GFN109" s="189"/>
      <c r="GFO109" s="189"/>
      <c r="GFP109" s="189"/>
      <c r="GFQ109" s="189"/>
      <c r="GFR109" s="189"/>
      <c r="GFS109" s="189"/>
      <c r="GFT109" s="189"/>
      <c r="GFU109" s="189"/>
      <c r="GFV109" s="189"/>
      <c r="GFW109" s="189"/>
      <c r="GFX109" s="189"/>
      <c r="GFY109" s="189"/>
      <c r="GFZ109" s="189"/>
      <c r="GGA109" s="189"/>
      <c r="GGB109" s="189"/>
      <c r="GGC109" s="189"/>
      <c r="GGD109" s="189"/>
      <c r="GGE109" s="189"/>
      <c r="GGF109" s="189"/>
      <c r="GGG109" s="189"/>
      <c r="GGH109" s="189"/>
      <c r="GGI109" s="189"/>
      <c r="GGJ109" s="189"/>
      <c r="GGK109" s="189"/>
      <c r="GGL109" s="189"/>
      <c r="GGM109" s="189"/>
      <c r="GGN109" s="189"/>
      <c r="GGO109" s="189"/>
      <c r="GGP109" s="189"/>
      <c r="GGQ109" s="189"/>
      <c r="GGR109" s="189"/>
      <c r="GGS109" s="189"/>
      <c r="GGT109" s="189"/>
      <c r="GGU109" s="189"/>
      <c r="GGV109" s="189"/>
      <c r="GGW109" s="189"/>
      <c r="GGX109" s="189"/>
      <c r="GGY109" s="189"/>
      <c r="GGZ109" s="189"/>
      <c r="GHA109" s="189"/>
      <c r="GHB109" s="189"/>
      <c r="GHC109" s="189"/>
      <c r="GHD109" s="189"/>
      <c r="GHE109" s="189"/>
      <c r="GHF109" s="189"/>
      <c r="GHG109" s="189"/>
      <c r="GHH109" s="189"/>
      <c r="GHI109" s="189"/>
      <c r="GHJ109" s="189"/>
      <c r="GHK109" s="189"/>
      <c r="GHL109" s="189"/>
      <c r="GHM109" s="189"/>
      <c r="GHN109" s="189"/>
      <c r="GHO109" s="189"/>
      <c r="GHP109" s="189"/>
      <c r="GHQ109" s="189"/>
      <c r="GHR109" s="189"/>
      <c r="GHS109" s="189"/>
      <c r="GHT109" s="189"/>
      <c r="GHU109" s="189"/>
      <c r="GHV109" s="189"/>
      <c r="GHW109" s="189"/>
      <c r="GHX109" s="189"/>
      <c r="GHY109" s="189"/>
      <c r="GHZ109" s="189"/>
      <c r="GIA109" s="189"/>
      <c r="GIB109" s="189"/>
      <c r="GIC109" s="189"/>
      <c r="GID109" s="189"/>
      <c r="GIE109" s="189"/>
      <c r="GIF109" s="189"/>
      <c r="GIG109" s="189"/>
      <c r="GIH109" s="189"/>
      <c r="GII109" s="189"/>
      <c r="GIJ109" s="189"/>
      <c r="GIK109" s="189"/>
      <c r="GIL109" s="189"/>
      <c r="GIM109" s="189"/>
      <c r="GIN109" s="189"/>
      <c r="GIO109" s="189"/>
      <c r="GIP109" s="189"/>
      <c r="GIQ109" s="189"/>
      <c r="GIR109" s="189"/>
      <c r="GIS109" s="189"/>
      <c r="GIT109" s="189"/>
      <c r="GIU109" s="189"/>
      <c r="GIV109" s="189"/>
      <c r="GIW109" s="189"/>
      <c r="GIX109" s="189"/>
      <c r="GIY109" s="189"/>
      <c r="GIZ109" s="189"/>
      <c r="GJA109" s="189"/>
      <c r="GJB109" s="189"/>
      <c r="GJC109" s="189"/>
      <c r="GJD109" s="189"/>
      <c r="GJE109" s="189"/>
      <c r="GJF109" s="189"/>
      <c r="GJG109" s="189"/>
      <c r="GJH109" s="189"/>
      <c r="GJI109" s="189"/>
      <c r="GJJ109" s="189"/>
      <c r="GJK109" s="189"/>
      <c r="GJL109" s="189"/>
      <c r="GJM109" s="189"/>
      <c r="GJN109" s="189"/>
      <c r="GJO109" s="189"/>
      <c r="GJP109" s="189"/>
      <c r="GJQ109" s="189"/>
      <c r="GJR109" s="189"/>
      <c r="GJS109" s="189"/>
      <c r="GJT109" s="189"/>
      <c r="GJU109" s="189"/>
      <c r="GJV109" s="189"/>
      <c r="GJW109" s="189"/>
      <c r="GJX109" s="189"/>
      <c r="GJY109" s="189"/>
      <c r="GJZ109" s="189"/>
      <c r="GKA109" s="189"/>
      <c r="GKB109" s="189"/>
      <c r="GKC109" s="189"/>
      <c r="GKD109" s="189"/>
      <c r="GKE109" s="189"/>
      <c r="GKF109" s="189"/>
      <c r="GKG109" s="189"/>
      <c r="GKH109" s="189"/>
      <c r="GKI109" s="189"/>
      <c r="GKJ109" s="189"/>
      <c r="GKK109" s="189"/>
      <c r="GKL109" s="189"/>
      <c r="GKM109" s="189"/>
      <c r="GKN109" s="189"/>
      <c r="GKO109" s="189"/>
      <c r="GKP109" s="189"/>
      <c r="GKQ109" s="189"/>
      <c r="GKR109" s="189"/>
      <c r="GKS109" s="189"/>
      <c r="GKT109" s="189"/>
      <c r="GKU109" s="189"/>
      <c r="GKV109" s="189"/>
      <c r="GKW109" s="189"/>
      <c r="GKX109" s="189"/>
      <c r="GKY109" s="189"/>
      <c r="GKZ109" s="189"/>
      <c r="GLA109" s="189"/>
      <c r="GLB109" s="189"/>
      <c r="GLC109" s="189"/>
      <c r="GLD109" s="189"/>
      <c r="GLE109" s="189"/>
      <c r="GLF109" s="189"/>
      <c r="GLG109" s="189"/>
      <c r="GLH109" s="189"/>
      <c r="GLI109" s="189"/>
      <c r="GLJ109" s="189"/>
      <c r="GLK109" s="189"/>
      <c r="GLL109" s="189"/>
      <c r="GLM109" s="189"/>
      <c r="GLN109" s="189"/>
      <c r="GLO109" s="189"/>
      <c r="GLP109" s="189"/>
      <c r="GLQ109" s="189"/>
      <c r="GLR109" s="189"/>
      <c r="GLS109" s="189"/>
      <c r="GLT109" s="189"/>
      <c r="GLU109" s="189"/>
      <c r="GLV109" s="189"/>
      <c r="GLW109" s="189"/>
      <c r="GLX109" s="189"/>
      <c r="GLY109" s="189"/>
      <c r="GLZ109" s="189"/>
      <c r="GMA109" s="189"/>
      <c r="GMB109" s="189"/>
      <c r="GMC109" s="189"/>
      <c r="GMD109" s="189"/>
      <c r="GME109" s="189"/>
      <c r="GMF109" s="189"/>
      <c r="GMG109" s="189"/>
      <c r="GMH109" s="189"/>
      <c r="GMI109" s="189"/>
      <c r="GMJ109" s="189"/>
      <c r="GMK109" s="189"/>
      <c r="GML109" s="189"/>
      <c r="GMM109" s="189"/>
      <c r="GMN109" s="189"/>
      <c r="GMO109" s="189"/>
      <c r="GMP109" s="189"/>
      <c r="GMQ109" s="189"/>
      <c r="GMR109" s="189"/>
      <c r="GMS109" s="189"/>
      <c r="GMT109" s="189"/>
      <c r="GMU109" s="189"/>
      <c r="GMV109" s="189"/>
      <c r="GMW109" s="189"/>
      <c r="GMX109" s="189"/>
      <c r="GMY109" s="189"/>
      <c r="GMZ109" s="189"/>
      <c r="GNA109" s="189"/>
      <c r="GNB109" s="189"/>
      <c r="GNC109" s="189"/>
      <c r="GND109" s="189"/>
      <c r="GNE109" s="189"/>
      <c r="GNF109" s="189"/>
      <c r="GNG109" s="189"/>
      <c r="GNH109" s="189"/>
      <c r="GNI109" s="189"/>
      <c r="GNJ109" s="189"/>
      <c r="GNK109" s="189"/>
      <c r="GNL109" s="189"/>
      <c r="GNM109" s="189"/>
      <c r="GNN109" s="189"/>
      <c r="GNO109" s="189"/>
      <c r="GNP109" s="189"/>
      <c r="GNQ109" s="189"/>
      <c r="GNR109" s="189"/>
      <c r="GNS109" s="189"/>
      <c r="GNT109" s="189"/>
      <c r="GNU109" s="189"/>
      <c r="GNV109" s="189"/>
      <c r="GNW109" s="189"/>
      <c r="GNX109" s="189"/>
      <c r="GNY109" s="189"/>
      <c r="GNZ109" s="189"/>
      <c r="GOA109" s="189"/>
      <c r="GOB109" s="189"/>
      <c r="GOC109" s="189"/>
      <c r="GOD109" s="189"/>
      <c r="GOE109" s="189"/>
      <c r="GOF109" s="189"/>
      <c r="GOG109" s="189"/>
      <c r="GOH109" s="189"/>
      <c r="GOI109" s="189"/>
      <c r="GOJ109" s="189"/>
      <c r="GOK109" s="189"/>
      <c r="GOL109" s="189"/>
      <c r="GOM109" s="189"/>
      <c r="GON109" s="189"/>
      <c r="GOO109" s="189"/>
      <c r="GOP109" s="189"/>
      <c r="GOQ109" s="189"/>
      <c r="GOR109" s="189"/>
      <c r="GOS109" s="189"/>
      <c r="GOT109" s="189"/>
      <c r="GOU109" s="189"/>
      <c r="GOV109" s="189"/>
      <c r="GOW109" s="189"/>
      <c r="GOX109" s="189"/>
      <c r="GOY109" s="189"/>
      <c r="GOZ109" s="189"/>
      <c r="GPA109" s="189"/>
      <c r="GPB109" s="189"/>
      <c r="GPC109" s="189"/>
      <c r="GPD109" s="189"/>
      <c r="GPE109" s="189"/>
      <c r="GPF109" s="189"/>
      <c r="GPG109" s="189"/>
      <c r="GPH109" s="189"/>
      <c r="GPI109" s="189"/>
      <c r="GPJ109" s="189"/>
      <c r="GPK109" s="189"/>
      <c r="GPL109" s="189"/>
      <c r="GPM109" s="189"/>
      <c r="GPN109" s="189"/>
      <c r="GPO109" s="189"/>
      <c r="GPP109" s="189"/>
      <c r="GPQ109" s="189"/>
      <c r="GPR109" s="189"/>
      <c r="GPS109" s="189"/>
      <c r="GPT109" s="189"/>
      <c r="GPU109" s="189"/>
      <c r="GPV109" s="189"/>
      <c r="GPW109" s="189"/>
      <c r="GPX109" s="189"/>
      <c r="GPY109" s="189"/>
      <c r="GPZ109" s="189"/>
      <c r="GQA109" s="189"/>
      <c r="GQB109" s="189"/>
      <c r="GQC109" s="189"/>
      <c r="GQD109" s="189"/>
      <c r="GQE109" s="189"/>
      <c r="GQF109" s="189"/>
      <c r="GQG109" s="189"/>
      <c r="GQH109" s="189"/>
      <c r="GQI109" s="189"/>
      <c r="GQJ109" s="189"/>
      <c r="GQK109" s="189"/>
      <c r="GQL109" s="189"/>
      <c r="GQM109" s="189"/>
      <c r="GQN109" s="189"/>
      <c r="GQO109" s="189"/>
      <c r="GQP109" s="189"/>
      <c r="GQQ109" s="189"/>
      <c r="GQR109" s="189"/>
      <c r="GQS109" s="189"/>
      <c r="GQT109" s="189"/>
      <c r="GQU109" s="189"/>
      <c r="GQV109" s="189"/>
      <c r="GQW109" s="189"/>
      <c r="GQX109" s="189"/>
      <c r="GQY109" s="189"/>
      <c r="GQZ109" s="189"/>
      <c r="GRA109" s="189"/>
      <c r="GRB109" s="189"/>
      <c r="GRC109" s="189"/>
      <c r="GRD109" s="189"/>
      <c r="GRE109" s="189"/>
      <c r="GRF109" s="189"/>
      <c r="GRG109" s="189"/>
      <c r="GRH109" s="189"/>
      <c r="GRI109" s="189"/>
      <c r="GRJ109" s="189"/>
      <c r="GRK109" s="189"/>
      <c r="GRL109" s="189"/>
      <c r="GRM109" s="189"/>
      <c r="GRN109" s="189"/>
      <c r="GRO109" s="189"/>
      <c r="GRP109" s="189"/>
      <c r="GRQ109" s="189"/>
      <c r="GRR109" s="189"/>
      <c r="GRS109" s="189"/>
      <c r="GRT109" s="189"/>
      <c r="GRU109" s="189"/>
      <c r="GRV109" s="189"/>
      <c r="GRW109" s="189"/>
      <c r="GRX109" s="189"/>
      <c r="GRY109" s="189"/>
      <c r="GRZ109" s="189"/>
      <c r="GSA109" s="189"/>
      <c r="GSB109" s="189"/>
      <c r="GSC109" s="189"/>
      <c r="GSD109" s="189"/>
      <c r="GSE109" s="189"/>
      <c r="GSF109" s="189"/>
      <c r="GSG109" s="189"/>
      <c r="GSH109" s="189"/>
      <c r="GSI109" s="189"/>
      <c r="GSJ109" s="189"/>
      <c r="GSK109" s="189"/>
      <c r="GSL109" s="189"/>
      <c r="GSM109" s="189"/>
      <c r="GSN109" s="189"/>
      <c r="GSO109" s="189"/>
      <c r="GSP109" s="189"/>
      <c r="GSQ109" s="189"/>
      <c r="GSR109" s="189"/>
      <c r="GSS109" s="189"/>
      <c r="GST109" s="189"/>
      <c r="GSU109" s="189"/>
      <c r="GSV109" s="189"/>
      <c r="GSW109" s="189"/>
      <c r="GSX109" s="189"/>
      <c r="GSY109" s="189"/>
      <c r="GSZ109" s="189"/>
      <c r="GTA109" s="189"/>
      <c r="GTB109" s="189"/>
      <c r="GTC109" s="189"/>
      <c r="GTD109" s="189"/>
      <c r="GTE109" s="189"/>
      <c r="GTF109" s="189"/>
      <c r="GTG109" s="189"/>
      <c r="GTH109" s="189"/>
      <c r="GTI109" s="189"/>
      <c r="GTJ109" s="189"/>
      <c r="GTK109" s="189"/>
      <c r="GTL109" s="189"/>
      <c r="GTM109" s="189"/>
      <c r="GTN109" s="189"/>
      <c r="GTO109" s="189"/>
      <c r="GTP109" s="189"/>
      <c r="GTQ109" s="189"/>
      <c r="GTR109" s="189"/>
      <c r="GTS109" s="189"/>
      <c r="GTT109" s="189"/>
      <c r="GTU109" s="189"/>
      <c r="GTV109" s="189"/>
      <c r="GTW109" s="189"/>
      <c r="GTX109" s="189"/>
      <c r="GTY109" s="189"/>
      <c r="GTZ109" s="189"/>
      <c r="GUA109" s="189"/>
      <c r="GUB109" s="189"/>
      <c r="GUC109" s="189"/>
      <c r="GUD109" s="189"/>
      <c r="GUE109" s="189"/>
      <c r="GUF109" s="189"/>
      <c r="GUG109" s="189"/>
      <c r="GUH109" s="189"/>
      <c r="GUI109" s="189"/>
      <c r="GUJ109" s="189"/>
      <c r="GUK109" s="189"/>
      <c r="GUL109" s="189"/>
      <c r="GUM109" s="189"/>
      <c r="GUN109" s="189"/>
      <c r="GUO109" s="189"/>
      <c r="GUP109" s="189"/>
      <c r="GUQ109" s="189"/>
      <c r="GUR109" s="189"/>
      <c r="GUS109" s="189"/>
      <c r="GUT109" s="189"/>
      <c r="GUU109" s="189"/>
      <c r="GUV109" s="189"/>
      <c r="GUW109" s="189"/>
      <c r="GUX109" s="189"/>
      <c r="GUY109" s="189"/>
      <c r="GUZ109" s="189"/>
      <c r="GVA109" s="189"/>
      <c r="GVB109" s="189"/>
      <c r="GVC109" s="189"/>
      <c r="GVD109" s="189"/>
      <c r="GVE109" s="189"/>
      <c r="GVF109" s="189"/>
      <c r="GVG109" s="189"/>
      <c r="GVH109" s="189"/>
      <c r="GVI109" s="189"/>
      <c r="GVJ109" s="189"/>
      <c r="GVK109" s="189"/>
      <c r="GVL109" s="189"/>
      <c r="GVM109" s="189"/>
      <c r="GVN109" s="189"/>
      <c r="GVO109" s="189"/>
      <c r="GVP109" s="189"/>
      <c r="GVQ109" s="189"/>
      <c r="GVR109" s="189"/>
      <c r="GVS109" s="189"/>
      <c r="GVT109" s="189"/>
      <c r="GVU109" s="189"/>
      <c r="GVV109" s="189"/>
      <c r="GVW109" s="189"/>
      <c r="GVX109" s="189"/>
      <c r="GVY109" s="189"/>
      <c r="GVZ109" s="189"/>
      <c r="GWA109" s="189"/>
      <c r="GWB109" s="189"/>
      <c r="GWC109" s="189"/>
      <c r="GWD109" s="189"/>
      <c r="GWE109" s="189"/>
      <c r="GWF109" s="189"/>
      <c r="GWG109" s="189"/>
      <c r="GWH109" s="189"/>
      <c r="GWI109" s="189"/>
      <c r="GWJ109" s="189"/>
      <c r="GWK109" s="189"/>
      <c r="GWL109" s="189"/>
      <c r="GWM109" s="189"/>
      <c r="GWN109" s="189"/>
      <c r="GWO109" s="189"/>
      <c r="GWP109" s="189"/>
      <c r="GWQ109" s="189"/>
      <c r="GWR109" s="189"/>
      <c r="GWS109" s="189"/>
      <c r="GWT109" s="189"/>
      <c r="GWU109" s="189"/>
      <c r="GWV109" s="189"/>
      <c r="GWW109" s="189"/>
      <c r="GWX109" s="189"/>
      <c r="GWY109" s="189"/>
      <c r="GWZ109" s="189"/>
      <c r="GXA109" s="189"/>
      <c r="GXB109" s="189"/>
      <c r="GXC109" s="189"/>
      <c r="GXD109" s="189"/>
      <c r="GXE109" s="189"/>
      <c r="GXF109" s="189"/>
      <c r="GXG109" s="189"/>
      <c r="GXH109" s="189"/>
      <c r="GXI109" s="189"/>
      <c r="GXJ109" s="189"/>
      <c r="GXK109" s="189"/>
      <c r="GXL109" s="189"/>
      <c r="GXM109" s="189"/>
      <c r="GXN109" s="189"/>
      <c r="GXO109" s="189"/>
      <c r="GXP109" s="189"/>
      <c r="GXQ109" s="189"/>
      <c r="GXR109" s="189"/>
      <c r="GXS109" s="189"/>
      <c r="GXT109" s="189"/>
      <c r="GXU109" s="189"/>
      <c r="GXV109" s="189"/>
      <c r="GXW109" s="189"/>
      <c r="GXX109" s="189"/>
      <c r="GXY109" s="189"/>
      <c r="GXZ109" s="189"/>
      <c r="GYA109" s="189"/>
      <c r="GYB109" s="189"/>
      <c r="GYC109" s="189"/>
      <c r="GYD109" s="189"/>
      <c r="GYE109" s="189"/>
      <c r="GYF109" s="189"/>
      <c r="GYG109" s="189"/>
      <c r="GYH109" s="189"/>
      <c r="GYI109" s="189"/>
      <c r="GYJ109" s="189"/>
      <c r="GYK109" s="189"/>
      <c r="GYL109" s="189"/>
      <c r="GYM109" s="189"/>
      <c r="GYN109" s="189"/>
      <c r="GYO109" s="189"/>
      <c r="GYP109" s="189"/>
      <c r="GYQ109" s="189"/>
      <c r="GYR109" s="189"/>
      <c r="GYS109" s="189"/>
      <c r="GYT109" s="189"/>
      <c r="GYU109" s="189"/>
      <c r="GYV109" s="189"/>
      <c r="GYW109" s="189"/>
      <c r="GYX109" s="189"/>
      <c r="GYY109" s="189"/>
      <c r="GYZ109" s="189"/>
      <c r="GZA109" s="189"/>
      <c r="GZB109" s="189"/>
      <c r="GZC109" s="189"/>
      <c r="GZD109" s="189"/>
      <c r="GZE109" s="189"/>
      <c r="GZF109" s="189"/>
      <c r="GZG109" s="189"/>
      <c r="GZH109" s="189"/>
      <c r="GZI109" s="189"/>
      <c r="GZJ109" s="189"/>
      <c r="GZK109" s="189"/>
      <c r="GZL109" s="189"/>
      <c r="GZM109" s="189"/>
      <c r="GZN109" s="189"/>
      <c r="GZO109" s="189"/>
      <c r="GZP109" s="189"/>
      <c r="GZQ109" s="189"/>
      <c r="GZR109" s="189"/>
      <c r="GZS109" s="189"/>
      <c r="GZT109" s="189"/>
      <c r="GZU109" s="189"/>
      <c r="GZV109" s="189"/>
      <c r="GZW109" s="189"/>
      <c r="GZX109" s="189"/>
      <c r="GZY109" s="189"/>
      <c r="GZZ109" s="189"/>
      <c r="HAA109" s="189"/>
      <c r="HAB109" s="189"/>
      <c r="HAC109" s="189"/>
      <c r="HAD109" s="189"/>
      <c r="HAE109" s="189"/>
      <c r="HAF109" s="189"/>
      <c r="HAG109" s="189"/>
      <c r="HAH109" s="189"/>
      <c r="HAI109" s="189"/>
      <c r="HAJ109" s="189"/>
      <c r="HAK109" s="189"/>
      <c r="HAL109" s="189"/>
      <c r="HAM109" s="189"/>
      <c r="HAN109" s="189"/>
      <c r="HAO109" s="189"/>
      <c r="HAP109" s="189"/>
      <c r="HAQ109" s="189"/>
      <c r="HAR109" s="189"/>
      <c r="HAS109" s="189"/>
      <c r="HAT109" s="189"/>
      <c r="HAU109" s="189"/>
      <c r="HAV109" s="189"/>
      <c r="HAW109" s="189"/>
      <c r="HAX109" s="189"/>
      <c r="HAY109" s="189"/>
      <c r="HAZ109" s="189"/>
      <c r="HBA109" s="189"/>
      <c r="HBB109" s="189"/>
      <c r="HBC109" s="189"/>
      <c r="HBD109" s="189"/>
      <c r="HBE109" s="189"/>
      <c r="HBF109" s="189"/>
      <c r="HBG109" s="189"/>
      <c r="HBH109" s="189"/>
      <c r="HBI109" s="189"/>
      <c r="HBJ109" s="189"/>
      <c r="HBK109" s="189"/>
      <c r="HBL109" s="189"/>
      <c r="HBM109" s="189"/>
      <c r="HBN109" s="189"/>
      <c r="HBO109" s="189"/>
      <c r="HBP109" s="189"/>
      <c r="HBQ109" s="189"/>
      <c r="HBR109" s="189"/>
      <c r="HBS109" s="189"/>
      <c r="HBT109" s="189"/>
      <c r="HBU109" s="189"/>
      <c r="HBV109" s="189"/>
      <c r="HBW109" s="189"/>
      <c r="HBX109" s="189"/>
      <c r="HBY109" s="189"/>
      <c r="HBZ109" s="189"/>
      <c r="HCA109" s="189"/>
      <c r="HCB109" s="189"/>
      <c r="HCC109" s="189"/>
      <c r="HCD109" s="189"/>
      <c r="HCE109" s="189"/>
      <c r="HCF109" s="189"/>
      <c r="HCG109" s="189"/>
      <c r="HCH109" s="189"/>
      <c r="HCI109" s="189"/>
      <c r="HCJ109" s="189"/>
      <c r="HCK109" s="189"/>
      <c r="HCL109" s="189"/>
      <c r="HCM109" s="189"/>
      <c r="HCN109" s="189"/>
      <c r="HCO109" s="189"/>
      <c r="HCP109" s="189"/>
      <c r="HCQ109" s="189"/>
      <c r="HCR109" s="189"/>
      <c r="HCS109" s="189"/>
      <c r="HCT109" s="189"/>
      <c r="HCU109" s="189"/>
      <c r="HCV109" s="189"/>
      <c r="HCW109" s="189"/>
      <c r="HCX109" s="189"/>
      <c r="HCY109" s="189"/>
      <c r="HCZ109" s="189"/>
      <c r="HDA109" s="189"/>
      <c r="HDB109" s="189"/>
      <c r="HDC109" s="189"/>
      <c r="HDD109" s="189"/>
      <c r="HDE109" s="189"/>
      <c r="HDF109" s="189"/>
      <c r="HDG109" s="189"/>
      <c r="HDH109" s="189"/>
      <c r="HDI109" s="189"/>
      <c r="HDJ109" s="189"/>
      <c r="HDK109" s="189"/>
      <c r="HDL109" s="189"/>
      <c r="HDM109" s="189"/>
      <c r="HDN109" s="189"/>
      <c r="HDO109" s="189"/>
      <c r="HDP109" s="189"/>
      <c r="HDQ109" s="189"/>
      <c r="HDR109" s="189"/>
      <c r="HDS109" s="189"/>
      <c r="HDT109" s="189"/>
      <c r="HDU109" s="189"/>
      <c r="HDV109" s="189"/>
      <c r="HDW109" s="189"/>
      <c r="HDX109" s="189"/>
      <c r="HDY109" s="189"/>
      <c r="HDZ109" s="189"/>
      <c r="HEA109" s="189"/>
      <c r="HEB109" s="189"/>
      <c r="HEC109" s="189"/>
      <c r="HED109" s="189"/>
      <c r="HEE109" s="189"/>
      <c r="HEF109" s="189"/>
      <c r="HEG109" s="189"/>
      <c r="HEH109" s="189"/>
      <c r="HEI109" s="189"/>
      <c r="HEJ109" s="189"/>
      <c r="HEK109" s="189"/>
      <c r="HEL109" s="189"/>
      <c r="HEM109" s="189"/>
      <c r="HEN109" s="189"/>
      <c r="HEO109" s="189"/>
      <c r="HEP109" s="189"/>
      <c r="HEQ109" s="189"/>
      <c r="HER109" s="189"/>
      <c r="HES109" s="189"/>
      <c r="HET109" s="189"/>
      <c r="HEU109" s="189"/>
      <c r="HEV109" s="189"/>
      <c r="HEW109" s="189"/>
      <c r="HEX109" s="189"/>
      <c r="HEY109" s="189"/>
      <c r="HEZ109" s="189"/>
      <c r="HFA109" s="189"/>
      <c r="HFB109" s="189"/>
      <c r="HFC109" s="189"/>
      <c r="HFD109" s="189"/>
      <c r="HFE109" s="189"/>
      <c r="HFF109" s="189"/>
      <c r="HFG109" s="189"/>
      <c r="HFH109" s="189"/>
      <c r="HFI109" s="189"/>
      <c r="HFJ109" s="189"/>
      <c r="HFK109" s="189"/>
      <c r="HFL109" s="189"/>
      <c r="HFM109" s="189"/>
      <c r="HFN109" s="189"/>
      <c r="HFO109" s="189"/>
      <c r="HFP109" s="189"/>
      <c r="HFQ109" s="189"/>
      <c r="HFR109" s="189"/>
      <c r="HFS109" s="189"/>
      <c r="HFT109" s="189"/>
      <c r="HFU109" s="189"/>
      <c r="HFV109" s="189"/>
      <c r="HFW109" s="189"/>
      <c r="HFX109" s="189"/>
      <c r="HFY109" s="189"/>
      <c r="HFZ109" s="189"/>
      <c r="HGA109" s="189"/>
      <c r="HGB109" s="189"/>
      <c r="HGC109" s="189"/>
      <c r="HGD109" s="189"/>
      <c r="HGE109" s="189"/>
      <c r="HGF109" s="189"/>
      <c r="HGG109" s="189"/>
      <c r="HGH109" s="189"/>
      <c r="HGI109" s="189"/>
      <c r="HGJ109" s="189"/>
      <c r="HGK109" s="189"/>
      <c r="HGL109" s="189"/>
      <c r="HGM109" s="189"/>
      <c r="HGN109" s="189"/>
      <c r="HGO109" s="189"/>
      <c r="HGP109" s="189"/>
      <c r="HGQ109" s="189"/>
      <c r="HGR109" s="189"/>
      <c r="HGS109" s="189"/>
      <c r="HGT109" s="189"/>
      <c r="HGU109" s="189"/>
      <c r="HGV109" s="189"/>
      <c r="HGW109" s="189"/>
      <c r="HGX109" s="189"/>
      <c r="HGY109" s="189"/>
      <c r="HGZ109" s="189"/>
      <c r="HHA109" s="189"/>
      <c r="HHB109" s="189"/>
      <c r="HHC109" s="189"/>
      <c r="HHD109" s="189"/>
      <c r="HHE109" s="189"/>
      <c r="HHF109" s="189"/>
      <c r="HHG109" s="189"/>
      <c r="HHH109" s="189"/>
      <c r="HHI109" s="189"/>
      <c r="HHJ109" s="189"/>
      <c r="HHK109" s="189"/>
      <c r="HHL109" s="189"/>
      <c r="HHM109" s="189"/>
      <c r="HHN109" s="189"/>
      <c r="HHO109" s="189"/>
      <c r="HHP109" s="189"/>
      <c r="HHQ109" s="189"/>
      <c r="HHR109" s="189"/>
      <c r="HHS109" s="189"/>
      <c r="HHT109" s="189"/>
      <c r="HHU109" s="189"/>
      <c r="HHV109" s="189"/>
      <c r="HHW109" s="189"/>
      <c r="HHX109" s="189"/>
      <c r="HHY109" s="189"/>
      <c r="HHZ109" s="189"/>
      <c r="HIA109" s="189"/>
      <c r="HIB109" s="189"/>
      <c r="HIC109" s="189"/>
      <c r="HID109" s="189"/>
      <c r="HIE109" s="189"/>
      <c r="HIF109" s="189"/>
      <c r="HIG109" s="189"/>
      <c r="HIH109" s="189"/>
      <c r="HII109" s="189"/>
      <c r="HIJ109" s="189"/>
      <c r="HIK109" s="189"/>
      <c r="HIL109" s="189"/>
      <c r="HIM109" s="189"/>
      <c r="HIN109" s="189"/>
      <c r="HIO109" s="189"/>
      <c r="HIP109" s="189"/>
      <c r="HIQ109" s="189"/>
      <c r="HIR109" s="189"/>
      <c r="HIS109" s="189"/>
      <c r="HIT109" s="189"/>
      <c r="HIU109" s="189"/>
      <c r="HIV109" s="189"/>
      <c r="HIW109" s="189"/>
      <c r="HIX109" s="189"/>
      <c r="HIY109" s="189"/>
      <c r="HIZ109" s="189"/>
      <c r="HJA109" s="189"/>
      <c r="HJB109" s="189"/>
      <c r="HJC109" s="189"/>
      <c r="HJD109" s="189"/>
      <c r="HJE109" s="189"/>
      <c r="HJF109" s="189"/>
      <c r="HJG109" s="189"/>
      <c r="HJH109" s="189"/>
      <c r="HJI109" s="189"/>
      <c r="HJJ109" s="189"/>
      <c r="HJK109" s="189"/>
      <c r="HJL109" s="189"/>
      <c r="HJM109" s="189"/>
      <c r="HJN109" s="189"/>
      <c r="HJO109" s="189"/>
      <c r="HJP109" s="189"/>
      <c r="HJQ109" s="189"/>
      <c r="HJR109" s="189"/>
      <c r="HJS109" s="189"/>
      <c r="HJT109" s="189"/>
      <c r="HJU109" s="189"/>
      <c r="HJV109" s="189"/>
      <c r="HJW109" s="189"/>
      <c r="HJX109" s="189"/>
      <c r="HJY109" s="189"/>
      <c r="HJZ109" s="189"/>
      <c r="HKA109" s="189"/>
      <c r="HKB109" s="189"/>
      <c r="HKC109" s="189"/>
      <c r="HKD109" s="189"/>
      <c r="HKE109" s="189"/>
      <c r="HKF109" s="189"/>
      <c r="HKG109" s="189"/>
      <c r="HKH109" s="189"/>
      <c r="HKI109" s="189"/>
      <c r="HKJ109" s="189"/>
      <c r="HKK109" s="189"/>
      <c r="HKL109" s="189"/>
      <c r="HKM109" s="189"/>
      <c r="HKN109" s="189"/>
      <c r="HKO109" s="189"/>
      <c r="HKP109" s="189"/>
      <c r="HKQ109" s="189"/>
      <c r="HKR109" s="189"/>
      <c r="HKS109" s="189"/>
      <c r="HKT109" s="189"/>
      <c r="HKU109" s="189"/>
      <c r="HKV109" s="189"/>
      <c r="HKW109" s="189"/>
      <c r="HKX109" s="189"/>
      <c r="HKY109" s="189"/>
      <c r="HKZ109" s="189"/>
      <c r="HLA109" s="189"/>
      <c r="HLB109" s="189"/>
      <c r="HLC109" s="189"/>
      <c r="HLD109" s="189"/>
      <c r="HLE109" s="189"/>
      <c r="HLF109" s="189"/>
      <c r="HLG109" s="189"/>
      <c r="HLH109" s="189"/>
      <c r="HLI109" s="189"/>
      <c r="HLJ109" s="189"/>
      <c r="HLK109" s="189"/>
      <c r="HLL109" s="189"/>
      <c r="HLM109" s="189"/>
      <c r="HLN109" s="189"/>
      <c r="HLO109" s="189"/>
      <c r="HLP109" s="189"/>
      <c r="HLQ109" s="189"/>
      <c r="HLR109" s="189"/>
      <c r="HLS109" s="189"/>
      <c r="HLT109" s="189"/>
      <c r="HLU109" s="189"/>
      <c r="HLV109" s="189"/>
      <c r="HLW109" s="189"/>
      <c r="HLX109" s="189"/>
      <c r="HLY109" s="189"/>
      <c r="HLZ109" s="189"/>
      <c r="HMA109" s="189"/>
      <c r="HMB109" s="189"/>
      <c r="HMC109" s="189"/>
      <c r="HMD109" s="189"/>
      <c r="HME109" s="189"/>
      <c r="HMF109" s="189"/>
      <c r="HMG109" s="189"/>
      <c r="HMH109" s="189"/>
      <c r="HMI109" s="189"/>
      <c r="HMJ109" s="189"/>
      <c r="HMK109" s="189"/>
      <c r="HML109" s="189"/>
      <c r="HMM109" s="189"/>
      <c r="HMN109" s="189"/>
      <c r="HMO109" s="189"/>
      <c r="HMP109" s="189"/>
      <c r="HMQ109" s="189"/>
      <c r="HMR109" s="189"/>
      <c r="HMS109" s="189"/>
      <c r="HMT109" s="189"/>
      <c r="HMU109" s="189"/>
      <c r="HMV109" s="189"/>
      <c r="HMW109" s="189"/>
      <c r="HMX109" s="189"/>
      <c r="HMY109" s="189"/>
      <c r="HMZ109" s="189"/>
      <c r="HNA109" s="189"/>
      <c r="HNB109" s="189"/>
      <c r="HNC109" s="189"/>
      <c r="HND109" s="189"/>
      <c r="HNE109" s="189"/>
      <c r="HNF109" s="189"/>
      <c r="HNG109" s="189"/>
      <c r="HNH109" s="189"/>
      <c r="HNI109" s="189"/>
      <c r="HNJ109" s="189"/>
      <c r="HNK109" s="189"/>
      <c r="HNL109" s="189"/>
      <c r="HNM109" s="189"/>
      <c r="HNN109" s="189"/>
      <c r="HNO109" s="189"/>
      <c r="HNP109" s="189"/>
      <c r="HNQ109" s="189"/>
      <c r="HNR109" s="189"/>
      <c r="HNS109" s="189"/>
      <c r="HNT109" s="189"/>
      <c r="HNU109" s="189"/>
      <c r="HNV109" s="189"/>
      <c r="HNW109" s="189"/>
      <c r="HNX109" s="189"/>
      <c r="HNY109" s="189"/>
      <c r="HNZ109" s="189"/>
      <c r="HOA109" s="189"/>
      <c r="HOB109" s="189"/>
      <c r="HOC109" s="189"/>
      <c r="HOD109" s="189"/>
      <c r="HOE109" s="189"/>
      <c r="HOF109" s="189"/>
      <c r="HOG109" s="189"/>
      <c r="HOH109" s="189"/>
      <c r="HOI109" s="189"/>
      <c r="HOJ109" s="189"/>
      <c r="HOK109" s="189"/>
      <c r="HOL109" s="189"/>
      <c r="HOM109" s="189"/>
      <c r="HON109" s="189"/>
      <c r="HOO109" s="189"/>
      <c r="HOP109" s="189"/>
      <c r="HOQ109" s="189"/>
      <c r="HOR109" s="189"/>
      <c r="HOS109" s="189"/>
      <c r="HOT109" s="189"/>
      <c r="HOU109" s="189"/>
      <c r="HOV109" s="189"/>
      <c r="HOW109" s="189"/>
      <c r="HOX109" s="189"/>
      <c r="HOY109" s="189"/>
      <c r="HOZ109" s="189"/>
      <c r="HPA109" s="189"/>
      <c r="HPB109" s="189"/>
      <c r="HPC109" s="189"/>
      <c r="HPD109" s="189"/>
      <c r="HPE109" s="189"/>
      <c r="HPF109" s="189"/>
      <c r="HPG109" s="189"/>
      <c r="HPH109" s="189"/>
      <c r="HPI109" s="189"/>
      <c r="HPJ109" s="189"/>
      <c r="HPK109" s="189"/>
      <c r="HPL109" s="189"/>
      <c r="HPM109" s="189"/>
      <c r="HPN109" s="189"/>
      <c r="HPO109" s="189"/>
      <c r="HPP109" s="189"/>
      <c r="HPQ109" s="189"/>
      <c r="HPR109" s="189"/>
      <c r="HPS109" s="189"/>
      <c r="HPT109" s="189"/>
      <c r="HPU109" s="189"/>
      <c r="HPV109" s="189"/>
      <c r="HPW109" s="189"/>
      <c r="HPX109" s="189"/>
      <c r="HPY109" s="189"/>
      <c r="HPZ109" s="189"/>
      <c r="HQA109" s="189"/>
      <c r="HQB109" s="189"/>
      <c r="HQC109" s="189"/>
      <c r="HQD109" s="189"/>
      <c r="HQE109" s="189"/>
      <c r="HQF109" s="189"/>
      <c r="HQG109" s="189"/>
      <c r="HQH109" s="189"/>
      <c r="HQI109" s="189"/>
      <c r="HQJ109" s="189"/>
      <c r="HQK109" s="189"/>
      <c r="HQL109" s="189"/>
      <c r="HQM109" s="189"/>
      <c r="HQN109" s="189"/>
      <c r="HQO109" s="189"/>
      <c r="HQP109" s="189"/>
      <c r="HQQ109" s="189"/>
      <c r="HQR109" s="189"/>
      <c r="HQS109" s="189"/>
      <c r="HQT109" s="189"/>
      <c r="HQU109" s="189"/>
      <c r="HQV109" s="189"/>
      <c r="HQW109" s="189"/>
      <c r="HQX109" s="189"/>
      <c r="HQY109" s="189"/>
      <c r="HQZ109" s="189"/>
      <c r="HRA109" s="189"/>
      <c r="HRB109" s="189"/>
      <c r="HRC109" s="189"/>
      <c r="HRD109" s="189"/>
      <c r="HRE109" s="189"/>
      <c r="HRF109" s="189"/>
      <c r="HRG109" s="189"/>
      <c r="HRH109" s="189"/>
      <c r="HRI109" s="189"/>
      <c r="HRJ109" s="189"/>
      <c r="HRK109" s="189"/>
      <c r="HRL109" s="189"/>
      <c r="HRM109" s="189"/>
      <c r="HRN109" s="189"/>
      <c r="HRO109" s="189"/>
      <c r="HRP109" s="189"/>
      <c r="HRQ109" s="189"/>
      <c r="HRR109" s="189"/>
      <c r="HRS109" s="189"/>
      <c r="HRT109" s="189"/>
      <c r="HRU109" s="189"/>
      <c r="HRV109" s="189"/>
      <c r="HRW109" s="189"/>
      <c r="HRX109" s="189"/>
      <c r="HRY109" s="189"/>
      <c r="HRZ109" s="189"/>
      <c r="HSA109" s="189"/>
      <c r="HSB109" s="189"/>
      <c r="HSC109" s="189"/>
      <c r="HSD109" s="189"/>
      <c r="HSE109" s="189"/>
      <c r="HSF109" s="189"/>
      <c r="HSG109" s="189"/>
      <c r="HSH109" s="189"/>
      <c r="HSI109" s="189"/>
      <c r="HSJ109" s="189"/>
      <c r="HSK109" s="189"/>
      <c r="HSL109" s="189"/>
      <c r="HSM109" s="189"/>
      <c r="HSN109" s="189"/>
      <c r="HSO109" s="189"/>
      <c r="HSP109" s="189"/>
      <c r="HSQ109" s="189"/>
      <c r="HSR109" s="189"/>
      <c r="HSS109" s="189"/>
      <c r="HST109" s="189"/>
      <c r="HSU109" s="189"/>
      <c r="HSV109" s="189"/>
      <c r="HSW109" s="189"/>
      <c r="HSX109" s="189"/>
      <c r="HSY109" s="189"/>
      <c r="HSZ109" s="189"/>
      <c r="HTA109" s="189"/>
      <c r="HTB109" s="189"/>
      <c r="HTC109" s="189"/>
      <c r="HTD109" s="189"/>
      <c r="HTE109" s="189"/>
      <c r="HTF109" s="189"/>
      <c r="HTG109" s="189"/>
      <c r="HTH109" s="189"/>
      <c r="HTI109" s="189"/>
      <c r="HTJ109" s="189"/>
      <c r="HTK109" s="189"/>
      <c r="HTL109" s="189"/>
      <c r="HTM109" s="189"/>
      <c r="HTN109" s="189"/>
      <c r="HTO109" s="189"/>
      <c r="HTP109" s="189"/>
      <c r="HTQ109" s="189"/>
      <c r="HTR109" s="189"/>
      <c r="HTS109" s="189"/>
      <c r="HTT109" s="189"/>
      <c r="HTU109" s="189"/>
      <c r="HTV109" s="189"/>
      <c r="HTW109" s="189"/>
      <c r="HTX109" s="189"/>
      <c r="HTY109" s="189"/>
      <c r="HTZ109" s="189"/>
      <c r="HUA109" s="189"/>
      <c r="HUB109" s="189"/>
      <c r="HUC109" s="189"/>
      <c r="HUD109" s="189"/>
      <c r="HUE109" s="189"/>
      <c r="HUF109" s="189"/>
      <c r="HUG109" s="189"/>
      <c r="HUH109" s="189"/>
      <c r="HUI109" s="189"/>
      <c r="HUJ109" s="189"/>
      <c r="HUK109" s="189"/>
      <c r="HUL109" s="189"/>
      <c r="HUM109" s="189"/>
      <c r="HUN109" s="189"/>
      <c r="HUO109" s="189"/>
      <c r="HUP109" s="189"/>
      <c r="HUQ109" s="189"/>
      <c r="HUR109" s="189"/>
      <c r="HUS109" s="189"/>
      <c r="HUT109" s="189"/>
      <c r="HUU109" s="189"/>
      <c r="HUV109" s="189"/>
      <c r="HUW109" s="189"/>
      <c r="HUX109" s="189"/>
      <c r="HUY109" s="189"/>
      <c r="HUZ109" s="189"/>
      <c r="HVA109" s="189"/>
      <c r="HVB109" s="189"/>
      <c r="HVC109" s="189"/>
      <c r="HVD109" s="189"/>
      <c r="HVE109" s="189"/>
      <c r="HVF109" s="189"/>
      <c r="HVG109" s="189"/>
      <c r="HVH109" s="189"/>
      <c r="HVI109" s="189"/>
      <c r="HVJ109" s="189"/>
      <c r="HVK109" s="189"/>
      <c r="HVL109" s="189"/>
      <c r="HVM109" s="189"/>
      <c r="HVN109" s="189"/>
      <c r="HVO109" s="189"/>
      <c r="HVP109" s="189"/>
      <c r="HVQ109" s="189"/>
      <c r="HVR109" s="189"/>
      <c r="HVS109" s="189"/>
      <c r="HVT109" s="189"/>
      <c r="HVU109" s="189"/>
      <c r="HVV109" s="189"/>
      <c r="HVW109" s="189"/>
      <c r="HVX109" s="189"/>
      <c r="HVY109" s="189"/>
      <c r="HVZ109" s="189"/>
      <c r="HWA109" s="189"/>
      <c r="HWB109" s="189"/>
      <c r="HWC109" s="189"/>
      <c r="HWD109" s="189"/>
      <c r="HWE109" s="189"/>
      <c r="HWF109" s="189"/>
      <c r="HWG109" s="189"/>
      <c r="HWH109" s="189"/>
      <c r="HWI109" s="189"/>
      <c r="HWJ109" s="189"/>
      <c r="HWK109" s="189"/>
      <c r="HWL109" s="189"/>
      <c r="HWM109" s="189"/>
      <c r="HWN109" s="189"/>
      <c r="HWO109" s="189"/>
      <c r="HWP109" s="189"/>
      <c r="HWQ109" s="189"/>
      <c r="HWR109" s="189"/>
      <c r="HWS109" s="189"/>
      <c r="HWT109" s="189"/>
      <c r="HWU109" s="189"/>
      <c r="HWV109" s="189"/>
      <c r="HWW109" s="189"/>
      <c r="HWX109" s="189"/>
      <c r="HWY109" s="189"/>
      <c r="HWZ109" s="189"/>
      <c r="HXA109" s="189"/>
      <c r="HXB109" s="189"/>
      <c r="HXC109" s="189"/>
      <c r="HXD109" s="189"/>
      <c r="HXE109" s="189"/>
      <c r="HXF109" s="189"/>
      <c r="HXG109" s="189"/>
      <c r="HXH109" s="189"/>
      <c r="HXI109" s="189"/>
      <c r="HXJ109" s="189"/>
      <c r="HXK109" s="189"/>
      <c r="HXL109" s="189"/>
      <c r="HXM109" s="189"/>
      <c r="HXN109" s="189"/>
      <c r="HXO109" s="189"/>
      <c r="HXP109" s="189"/>
      <c r="HXQ109" s="189"/>
      <c r="HXR109" s="189"/>
      <c r="HXS109" s="189"/>
      <c r="HXT109" s="189"/>
      <c r="HXU109" s="189"/>
      <c r="HXV109" s="189"/>
      <c r="HXW109" s="189"/>
      <c r="HXX109" s="189"/>
      <c r="HXY109" s="189"/>
      <c r="HXZ109" s="189"/>
      <c r="HYA109" s="189"/>
      <c r="HYB109" s="189"/>
      <c r="HYC109" s="189"/>
      <c r="HYD109" s="189"/>
      <c r="HYE109" s="189"/>
      <c r="HYF109" s="189"/>
      <c r="HYG109" s="189"/>
      <c r="HYH109" s="189"/>
      <c r="HYI109" s="189"/>
      <c r="HYJ109" s="189"/>
      <c r="HYK109" s="189"/>
      <c r="HYL109" s="189"/>
      <c r="HYM109" s="189"/>
      <c r="HYN109" s="189"/>
      <c r="HYO109" s="189"/>
      <c r="HYP109" s="189"/>
      <c r="HYQ109" s="189"/>
      <c r="HYR109" s="189"/>
      <c r="HYS109" s="189"/>
      <c r="HYT109" s="189"/>
      <c r="HYU109" s="189"/>
      <c r="HYV109" s="189"/>
      <c r="HYW109" s="189"/>
      <c r="HYX109" s="189"/>
      <c r="HYY109" s="189"/>
      <c r="HYZ109" s="189"/>
      <c r="HZA109" s="189"/>
      <c r="HZB109" s="189"/>
      <c r="HZC109" s="189"/>
      <c r="HZD109" s="189"/>
      <c r="HZE109" s="189"/>
      <c r="HZF109" s="189"/>
      <c r="HZG109" s="189"/>
      <c r="HZH109" s="189"/>
      <c r="HZI109" s="189"/>
      <c r="HZJ109" s="189"/>
      <c r="HZK109" s="189"/>
      <c r="HZL109" s="189"/>
      <c r="HZM109" s="189"/>
      <c r="HZN109" s="189"/>
      <c r="HZO109" s="189"/>
      <c r="HZP109" s="189"/>
      <c r="HZQ109" s="189"/>
      <c r="HZR109" s="189"/>
      <c r="HZS109" s="189"/>
      <c r="HZT109" s="189"/>
      <c r="HZU109" s="189"/>
      <c r="HZV109" s="189"/>
      <c r="HZW109" s="189"/>
      <c r="HZX109" s="189"/>
      <c r="HZY109" s="189"/>
      <c r="HZZ109" s="189"/>
      <c r="IAA109" s="189"/>
      <c r="IAB109" s="189"/>
      <c r="IAC109" s="189"/>
      <c r="IAD109" s="189"/>
      <c r="IAE109" s="189"/>
      <c r="IAF109" s="189"/>
      <c r="IAG109" s="189"/>
      <c r="IAH109" s="189"/>
      <c r="IAI109" s="189"/>
      <c r="IAJ109" s="189"/>
      <c r="IAK109" s="189"/>
      <c r="IAL109" s="189"/>
      <c r="IAM109" s="189"/>
      <c r="IAN109" s="189"/>
      <c r="IAO109" s="189"/>
      <c r="IAP109" s="189"/>
      <c r="IAQ109" s="189"/>
      <c r="IAR109" s="189"/>
      <c r="IAS109" s="189"/>
      <c r="IAT109" s="189"/>
      <c r="IAU109" s="189"/>
      <c r="IAV109" s="189"/>
      <c r="IAW109" s="189"/>
      <c r="IAX109" s="189"/>
      <c r="IAY109" s="189"/>
      <c r="IAZ109" s="189"/>
      <c r="IBA109" s="189"/>
      <c r="IBB109" s="189"/>
      <c r="IBC109" s="189"/>
      <c r="IBD109" s="189"/>
      <c r="IBE109" s="189"/>
      <c r="IBF109" s="189"/>
      <c r="IBG109" s="189"/>
      <c r="IBH109" s="189"/>
      <c r="IBI109" s="189"/>
      <c r="IBJ109" s="189"/>
      <c r="IBK109" s="189"/>
      <c r="IBL109" s="189"/>
      <c r="IBM109" s="189"/>
      <c r="IBN109" s="189"/>
      <c r="IBO109" s="189"/>
      <c r="IBP109" s="189"/>
      <c r="IBQ109" s="189"/>
      <c r="IBR109" s="189"/>
      <c r="IBS109" s="189"/>
      <c r="IBT109" s="189"/>
      <c r="IBU109" s="189"/>
      <c r="IBV109" s="189"/>
      <c r="IBW109" s="189"/>
      <c r="IBX109" s="189"/>
      <c r="IBY109" s="189"/>
      <c r="IBZ109" s="189"/>
      <c r="ICA109" s="189"/>
      <c r="ICB109" s="189"/>
      <c r="ICC109" s="189"/>
      <c r="ICD109" s="189"/>
      <c r="ICE109" s="189"/>
      <c r="ICF109" s="189"/>
      <c r="ICG109" s="189"/>
      <c r="ICH109" s="189"/>
      <c r="ICI109" s="189"/>
      <c r="ICJ109" s="189"/>
      <c r="ICK109" s="189"/>
      <c r="ICL109" s="189"/>
      <c r="ICM109" s="189"/>
      <c r="ICN109" s="189"/>
      <c r="ICO109" s="189"/>
      <c r="ICP109" s="189"/>
      <c r="ICQ109" s="189"/>
      <c r="ICR109" s="189"/>
      <c r="ICS109" s="189"/>
      <c r="ICT109" s="189"/>
      <c r="ICU109" s="189"/>
      <c r="ICV109" s="189"/>
      <c r="ICW109" s="189"/>
      <c r="ICX109" s="189"/>
      <c r="ICY109" s="189"/>
      <c r="ICZ109" s="189"/>
      <c r="IDA109" s="189"/>
      <c r="IDB109" s="189"/>
      <c r="IDC109" s="189"/>
      <c r="IDD109" s="189"/>
      <c r="IDE109" s="189"/>
      <c r="IDF109" s="189"/>
      <c r="IDG109" s="189"/>
      <c r="IDH109" s="189"/>
      <c r="IDI109" s="189"/>
      <c r="IDJ109" s="189"/>
      <c r="IDK109" s="189"/>
      <c r="IDL109" s="189"/>
      <c r="IDM109" s="189"/>
      <c r="IDN109" s="189"/>
      <c r="IDO109" s="189"/>
      <c r="IDP109" s="189"/>
      <c r="IDQ109" s="189"/>
      <c r="IDR109" s="189"/>
      <c r="IDS109" s="189"/>
      <c r="IDT109" s="189"/>
      <c r="IDU109" s="189"/>
      <c r="IDV109" s="189"/>
      <c r="IDW109" s="189"/>
      <c r="IDX109" s="189"/>
      <c r="IDY109" s="189"/>
      <c r="IDZ109" s="189"/>
      <c r="IEA109" s="189"/>
      <c r="IEB109" s="189"/>
      <c r="IEC109" s="189"/>
      <c r="IED109" s="189"/>
      <c r="IEE109" s="189"/>
      <c r="IEF109" s="189"/>
      <c r="IEG109" s="189"/>
      <c r="IEH109" s="189"/>
      <c r="IEI109" s="189"/>
      <c r="IEJ109" s="189"/>
      <c r="IEK109" s="189"/>
      <c r="IEL109" s="189"/>
      <c r="IEM109" s="189"/>
      <c r="IEN109" s="189"/>
      <c r="IEO109" s="189"/>
      <c r="IEP109" s="189"/>
      <c r="IEQ109" s="189"/>
      <c r="IER109" s="189"/>
      <c r="IES109" s="189"/>
      <c r="IET109" s="189"/>
      <c r="IEU109" s="189"/>
      <c r="IEV109" s="189"/>
      <c r="IEW109" s="189"/>
      <c r="IEX109" s="189"/>
      <c r="IEY109" s="189"/>
      <c r="IEZ109" s="189"/>
      <c r="IFA109" s="189"/>
      <c r="IFB109" s="189"/>
      <c r="IFC109" s="189"/>
      <c r="IFD109" s="189"/>
      <c r="IFE109" s="189"/>
      <c r="IFF109" s="189"/>
      <c r="IFG109" s="189"/>
      <c r="IFH109" s="189"/>
      <c r="IFI109" s="189"/>
      <c r="IFJ109" s="189"/>
      <c r="IFK109" s="189"/>
      <c r="IFL109" s="189"/>
      <c r="IFM109" s="189"/>
      <c r="IFN109" s="189"/>
      <c r="IFO109" s="189"/>
      <c r="IFP109" s="189"/>
      <c r="IFQ109" s="189"/>
      <c r="IFR109" s="189"/>
      <c r="IFS109" s="189"/>
      <c r="IFT109" s="189"/>
      <c r="IFU109" s="189"/>
      <c r="IFV109" s="189"/>
      <c r="IFW109" s="189"/>
      <c r="IFX109" s="189"/>
      <c r="IFY109" s="189"/>
      <c r="IFZ109" s="189"/>
      <c r="IGA109" s="189"/>
      <c r="IGB109" s="189"/>
      <c r="IGC109" s="189"/>
      <c r="IGD109" s="189"/>
      <c r="IGE109" s="189"/>
      <c r="IGF109" s="189"/>
      <c r="IGG109" s="189"/>
      <c r="IGH109" s="189"/>
      <c r="IGI109" s="189"/>
      <c r="IGJ109" s="189"/>
      <c r="IGK109" s="189"/>
      <c r="IGL109" s="189"/>
      <c r="IGM109" s="189"/>
      <c r="IGN109" s="189"/>
      <c r="IGO109" s="189"/>
      <c r="IGP109" s="189"/>
      <c r="IGQ109" s="189"/>
      <c r="IGR109" s="189"/>
      <c r="IGS109" s="189"/>
      <c r="IGT109" s="189"/>
      <c r="IGU109" s="189"/>
      <c r="IGV109" s="189"/>
      <c r="IGW109" s="189"/>
      <c r="IGX109" s="189"/>
      <c r="IGY109" s="189"/>
      <c r="IGZ109" s="189"/>
      <c r="IHA109" s="189"/>
      <c r="IHB109" s="189"/>
      <c r="IHC109" s="189"/>
      <c r="IHD109" s="189"/>
      <c r="IHE109" s="189"/>
      <c r="IHF109" s="189"/>
      <c r="IHG109" s="189"/>
      <c r="IHH109" s="189"/>
      <c r="IHI109" s="189"/>
      <c r="IHJ109" s="189"/>
      <c r="IHK109" s="189"/>
      <c r="IHL109" s="189"/>
      <c r="IHM109" s="189"/>
      <c r="IHN109" s="189"/>
      <c r="IHO109" s="189"/>
      <c r="IHP109" s="189"/>
      <c r="IHQ109" s="189"/>
      <c r="IHR109" s="189"/>
      <c r="IHS109" s="189"/>
      <c r="IHT109" s="189"/>
      <c r="IHU109" s="189"/>
      <c r="IHV109" s="189"/>
      <c r="IHW109" s="189"/>
      <c r="IHX109" s="189"/>
      <c r="IHY109" s="189"/>
      <c r="IHZ109" s="189"/>
      <c r="IIA109" s="189"/>
      <c r="IIB109" s="189"/>
      <c r="IIC109" s="189"/>
      <c r="IID109" s="189"/>
      <c r="IIE109" s="189"/>
      <c r="IIF109" s="189"/>
      <c r="IIG109" s="189"/>
      <c r="IIH109" s="189"/>
      <c r="III109" s="189"/>
      <c r="IIJ109" s="189"/>
      <c r="IIK109" s="189"/>
      <c r="IIL109" s="189"/>
      <c r="IIM109" s="189"/>
      <c r="IIN109" s="189"/>
      <c r="IIO109" s="189"/>
      <c r="IIP109" s="189"/>
      <c r="IIQ109" s="189"/>
      <c r="IIR109" s="189"/>
      <c r="IIS109" s="189"/>
      <c r="IIT109" s="189"/>
      <c r="IIU109" s="189"/>
      <c r="IIV109" s="189"/>
      <c r="IIW109" s="189"/>
      <c r="IIX109" s="189"/>
      <c r="IIY109" s="189"/>
      <c r="IIZ109" s="189"/>
      <c r="IJA109" s="189"/>
      <c r="IJB109" s="189"/>
      <c r="IJC109" s="189"/>
      <c r="IJD109" s="189"/>
      <c r="IJE109" s="189"/>
      <c r="IJF109" s="189"/>
      <c r="IJG109" s="189"/>
      <c r="IJH109" s="189"/>
      <c r="IJI109" s="189"/>
      <c r="IJJ109" s="189"/>
      <c r="IJK109" s="189"/>
      <c r="IJL109" s="189"/>
      <c r="IJM109" s="189"/>
      <c r="IJN109" s="189"/>
      <c r="IJO109" s="189"/>
      <c r="IJP109" s="189"/>
      <c r="IJQ109" s="189"/>
      <c r="IJR109" s="189"/>
      <c r="IJS109" s="189"/>
      <c r="IJT109" s="189"/>
      <c r="IJU109" s="189"/>
      <c r="IJV109" s="189"/>
      <c r="IJW109" s="189"/>
      <c r="IJX109" s="189"/>
      <c r="IJY109" s="189"/>
      <c r="IJZ109" s="189"/>
      <c r="IKA109" s="189"/>
      <c r="IKB109" s="189"/>
      <c r="IKC109" s="189"/>
      <c r="IKD109" s="189"/>
      <c r="IKE109" s="189"/>
      <c r="IKF109" s="189"/>
      <c r="IKG109" s="189"/>
      <c r="IKH109" s="189"/>
      <c r="IKI109" s="189"/>
      <c r="IKJ109" s="189"/>
      <c r="IKK109" s="189"/>
      <c r="IKL109" s="189"/>
      <c r="IKM109" s="189"/>
      <c r="IKN109" s="189"/>
      <c r="IKO109" s="189"/>
      <c r="IKP109" s="189"/>
      <c r="IKQ109" s="189"/>
      <c r="IKR109" s="189"/>
      <c r="IKS109" s="189"/>
      <c r="IKT109" s="189"/>
      <c r="IKU109" s="189"/>
      <c r="IKV109" s="189"/>
      <c r="IKW109" s="189"/>
      <c r="IKX109" s="189"/>
      <c r="IKY109" s="189"/>
      <c r="IKZ109" s="189"/>
      <c r="ILA109" s="189"/>
      <c r="ILB109" s="189"/>
      <c r="ILC109" s="189"/>
      <c r="ILD109" s="189"/>
      <c r="ILE109" s="189"/>
      <c r="ILF109" s="189"/>
      <c r="ILG109" s="189"/>
      <c r="ILH109" s="189"/>
      <c r="ILI109" s="189"/>
      <c r="ILJ109" s="189"/>
      <c r="ILK109" s="189"/>
      <c r="ILL109" s="189"/>
      <c r="ILM109" s="189"/>
      <c r="ILN109" s="189"/>
      <c r="ILO109" s="189"/>
      <c r="ILP109" s="189"/>
      <c r="ILQ109" s="189"/>
      <c r="ILR109" s="189"/>
      <c r="ILS109" s="189"/>
      <c r="ILT109" s="189"/>
      <c r="ILU109" s="189"/>
      <c r="ILV109" s="189"/>
      <c r="ILW109" s="189"/>
      <c r="ILX109" s="189"/>
      <c r="ILY109" s="189"/>
      <c r="ILZ109" s="189"/>
      <c r="IMA109" s="189"/>
      <c r="IMB109" s="189"/>
      <c r="IMC109" s="189"/>
      <c r="IMD109" s="189"/>
      <c r="IME109" s="189"/>
      <c r="IMF109" s="189"/>
      <c r="IMG109" s="189"/>
      <c r="IMH109" s="189"/>
      <c r="IMI109" s="189"/>
      <c r="IMJ109" s="189"/>
      <c r="IMK109" s="189"/>
      <c r="IML109" s="189"/>
      <c r="IMM109" s="189"/>
      <c r="IMN109" s="189"/>
      <c r="IMO109" s="189"/>
      <c r="IMP109" s="189"/>
      <c r="IMQ109" s="189"/>
      <c r="IMR109" s="189"/>
      <c r="IMS109" s="189"/>
      <c r="IMT109" s="189"/>
      <c r="IMU109" s="189"/>
      <c r="IMV109" s="189"/>
      <c r="IMW109" s="189"/>
      <c r="IMX109" s="189"/>
      <c r="IMY109" s="189"/>
      <c r="IMZ109" s="189"/>
      <c r="INA109" s="189"/>
      <c r="INB109" s="189"/>
      <c r="INC109" s="189"/>
      <c r="IND109" s="189"/>
      <c r="INE109" s="189"/>
      <c r="INF109" s="189"/>
      <c r="ING109" s="189"/>
      <c r="INH109" s="189"/>
      <c r="INI109" s="189"/>
      <c r="INJ109" s="189"/>
      <c r="INK109" s="189"/>
      <c r="INL109" s="189"/>
      <c r="INM109" s="189"/>
      <c r="INN109" s="189"/>
      <c r="INO109" s="189"/>
      <c r="INP109" s="189"/>
      <c r="INQ109" s="189"/>
      <c r="INR109" s="189"/>
      <c r="INS109" s="189"/>
      <c r="INT109" s="189"/>
      <c r="INU109" s="189"/>
      <c r="INV109" s="189"/>
      <c r="INW109" s="189"/>
      <c r="INX109" s="189"/>
      <c r="INY109" s="189"/>
      <c r="INZ109" s="189"/>
      <c r="IOA109" s="189"/>
      <c r="IOB109" s="189"/>
      <c r="IOC109" s="189"/>
      <c r="IOD109" s="189"/>
      <c r="IOE109" s="189"/>
      <c r="IOF109" s="189"/>
      <c r="IOG109" s="189"/>
      <c r="IOH109" s="189"/>
      <c r="IOI109" s="189"/>
      <c r="IOJ109" s="189"/>
      <c r="IOK109" s="189"/>
      <c r="IOL109" s="189"/>
      <c r="IOM109" s="189"/>
      <c r="ION109" s="189"/>
      <c r="IOO109" s="189"/>
      <c r="IOP109" s="189"/>
      <c r="IOQ109" s="189"/>
      <c r="IOR109" s="189"/>
      <c r="IOS109" s="189"/>
      <c r="IOT109" s="189"/>
      <c r="IOU109" s="189"/>
      <c r="IOV109" s="189"/>
      <c r="IOW109" s="189"/>
      <c r="IOX109" s="189"/>
      <c r="IOY109" s="189"/>
      <c r="IOZ109" s="189"/>
      <c r="IPA109" s="189"/>
      <c r="IPB109" s="189"/>
      <c r="IPC109" s="189"/>
      <c r="IPD109" s="189"/>
      <c r="IPE109" s="189"/>
      <c r="IPF109" s="189"/>
      <c r="IPG109" s="189"/>
      <c r="IPH109" s="189"/>
      <c r="IPI109" s="189"/>
      <c r="IPJ109" s="189"/>
      <c r="IPK109" s="189"/>
      <c r="IPL109" s="189"/>
      <c r="IPM109" s="189"/>
      <c r="IPN109" s="189"/>
      <c r="IPO109" s="189"/>
      <c r="IPP109" s="189"/>
      <c r="IPQ109" s="189"/>
      <c r="IPR109" s="189"/>
      <c r="IPS109" s="189"/>
      <c r="IPT109" s="189"/>
      <c r="IPU109" s="189"/>
      <c r="IPV109" s="189"/>
      <c r="IPW109" s="189"/>
      <c r="IPX109" s="189"/>
      <c r="IPY109" s="189"/>
      <c r="IPZ109" s="189"/>
      <c r="IQA109" s="189"/>
      <c r="IQB109" s="189"/>
      <c r="IQC109" s="189"/>
      <c r="IQD109" s="189"/>
      <c r="IQE109" s="189"/>
      <c r="IQF109" s="189"/>
      <c r="IQG109" s="189"/>
      <c r="IQH109" s="189"/>
      <c r="IQI109" s="189"/>
      <c r="IQJ109" s="189"/>
      <c r="IQK109" s="189"/>
      <c r="IQL109" s="189"/>
      <c r="IQM109" s="189"/>
      <c r="IQN109" s="189"/>
      <c r="IQO109" s="189"/>
      <c r="IQP109" s="189"/>
      <c r="IQQ109" s="189"/>
      <c r="IQR109" s="189"/>
      <c r="IQS109" s="189"/>
      <c r="IQT109" s="189"/>
      <c r="IQU109" s="189"/>
      <c r="IQV109" s="189"/>
      <c r="IQW109" s="189"/>
      <c r="IQX109" s="189"/>
      <c r="IQY109" s="189"/>
      <c r="IQZ109" s="189"/>
      <c r="IRA109" s="189"/>
      <c r="IRB109" s="189"/>
      <c r="IRC109" s="189"/>
      <c r="IRD109" s="189"/>
      <c r="IRE109" s="189"/>
      <c r="IRF109" s="189"/>
      <c r="IRG109" s="189"/>
      <c r="IRH109" s="189"/>
      <c r="IRI109" s="189"/>
      <c r="IRJ109" s="189"/>
      <c r="IRK109" s="189"/>
      <c r="IRL109" s="189"/>
      <c r="IRM109" s="189"/>
      <c r="IRN109" s="189"/>
      <c r="IRO109" s="189"/>
      <c r="IRP109" s="189"/>
      <c r="IRQ109" s="189"/>
      <c r="IRR109" s="189"/>
      <c r="IRS109" s="189"/>
      <c r="IRT109" s="189"/>
      <c r="IRU109" s="189"/>
      <c r="IRV109" s="189"/>
      <c r="IRW109" s="189"/>
      <c r="IRX109" s="189"/>
      <c r="IRY109" s="189"/>
      <c r="IRZ109" s="189"/>
      <c r="ISA109" s="189"/>
      <c r="ISB109" s="189"/>
      <c r="ISC109" s="189"/>
      <c r="ISD109" s="189"/>
      <c r="ISE109" s="189"/>
      <c r="ISF109" s="189"/>
      <c r="ISG109" s="189"/>
      <c r="ISH109" s="189"/>
      <c r="ISI109" s="189"/>
      <c r="ISJ109" s="189"/>
      <c r="ISK109" s="189"/>
      <c r="ISL109" s="189"/>
      <c r="ISM109" s="189"/>
      <c r="ISN109" s="189"/>
      <c r="ISO109" s="189"/>
      <c r="ISP109" s="189"/>
      <c r="ISQ109" s="189"/>
      <c r="ISR109" s="189"/>
      <c r="ISS109" s="189"/>
      <c r="IST109" s="189"/>
      <c r="ISU109" s="189"/>
      <c r="ISV109" s="189"/>
      <c r="ISW109" s="189"/>
      <c r="ISX109" s="189"/>
      <c r="ISY109" s="189"/>
      <c r="ISZ109" s="189"/>
      <c r="ITA109" s="189"/>
      <c r="ITB109" s="189"/>
      <c r="ITC109" s="189"/>
      <c r="ITD109" s="189"/>
      <c r="ITE109" s="189"/>
      <c r="ITF109" s="189"/>
      <c r="ITG109" s="189"/>
      <c r="ITH109" s="189"/>
      <c r="ITI109" s="189"/>
      <c r="ITJ109" s="189"/>
      <c r="ITK109" s="189"/>
      <c r="ITL109" s="189"/>
      <c r="ITM109" s="189"/>
      <c r="ITN109" s="189"/>
      <c r="ITO109" s="189"/>
      <c r="ITP109" s="189"/>
      <c r="ITQ109" s="189"/>
      <c r="ITR109" s="189"/>
      <c r="ITS109" s="189"/>
      <c r="ITT109" s="189"/>
      <c r="ITU109" s="189"/>
      <c r="ITV109" s="189"/>
      <c r="ITW109" s="189"/>
      <c r="ITX109" s="189"/>
      <c r="ITY109" s="189"/>
      <c r="ITZ109" s="189"/>
      <c r="IUA109" s="189"/>
      <c r="IUB109" s="189"/>
      <c r="IUC109" s="189"/>
      <c r="IUD109" s="189"/>
      <c r="IUE109" s="189"/>
      <c r="IUF109" s="189"/>
      <c r="IUG109" s="189"/>
      <c r="IUH109" s="189"/>
      <c r="IUI109" s="189"/>
      <c r="IUJ109" s="189"/>
      <c r="IUK109" s="189"/>
      <c r="IUL109" s="189"/>
      <c r="IUM109" s="189"/>
      <c r="IUN109" s="189"/>
      <c r="IUO109" s="189"/>
      <c r="IUP109" s="189"/>
      <c r="IUQ109" s="189"/>
      <c r="IUR109" s="189"/>
      <c r="IUS109" s="189"/>
      <c r="IUT109" s="189"/>
      <c r="IUU109" s="189"/>
      <c r="IUV109" s="189"/>
      <c r="IUW109" s="189"/>
      <c r="IUX109" s="189"/>
      <c r="IUY109" s="189"/>
      <c r="IUZ109" s="189"/>
      <c r="IVA109" s="189"/>
      <c r="IVB109" s="189"/>
      <c r="IVC109" s="189"/>
      <c r="IVD109" s="189"/>
      <c r="IVE109" s="189"/>
      <c r="IVF109" s="189"/>
      <c r="IVG109" s="189"/>
      <c r="IVH109" s="189"/>
      <c r="IVI109" s="189"/>
      <c r="IVJ109" s="189"/>
      <c r="IVK109" s="189"/>
      <c r="IVL109" s="189"/>
      <c r="IVM109" s="189"/>
      <c r="IVN109" s="189"/>
      <c r="IVO109" s="189"/>
      <c r="IVP109" s="189"/>
      <c r="IVQ109" s="189"/>
      <c r="IVR109" s="189"/>
      <c r="IVS109" s="189"/>
      <c r="IVT109" s="189"/>
      <c r="IVU109" s="189"/>
      <c r="IVV109" s="189"/>
      <c r="IVW109" s="189"/>
      <c r="IVX109" s="189"/>
      <c r="IVY109" s="189"/>
      <c r="IVZ109" s="189"/>
      <c r="IWA109" s="189"/>
      <c r="IWB109" s="189"/>
      <c r="IWC109" s="189"/>
      <c r="IWD109" s="189"/>
      <c r="IWE109" s="189"/>
      <c r="IWF109" s="189"/>
      <c r="IWG109" s="189"/>
      <c r="IWH109" s="189"/>
      <c r="IWI109" s="189"/>
      <c r="IWJ109" s="189"/>
      <c r="IWK109" s="189"/>
      <c r="IWL109" s="189"/>
      <c r="IWM109" s="189"/>
      <c r="IWN109" s="189"/>
      <c r="IWO109" s="189"/>
      <c r="IWP109" s="189"/>
      <c r="IWQ109" s="189"/>
      <c r="IWR109" s="189"/>
      <c r="IWS109" s="189"/>
      <c r="IWT109" s="189"/>
      <c r="IWU109" s="189"/>
      <c r="IWV109" s="189"/>
      <c r="IWW109" s="189"/>
      <c r="IWX109" s="189"/>
      <c r="IWY109" s="189"/>
      <c r="IWZ109" s="189"/>
      <c r="IXA109" s="189"/>
      <c r="IXB109" s="189"/>
      <c r="IXC109" s="189"/>
      <c r="IXD109" s="189"/>
      <c r="IXE109" s="189"/>
      <c r="IXF109" s="189"/>
      <c r="IXG109" s="189"/>
      <c r="IXH109" s="189"/>
      <c r="IXI109" s="189"/>
      <c r="IXJ109" s="189"/>
      <c r="IXK109" s="189"/>
      <c r="IXL109" s="189"/>
      <c r="IXM109" s="189"/>
      <c r="IXN109" s="189"/>
      <c r="IXO109" s="189"/>
      <c r="IXP109" s="189"/>
      <c r="IXQ109" s="189"/>
      <c r="IXR109" s="189"/>
      <c r="IXS109" s="189"/>
      <c r="IXT109" s="189"/>
      <c r="IXU109" s="189"/>
      <c r="IXV109" s="189"/>
      <c r="IXW109" s="189"/>
      <c r="IXX109" s="189"/>
      <c r="IXY109" s="189"/>
      <c r="IXZ109" s="189"/>
      <c r="IYA109" s="189"/>
      <c r="IYB109" s="189"/>
      <c r="IYC109" s="189"/>
      <c r="IYD109" s="189"/>
      <c r="IYE109" s="189"/>
      <c r="IYF109" s="189"/>
      <c r="IYG109" s="189"/>
      <c r="IYH109" s="189"/>
      <c r="IYI109" s="189"/>
      <c r="IYJ109" s="189"/>
      <c r="IYK109" s="189"/>
      <c r="IYL109" s="189"/>
      <c r="IYM109" s="189"/>
      <c r="IYN109" s="189"/>
      <c r="IYO109" s="189"/>
      <c r="IYP109" s="189"/>
      <c r="IYQ109" s="189"/>
      <c r="IYR109" s="189"/>
      <c r="IYS109" s="189"/>
      <c r="IYT109" s="189"/>
      <c r="IYU109" s="189"/>
      <c r="IYV109" s="189"/>
      <c r="IYW109" s="189"/>
      <c r="IYX109" s="189"/>
      <c r="IYY109" s="189"/>
      <c r="IYZ109" s="189"/>
      <c r="IZA109" s="189"/>
      <c r="IZB109" s="189"/>
      <c r="IZC109" s="189"/>
      <c r="IZD109" s="189"/>
      <c r="IZE109" s="189"/>
      <c r="IZF109" s="189"/>
      <c r="IZG109" s="189"/>
      <c r="IZH109" s="189"/>
      <c r="IZI109" s="189"/>
      <c r="IZJ109" s="189"/>
      <c r="IZK109" s="189"/>
      <c r="IZL109" s="189"/>
      <c r="IZM109" s="189"/>
      <c r="IZN109" s="189"/>
      <c r="IZO109" s="189"/>
      <c r="IZP109" s="189"/>
      <c r="IZQ109" s="189"/>
      <c r="IZR109" s="189"/>
      <c r="IZS109" s="189"/>
      <c r="IZT109" s="189"/>
      <c r="IZU109" s="189"/>
      <c r="IZV109" s="189"/>
      <c r="IZW109" s="189"/>
      <c r="IZX109" s="189"/>
      <c r="IZY109" s="189"/>
      <c r="IZZ109" s="189"/>
      <c r="JAA109" s="189"/>
      <c r="JAB109" s="189"/>
      <c r="JAC109" s="189"/>
      <c r="JAD109" s="189"/>
      <c r="JAE109" s="189"/>
      <c r="JAF109" s="189"/>
      <c r="JAG109" s="189"/>
      <c r="JAH109" s="189"/>
      <c r="JAI109" s="189"/>
      <c r="JAJ109" s="189"/>
      <c r="JAK109" s="189"/>
      <c r="JAL109" s="189"/>
      <c r="JAM109" s="189"/>
      <c r="JAN109" s="189"/>
      <c r="JAO109" s="189"/>
      <c r="JAP109" s="189"/>
      <c r="JAQ109" s="189"/>
      <c r="JAR109" s="189"/>
      <c r="JAS109" s="189"/>
      <c r="JAT109" s="189"/>
      <c r="JAU109" s="189"/>
      <c r="JAV109" s="189"/>
      <c r="JAW109" s="189"/>
      <c r="JAX109" s="189"/>
      <c r="JAY109" s="189"/>
      <c r="JAZ109" s="189"/>
      <c r="JBA109" s="189"/>
      <c r="JBB109" s="189"/>
      <c r="JBC109" s="189"/>
      <c r="JBD109" s="189"/>
      <c r="JBE109" s="189"/>
      <c r="JBF109" s="189"/>
      <c r="JBG109" s="189"/>
      <c r="JBH109" s="189"/>
      <c r="JBI109" s="189"/>
      <c r="JBJ109" s="189"/>
      <c r="JBK109" s="189"/>
      <c r="JBL109" s="189"/>
      <c r="JBM109" s="189"/>
      <c r="JBN109" s="189"/>
      <c r="JBO109" s="189"/>
      <c r="JBP109" s="189"/>
      <c r="JBQ109" s="189"/>
      <c r="JBR109" s="189"/>
      <c r="JBS109" s="189"/>
      <c r="JBT109" s="189"/>
      <c r="JBU109" s="189"/>
      <c r="JBV109" s="189"/>
      <c r="JBW109" s="189"/>
      <c r="JBX109" s="189"/>
      <c r="JBY109" s="189"/>
      <c r="JBZ109" s="189"/>
      <c r="JCA109" s="189"/>
      <c r="JCB109" s="189"/>
      <c r="JCC109" s="189"/>
      <c r="JCD109" s="189"/>
      <c r="JCE109" s="189"/>
      <c r="JCF109" s="189"/>
      <c r="JCG109" s="189"/>
      <c r="JCH109" s="189"/>
      <c r="JCI109" s="189"/>
      <c r="JCJ109" s="189"/>
      <c r="JCK109" s="189"/>
      <c r="JCL109" s="189"/>
      <c r="JCM109" s="189"/>
      <c r="JCN109" s="189"/>
      <c r="JCO109" s="189"/>
      <c r="JCP109" s="189"/>
      <c r="JCQ109" s="189"/>
      <c r="JCR109" s="189"/>
      <c r="JCS109" s="189"/>
      <c r="JCT109" s="189"/>
      <c r="JCU109" s="189"/>
      <c r="JCV109" s="189"/>
      <c r="JCW109" s="189"/>
      <c r="JCX109" s="189"/>
      <c r="JCY109" s="189"/>
      <c r="JCZ109" s="189"/>
      <c r="JDA109" s="189"/>
      <c r="JDB109" s="189"/>
      <c r="JDC109" s="189"/>
      <c r="JDD109" s="189"/>
      <c r="JDE109" s="189"/>
      <c r="JDF109" s="189"/>
      <c r="JDG109" s="189"/>
      <c r="JDH109" s="189"/>
      <c r="JDI109" s="189"/>
      <c r="JDJ109" s="189"/>
      <c r="JDK109" s="189"/>
      <c r="JDL109" s="189"/>
      <c r="JDM109" s="189"/>
      <c r="JDN109" s="189"/>
      <c r="JDO109" s="189"/>
      <c r="JDP109" s="189"/>
      <c r="JDQ109" s="189"/>
      <c r="JDR109" s="189"/>
      <c r="JDS109" s="189"/>
      <c r="JDT109" s="189"/>
      <c r="JDU109" s="189"/>
      <c r="JDV109" s="189"/>
      <c r="JDW109" s="189"/>
      <c r="JDX109" s="189"/>
      <c r="JDY109" s="189"/>
      <c r="JDZ109" s="189"/>
      <c r="JEA109" s="189"/>
      <c r="JEB109" s="189"/>
      <c r="JEC109" s="189"/>
      <c r="JED109" s="189"/>
      <c r="JEE109" s="189"/>
      <c r="JEF109" s="189"/>
      <c r="JEG109" s="189"/>
      <c r="JEH109" s="189"/>
      <c r="JEI109" s="189"/>
      <c r="JEJ109" s="189"/>
      <c r="JEK109" s="189"/>
      <c r="JEL109" s="189"/>
      <c r="JEM109" s="189"/>
      <c r="JEN109" s="189"/>
      <c r="JEO109" s="189"/>
      <c r="JEP109" s="189"/>
      <c r="JEQ109" s="189"/>
      <c r="JER109" s="189"/>
      <c r="JES109" s="189"/>
      <c r="JET109" s="189"/>
      <c r="JEU109" s="189"/>
      <c r="JEV109" s="189"/>
      <c r="JEW109" s="189"/>
      <c r="JEX109" s="189"/>
      <c r="JEY109" s="189"/>
      <c r="JEZ109" s="189"/>
      <c r="JFA109" s="189"/>
      <c r="JFB109" s="189"/>
      <c r="JFC109" s="189"/>
      <c r="JFD109" s="189"/>
      <c r="JFE109" s="189"/>
      <c r="JFF109" s="189"/>
      <c r="JFG109" s="189"/>
      <c r="JFH109" s="189"/>
      <c r="JFI109" s="189"/>
      <c r="JFJ109" s="189"/>
      <c r="JFK109" s="189"/>
      <c r="JFL109" s="189"/>
      <c r="JFM109" s="189"/>
      <c r="JFN109" s="189"/>
      <c r="JFO109" s="189"/>
      <c r="JFP109" s="189"/>
      <c r="JFQ109" s="189"/>
      <c r="JFR109" s="189"/>
      <c r="JFS109" s="189"/>
      <c r="JFT109" s="189"/>
      <c r="JFU109" s="189"/>
      <c r="JFV109" s="189"/>
      <c r="JFW109" s="189"/>
      <c r="JFX109" s="189"/>
      <c r="JFY109" s="189"/>
      <c r="JFZ109" s="189"/>
      <c r="JGA109" s="189"/>
      <c r="JGB109" s="189"/>
      <c r="JGC109" s="189"/>
      <c r="JGD109" s="189"/>
      <c r="JGE109" s="189"/>
      <c r="JGF109" s="189"/>
      <c r="JGG109" s="189"/>
      <c r="JGH109" s="189"/>
      <c r="JGI109" s="189"/>
      <c r="JGJ109" s="189"/>
      <c r="JGK109" s="189"/>
      <c r="JGL109" s="189"/>
      <c r="JGM109" s="189"/>
      <c r="JGN109" s="189"/>
      <c r="JGO109" s="189"/>
      <c r="JGP109" s="189"/>
      <c r="JGQ109" s="189"/>
      <c r="JGR109" s="189"/>
      <c r="JGS109" s="189"/>
      <c r="JGT109" s="189"/>
      <c r="JGU109" s="189"/>
      <c r="JGV109" s="189"/>
      <c r="JGW109" s="189"/>
      <c r="JGX109" s="189"/>
      <c r="JGY109" s="189"/>
      <c r="JGZ109" s="189"/>
      <c r="JHA109" s="189"/>
      <c r="JHB109" s="189"/>
      <c r="JHC109" s="189"/>
      <c r="JHD109" s="189"/>
      <c r="JHE109" s="189"/>
      <c r="JHF109" s="189"/>
      <c r="JHG109" s="189"/>
      <c r="JHH109" s="189"/>
      <c r="JHI109" s="189"/>
      <c r="JHJ109" s="189"/>
      <c r="JHK109" s="189"/>
      <c r="JHL109" s="189"/>
      <c r="JHM109" s="189"/>
      <c r="JHN109" s="189"/>
      <c r="JHO109" s="189"/>
      <c r="JHP109" s="189"/>
      <c r="JHQ109" s="189"/>
      <c r="JHR109" s="189"/>
      <c r="JHS109" s="189"/>
      <c r="JHT109" s="189"/>
      <c r="JHU109" s="189"/>
      <c r="JHV109" s="189"/>
      <c r="JHW109" s="189"/>
      <c r="JHX109" s="189"/>
      <c r="JHY109" s="189"/>
      <c r="JHZ109" s="189"/>
      <c r="JIA109" s="189"/>
      <c r="JIB109" s="189"/>
      <c r="JIC109" s="189"/>
      <c r="JID109" s="189"/>
      <c r="JIE109" s="189"/>
      <c r="JIF109" s="189"/>
      <c r="JIG109" s="189"/>
      <c r="JIH109" s="189"/>
      <c r="JII109" s="189"/>
      <c r="JIJ109" s="189"/>
      <c r="JIK109" s="189"/>
      <c r="JIL109" s="189"/>
      <c r="JIM109" s="189"/>
      <c r="JIN109" s="189"/>
      <c r="JIO109" s="189"/>
      <c r="JIP109" s="189"/>
      <c r="JIQ109" s="189"/>
      <c r="JIR109" s="189"/>
      <c r="JIS109" s="189"/>
      <c r="JIT109" s="189"/>
      <c r="JIU109" s="189"/>
      <c r="JIV109" s="189"/>
      <c r="JIW109" s="189"/>
      <c r="JIX109" s="189"/>
      <c r="JIY109" s="189"/>
      <c r="JIZ109" s="189"/>
      <c r="JJA109" s="189"/>
      <c r="JJB109" s="189"/>
      <c r="JJC109" s="189"/>
      <c r="JJD109" s="189"/>
      <c r="JJE109" s="189"/>
      <c r="JJF109" s="189"/>
      <c r="JJG109" s="189"/>
      <c r="JJH109" s="189"/>
      <c r="JJI109" s="189"/>
      <c r="JJJ109" s="189"/>
      <c r="JJK109" s="189"/>
      <c r="JJL109" s="189"/>
      <c r="JJM109" s="189"/>
      <c r="JJN109" s="189"/>
      <c r="JJO109" s="189"/>
      <c r="JJP109" s="189"/>
      <c r="JJQ109" s="189"/>
      <c r="JJR109" s="189"/>
      <c r="JJS109" s="189"/>
      <c r="JJT109" s="189"/>
      <c r="JJU109" s="189"/>
      <c r="JJV109" s="189"/>
      <c r="JJW109" s="189"/>
      <c r="JJX109" s="189"/>
      <c r="JJY109" s="189"/>
      <c r="JJZ109" s="189"/>
      <c r="JKA109" s="189"/>
      <c r="JKB109" s="189"/>
      <c r="JKC109" s="189"/>
      <c r="JKD109" s="189"/>
      <c r="JKE109" s="189"/>
      <c r="JKF109" s="189"/>
      <c r="JKG109" s="189"/>
      <c r="JKH109" s="189"/>
      <c r="JKI109" s="189"/>
      <c r="JKJ109" s="189"/>
      <c r="JKK109" s="189"/>
      <c r="JKL109" s="189"/>
      <c r="JKM109" s="189"/>
      <c r="JKN109" s="189"/>
      <c r="JKO109" s="189"/>
      <c r="JKP109" s="189"/>
      <c r="JKQ109" s="189"/>
      <c r="JKR109" s="189"/>
      <c r="JKS109" s="189"/>
      <c r="JKT109" s="189"/>
      <c r="JKU109" s="189"/>
      <c r="JKV109" s="189"/>
      <c r="JKW109" s="189"/>
      <c r="JKX109" s="189"/>
      <c r="JKY109" s="189"/>
      <c r="JKZ109" s="189"/>
      <c r="JLA109" s="189"/>
      <c r="JLB109" s="189"/>
      <c r="JLC109" s="189"/>
      <c r="JLD109" s="189"/>
      <c r="JLE109" s="189"/>
      <c r="JLF109" s="189"/>
      <c r="JLG109" s="189"/>
      <c r="JLH109" s="189"/>
      <c r="JLI109" s="189"/>
      <c r="JLJ109" s="189"/>
      <c r="JLK109" s="189"/>
      <c r="JLL109" s="189"/>
      <c r="JLM109" s="189"/>
      <c r="JLN109" s="189"/>
      <c r="JLO109" s="189"/>
      <c r="JLP109" s="189"/>
      <c r="JLQ109" s="189"/>
      <c r="JLR109" s="189"/>
      <c r="JLS109" s="189"/>
      <c r="JLT109" s="189"/>
      <c r="JLU109" s="189"/>
      <c r="JLV109" s="189"/>
      <c r="JLW109" s="189"/>
      <c r="JLX109" s="189"/>
      <c r="JLY109" s="189"/>
      <c r="JLZ109" s="189"/>
      <c r="JMA109" s="189"/>
      <c r="JMB109" s="189"/>
      <c r="JMC109" s="189"/>
      <c r="JMD109" s="189"/>
      <c r="JME109" s="189"/>
      <c r="JMF109" s="189"/>
      <c r="JMG109" s="189"/>
      <c r="JMH109" s="189"/>
      <c r="JMI109" s="189"/>
      <c r="JMJ109" s="189"/>
      <c r="JMK109" s="189"/>
      <c r="JML109" s="189"/>
      <c r="JMM109" s="189"/>
      <c r="JMN109" s="189"/>
      <c r="JMO109" s="189"/>
      <c r="JMP109" s="189"/>
      <c r="JMQ109" s="189"/>
      <c r="JMR109" s="189"/>
      <c r="JMS109" s="189"/>
      <c r="JMT109" s="189"/>
      <c r="JMU109" s="189"/>
      <c r="JMV109" s="189"/>
      <c r="JMW109" s="189"/>
      <c r="JMX109" s="189"/>
      <c r="JMY109" s="189"/>
      <c r="JMZ109" s="189"/>
      <c r="JNA109" s="189"/>
      <c r="JNB109" s="189"/>
      <c r="JNC109" s="189"/>
      <c r="JND109" s="189"/>
      <c r="JNE109" s="189"/>
      <c r="JNF109" s="189"/>
      <c r="JNG109" s="189"/>
      <c r="JNH109" s="189"/>
      <c r="JNI109" s="189"/>
      <c r="JNJ109" s="189"/>
      <c r="JNK109" s="189"/>
      <c r="JNL109" s="189"/>
      <c r="JNM109" s="189"/>
      <c r="JNN109" s="189"/>
      <c r="JNO109" s="189"/>
      <c r="JNP109" s="189"/>
      <c r="JNQ109" s="189"/>
      <c r="JNR109" s="189"/>
      <c r="JNS109" s="189"/>
      <c r="JNT109" s="189"/>
      <c r="JNU109" s="189"/>
      <c r="JNV109" s="189"/>
      <c r="JNW109" s="189"/>
      <c r="JNX109" s="189"/>
      <c r="JNY109" s="189"/>
      <c r="JNZ109" s="189"/>
      <c r="JOA109" s="189"/>
      <c r="JOB109" s="189"/>
      <c r="JOC109" s="189"/>
      <c r="JOD109" s="189"/>
      <c r="JOE109" s="189"/>
      <c r="JOF109" s="189"/>
      <c r="JOG109" s="189"/>
      <c r="JOH109" s="189"/>
      <c r="JOI109" s="189"/>
      <c r="JOJ109" s="189"/>
      <c r="JOK109" s="189"/>
      <c r="JOL109" s="189"/>
      <c r="JOM109" s="189"/>
      <c r="JON109" s="189"/>
      <c r="JOO109" s="189"/>
      <c r="JOP109" s="189"/>
      <c r="JOQ109" s="189"/>
      <c r="JOR109" s="189"/>
      <c r="JOS109" s="189"/>
      <c r="JOT109" s="189"/>
      <c r="JOU109" s="189"/>
      <c r="JOV109" s="189"/>
      <c r="JOW109" s="189"/>
      <c r="JOX109" s="189"/>
      <c r="JOY109" s="189"/>
      <c r="JOZ109" s="189"/>
      <c r="JPA109" s="189"/>
      <c r="JPB109" s="189"/>
      <c r="JPC109" s="189"/>
      <c r="JPD109" s="189"/>
      <c r="JPE109" s="189"/>
      <c r="JPF109" s="189"/>
      <c r="JPG109" s="189"/>
      <c r="JPH109" s="189"/>
      <c r="JPI109" s="189"/>
      <c r="JPJ109" s="189"/>
      <c r="JPK109" s="189"/>
      <c r="JPL109" s="189"/>
      <c r="JPM109" s="189"/>
      <c r="JPN109" s="189"/>
      <c r="JPO109" s="189"/>
      <c r="JPP109" s="189"/>
      <c r="JPQ109" s="189"/>
      <c r="JPR109" s="189"/>
      <c r="JPS109" s="189"/>
      <c r="JPT109" s="189"/>
      <c r="JPU109" s="189"/>
      <c r="JPV109" s="189"/>
      <c r="JPW109" s="189"/>
      <c r="JPX109" s="189"/>
      <c r="JPY109" s="189"/>
      <c r="JPZ109" s="189"/>
      <c r="JQA109" s="189"/>
      <c r="JQB109" s="189"/>
      <c r="JQC109" s="189"/>
      <c r="JQD109" s="189"/>
      <c r="JQE109" s="189"/>
      <c r="JQF109" s="189"/>
      <c r="JQG109" s="189"/>
      <c r="JQH109" s="189"/>
      <c r="JQI109" s="189"/>
      <c r="JQJ109" s="189"/>
      <c r="JQK109" s="189"/>
      <c r="JQL109" s="189"/>
      <c r="JQM109" s="189"/>
      <c r="JQN109" s="189"/>
      <c r="JQO109" s="189"/>
      <c r="JQP109" s="189"/>
      <c r="JQQ109" s="189"/>
      <c r="JQR109" s="189"/>
      <c r="JQS109" s="189"/>
      <c r="JQT109" s="189"/>
      <c r="JQU109" s="189"/>
      <c r="JQV109" s="189"/>
      <c r="JQW109" s="189"/>
      <c r="JQX109" s="189"/>
      <c r="JQY109" s="189"/>
      <c r="JQZ109" s="189"/>
      <c r="JRA109" s="189"/>
      <c r="JRB109" s="189"/>
      <c r="JRC109" s="189"/>
      <c r="JRD109" s="189"/>
      <c r="JRE109" s="189"/>
      <c r="JRF109" s="189"/>
      <c r="JRG109" s="189"/>
      <c r="JRH109" s="189"/>
      <c r="JRI109" s="189"/>
      <c r="JRJ109" s="189"/>
      <c r="JRK109" s="189"/>
      <c r="JRL109" s="189"/>
      <c r="JRM109" s="189"/>
      <c r="JRN109" s="189"/>
      <c r="JRO109" s="189"/>
      <c r="JRP109" s="189"/>
      <c r="JRQ109" s="189"/>
      <c r="JRR109" s="189"/>
      <c r="JRS109" s="189"/>
      <c r="JRT109" s="189"/>
      <c r="JRU109" s="189"/>
      <c r="JRV109" s="189"/>
      <c r="JRW109" s="189"/>
      <c r="JRX109" s="189"/>
      <c r="JRY109" s="189"/>
      <c r="JRZ109" s="189"/>
      <c r="JSA109" s="189"/>
      <c r="JSB109" s="189"/>
      <c r="JSC109" s="189"/>
      <c r="JSD109" s="189"/>
      <c r="JSE109" s="189"/>
      <c r="JSF109" s="189"/>
      <c r="JSG109" s="189"/>
      <c r="JSH109" s="189"/>
      <c r="JSI109" s="189"/>
      <c r="JSJ109" s="189"/>
      <c r="JSK109" s="189"/>
      <c r="JSL109" s="189"/>
      <c r="JSM109" s="189"/>
      <c r="JSN109" s="189"/>
      <c r="JSO109" s="189"/>
      <c r="JSP109" s="189"/>
      <c r="JSQ109" s="189"/>
      <c r="JSR109" s="189"/>
      <c r="JSS109" s="189"/>
      <c r="JST109" s="189"/>
      <c r="JSU109" s="189"/>
      <c r="JSV109" s="189"/>
      <c r="JSW109" s="189"/>
      <c r="JSX109" s="189"/>
      <c r="JSY109" s="189"/>
      <c r="JSZ109" s="189"/>
      <c r="JTA109" s="189"/>
      <c r="JTB109" s="189"/>
      <c r="JTC109" s="189"/>
      <c r="JTD109" s="189"/>
      <c r="JTE109" s="189"/>
      <c r="JTF109" s="189"/>
      <c r="JTG109" s="189"/>
      <c r="JTH109" s="189"/>
      <c r="JTI109" s="189"/>
      <c r="JTJ109" s="189"/>
      <c r="JTK109" s="189"/>
      <c r="JTL109" s="189"/>
      <c r="JTM109" s="189"/>
      <c r="JTN109" s="189"/>
      <c r="JTO109" s="189"/>
      <c r="JTP109" s="189"/>
      <c r="JTQ109" s="189"/>
      <c r="JTR109" s="189"/>
      <c r="JTS109" s="189"/>
      <c r="JTT109" s="189"/>
      <c r="JTU109" s="189"/>
      <c r="JTV109" s="189"/>
      <c r="JTW109" s="189"/>
      <c r="JTX109" s="189"/>
      <c r="JTY109" s="189"/>
      <c r="JTZ109" s="189"/>
      <c r="JUA109" s="189"/>
      <c r="JUB109" s="189"/>
      <c r="JUC109" s="189"/>
      <c r="JUD109" s="189"/>
      <c r="JUE109" s="189"/>
      <c r="JUF109" s="189"/>
      <c r="JUG109" s="189"/>
      <c r="JUH109" s="189"/>
      <c r="JUI109" s="189"/>
      <c r="JUJ109" s="189"/>
      <c r="JUK109" s="189"/>
      <c r="JUL109" s="189"/>
      <c r="JUM109" s="189"/>
      <c r="JUN109" s="189"/>
      <c r="JUO109" s="189"/>
      <c r="JUP109" s="189"/>
      <c r="JUQ109" s="189"/>
      <c r="JUR109" s="189"/>
      <c r="JUS109" s="189"/>
      <c r="JUT109" s="189"/>
      <c r="JUU109" s="189"/>
      <c r="JUV109" s="189"/>
      <c r="JUW109" s="189"/>
      <c r="JUX109" s="189"/>
      <c r="JUY109" s="189"/>
      <c r="JUZ109" s="189"/>
      <c r="JVA109" s="189"/>
      <c r="JVB109" s="189"/>
      <c r="JVC109" s="189"/>
      <c r="JVD109" s="189"/>
      <c r="JVE109" s="189"/>
      <c r="JVF109" s="189"/>
      <c r="JVG109" s="189"/>
      <c r="JVH109" s="189"/>
      <c r="JVI109" s="189"/>
      <c r="JVJ109" s="189"/>
      <c r="JVK109" s="189"/>
      <c r="JVL109" s="189"/>
      <c r="JVM109" s="189"/>
      <c r="JVN109" s="189"/>
      <c r="JVO109" s="189"/>
      <c r="JVP109" s="189"/>
      <c r="JVQ109" s="189"/>
      <c r="JVR109" s="189"/>
      <c r="JVS109" s="189"/>
      <c r="JVT109" s="189"/>
      <c r="JVU109" s="189"/>
      <c r="JVV109" s="189"/>
      <c r="JVW109" s="189"/>
      <c r="JVX109" s="189"/>
      <c r="JVY109" s="189"/>
      <c r="JVZ109" s="189"/>
      <c r="JWA109" s="189"/>
      <c r="JWB109" s="189"/>
      <c r="JWC109" s="189"/>
      <c r="JWD109" s="189"/>
      <c r="JWE109" s="189"/>
      <c r="JWF109" s="189"/>
      <c r="JWG109" s="189"/>
      <c r="JWH109" s="189"/>
      <c r="JWI109" s="189"/>
      <c r="JWJ109" s="189"/>
      <c r="JWK109" s="189"/>
      <c r="JWL109" s="189"/>
      <c r="JWM109" s="189"/>
      <c r="JWN109" s="189"/>
      <c r="JWO109" s="189"/>
      <c r="JWP109" s="189"/>
      <c r="JWQ109" s="189"/>
      <c r="JWR109" s="189"/>
      <c r="JWS109" s="189"/>
      <c r="JWT109" s="189"/>
      <c r="JWU109" s="189"/>
      <c r="JWV109" s="189"/>
      <c r="JWW109" s="189"/>
      <c r="JWX109" s="189"/>
      <c r="JWY109" s="189"/>
      <c r="JWZ109" s="189"/>
      <c r="JXA109" s="189"/>
      <c r="JXB109" s="189"/>
      <c r="JXC109" s="189"/>
      <c r="JXD109" s="189"/>
      <c r="JXE109" s="189"/>
      <c r="JXF109" s="189"/>
      <c r="JXG109" s="189"/>
      <c r="JXH109" s="189"/>
      <c r="JXI109" s="189"/>
      <c r="JXJ109" s="189"/>
      <c r="JXK109" s="189"/>
      <c r="JXL109" s="189"/>
      <c r="JXM109" s="189"/>
      <c r="JXN109" s="189"/>
      <c r="JXO109" s="189"/>
      <c r="JXP109" s="189"/>
      <c r="JXQ109" s="189"/>
      <c r="JXR109" s="189"/>
      <c r="JXS109" s="189"/>
      <c r="JXT109" s="189"/>
      <c r="JXU109" s="189"/>
      <c r="JXV109" s="189"/>
      <c r="JXW109" s="189"/>
      <c r="JXX109" s="189"/>
      <c r="JXY109" s="189"/>
      <c r="JXZ109" s="189"/>
      <c r="JYA109" s="189"/>
      <c r="JYB109" s="189"/>
      <c r="JYC109" s="189"/>
      <c r="JYD109" s="189"/>
      <c r="JYE109" s="189"/>
      <c r="JYF109" s="189"/>
      <c r="JYG109" s="189"/>
      <c r="JYH109" s="189"/>
      <c r="JYI109" s="189"/>
      <c r="JYJ109" s="189"/>
      <c r="JYK109" s="189"/>
      <c r="JYL109" s="189"/>
      <c r="JYM109" s="189"/>
      <c r="JYN109" s="189"/>
      <c r="JYO109" s="189"/>
      <c r="JYP109" s="189"/>
      <c r="JYQ109" s="189"/>
      <c r="JYR109" s="189"/>
      <c r="JYS109" s="189"/>
      <c r="JYT109" s="189"/>
      <c r="JYU109" s="189"/>
      <c r="JYV109" s="189"/>
      <c r="JYW109" s="189"/>
      <c r="JYX109" s="189"/>
      <c r="JYY109" s="189"/>
      <c r="JYZ109" s="189"/>
      <c r="JZA109" s="189"/>
      <c r="JZB109" s="189"/>
      <c r="JZC109" s="189"/>
      <c r="JZD109" s="189"/>
      <c r="JZE109" s="189"/>
      <c r="JZF109" s="189"/>
      <c r="JZG109" s="189"/>
      <c r="JZH109" s="189"/>
      <c r="JZI109" s="189"/>
      <c r="JZJ109" s="189"/>
      <c r="JZK109" s="189"/>
      <c r="JZL109" s="189"/>
      <c r="JZM109" s="189"/>
      <c r="JZN109" s="189"/>
      <c r="JZO109" s="189"/>
      <c r="JZP109" s="189"/>
      <c r="JZQ109" s="189"/>
      <c r="JZR109" s="189"/>
      <c r="JZS109" s="189"/>
      <c r="JZT109" s="189"/>
      <c r="JZU109" s="189"/>
      <c r="JZV109" s="189"/>
      <c r="JZW109" s="189"/>
      <c r="JZX109" s="189"/>
      <c r="JZY109" s="189"/>
      <c r="JZZ109" s="189"/>
      <c r="KAA109" s="189"/>
      <c r="KAB109" s="189"/>
      <c r="KAC109" s="189"/>
      <c r="KAD109" s="189"/>
      <c r="KAE109" s="189"/>
      <c r="KAF109" s="189"/>
      <c r="KAG109" s="189"/>
      <c r="KAH109" s="189"/>
      <c r="KAI109" s="189"/>
      <c r="KAJ109" s="189"/>
      <c r="KAK109" s="189"/>
      <c r="KAL109" s="189"/>
      <c r="KAM109" s="189"/>
      <c r="KAN109" s="189"/>
      <c r="KAO109" s="189"/>
      <c r="KAP109" s="189"/>
      <c r="KAQ109" s="189"/>
      <c r="KAR109" s="189"/>
      <c r="KAS109" s="189"/>
      <c r="KAT109" s="189"/>
      <c r="KAU109" s="189"/>
      <c r="KAV109" s="189"/>
      <c r="KAW109" s="189"/>
      <c r="KAX109" s="189"/>
      <c r="KAY109" s="189"/>
      <c r="KAZ109" s="189"/>
      <c r="KBA109" s="189"/>
      <c r="KBB109" s="189"/>
      <c r="KBC109" s="189"/>
      <c r="KBD109" s="189"/>
      <c r="KBE109" s="189"/>
      <c r="KBF109" s="189"/>
      <c r="KBG109" s="189"/>
      <c r="KBH109" s="189"/>
      <c r="KBI109" s="189"/>
      <c r="KBJ109" s="189"/>
      <c r="KBK109" s="189"/>
      <c r="KBL109" s="189"/>
      <c r="KBM109" s="189"/>
      <c r="KBN109" s="189"/>
      <c r="KBO109" s="189"/>
      <c r="KBP109" s="189"/>
      <c r="KBQ109" s="189"/>
      <c r="KBR109" s="189"/>
      <c r="KBS109" s="189"/>
      <c r="KBT109" s="189"/>
      <c r="KBU109" s="189"/>
      <c r="KBV109" s="189"/>
      <c r="KBW109" s="189"/>
      <c r="KBX109" s="189"/>
      <c r="KBY109" s="189"/>
      <c r="KBZ109" s="189"/>
      <c r="KCA109" s="189"/>
      <c r="KCB109" s="189"/>
      <c r="KCC109" s="189"/>
      <c r="KCD109" s="189"/>
      <c r="KCE109" s="189"/>
      <c r="KCF109" s="189"/>
      <c r="KCG109" s="189"/>
      <c r="KCH109" s="189"/>
      <c r="KCI109" s="189"/>
      <c r="KCJ109" s="189"/>
      <c r="KCK109" s="189"/>
      <c r="KCL109" s="189"/>
      <c r="KCM109" s="189"/>
      <c r="KCN109" s="189"/>
      <c r="KCO109" s="189"/>
      <c r="KCP109" s="189"/>
      <c r="KCQ109" s="189"/>
      <c r="KCR109" s="189"/>
      <c r="KCS109" s="189"/>
      <c r="KCT109" s="189"/>
      <c r="KCU109" s="189"/>
      <c r="KCV109" s="189"/>
      <c r="KCW109" s="189"/>
      <c r="KCX109" s="189"/>
      <c r="KCY109" s="189"/>
      <c r="KCZ109" s="189"/>
      <c r="KDA109" s="189"/>
      <c r="KDB109" s="189"/>
      <c r="KDC109" s="189"/>
      <c r="KDD109" s="189"/>
      <c r="KDE109" s="189"/>
      <c r="KDF109" s="189"/>
      <c r="KDG109" s="189"/>
      <c r="KDH109" s="189"/>
      <c r="KDI109" s="189"/>
      <c r="KDJ109" s="189"/>
      <c r="KDK109" s="189"/>
      <c r="KDL109" s="189"/>
      <c r="KDM109" s="189"/>
      <c r="KDN109" s="189"/>
      <c r="KDO109" s="189"/>
      <c r="KDP109" s="189"/>
      <c r="KDQ109" s="189"/>
      <c r="KDR109" s="189"/>
      <c r="KDS109" s="189"/>
      <c r="KDT109" s="189"/>
      <c r="KDU109" s="189"/>
      <c r="KDV109" s="189"/>
      <c r="KDW109" s="189"/>
      <c r="KDX109" s="189"/>
      <c r="KDY109" s="189"/>
      <c r="KDZ109" s="189"/>
      <c r="KEA109" s="189"/>
      <c r="KEB109" s="189"/>
      <c r="KEC109" s="189"/>
      <c r="KED109" s="189"/>
      <c r="KEE109" s="189"/>
      <c r="KEF109" s="189"/>
      <c r="KEG109" s="189"/>
      <c r="KEH109" s="189"/>
      <c r="KEI109" s="189"/>
      <c r="KEJ109" s="189"/>
      <c r="KEK109" s="189"/>
      <c r="KEL109" s="189"/>
      <c r="KEM109" s="189"/>
      <c r="KEN109" s="189"/>
      <c r="KEO109" s="189"/>
      <c r="KEP109" s="189"/>
      <c r="KEQ109" s="189"/>
      <c r="KER109" s="189"/>
      <c r="KES109" s="189"/>
      <c r="KET109" s="189"/>
      <c r="KEU109" s="189"/>
      <c r="KEV109" s="189"/>
      <c r="KEW109" s="189"/>
      <c r="KEX109" s="189"/>
      <c r="KEY109" s="189"/>
      <c r="KEZ109" s="189"/>
      <c r="KFA109" s="189"/>
      <c r="KFB109" s="189"/>
      <c r="KFC109" s="189"/>
      <c r="KFD109" s="189"/>
      <c r="KFE109" s="189"/>
      <c r="KFF109" s="189"/>
      <c r="KFG109" s="189"/>
      <c r="KFH109" s="189"/>
      <c r="KFI109" s="189"/>
      <c r="KFJ109" s="189"/>
      <c r="KFK109" s="189"/>
      <c r="KFL109" s="189"/>
      <c r="KFM109" s="189"/>
      <c r="KFN109" s="189"/>
      <c r="KFO109" s="189"/>
      <c r="KFP109" s="189"/>
      <c r="KFQ109" s="189"/>
      <c r="KFR109" s="189"/>
      <c r="KFS109" s="189"/>
      <c r="KFT109" s="189"/>
      <c r="KFU109" s="189"/>
      <c r="KFV109" s="189"/>
      <c r="KFW109" s="189"/>
      <c r="KFX109" s="189"/>
      <c r="KFY109" s="189"/>
      <c r="KFZ109" s="189"/>
      <c r="KGA109" s="189"/>
      <c r="KGB109" s="189"/>
      <c r="KGC109" s="189"/>
      <c r="KGD109" s="189"/>
      <c r="KGE109" s="189"/>
      <c r="KGF109" s="189"/>
      <c r="KGG109" s="189"/>
      <c r="KGH109" s="189"/>
      <c r="KGI109" s="189"/>
      <c r="KGJ109" s="189"/>
      <c r="KGK109" s="189"/>
      <c r="KGL109" s="189"/>
      <c r="KGM109" s="189"/>
      <c r="KGN109" s="189"/>
      <c r="KGO109" s="189"/>
      <c r="KGP109" s="189"/>
      <c r="KGQ109" s="189"/>
      <c r="KGR109" s="189"/>
      <c r="KGS109" s="189"/>
      <c r="KGT109" s="189"/>
      <c r="KGU109" s="189"/>
      <c r="KGV109" s="189"/>
      <c r="KGW109" s="189"/>
      <c r="KGX109" s="189"/>
      <c r="KGY109" s="189"/>
      <c r="KGZ109" s="189"/>
      <c r="KHA109" s="189"/>
      <c r="KHB109" s="189"/>
      <c r="KHC109" s="189"/>
      <c r="KHD109" s="189"/>
      <c r="KHE109" s="189"/>
      <c r="KHF109" s="189"/>
      <c r="KHG109" s="189"/>
      <c r="KHH109" s="189"/>
      <c r="KHI109" s="189"/>
      <c r="KHJ109" s="189"/>
      <c r="KHK109" s="189"/>
      <c r="KHL109" s="189"/>
      <c r="KHM109" s="189"/>
      <c r="KHN109" s="189"/>
      <c r="KHO109" s="189"/>
      <c r="KHP109" s="189"/>
      <c r="KHQ109" s="189"/>
      <c r="KHR109" s="189"/>
      <c r="KHS109" s="189"/>
      <c r="KHT109" s="189"/>
      <c r="KHU109" s="189"/>
      <c r="KHV109" s="189"/>
      <c r="KHW109" s="189"/>
      <c r="KHX109" s="189"/>
      <c r="KHY109" s="189"/>
      <c r="KHZ109" s="189"/>
      <c r="KIA109" s="189"/>
      <c r="KIB109" s="189"/>
      <c r="KIC109" s="189"/>
      <c r="KID109" s="189"/>
      <c r="KIE109" s="189"/>
      <c r="KIF109" s="189"/>
      <c r="KIG109" s="189"/>
      <c r="KIH109" s="189"/>
      <c r="KII109" s="189"/>
      <c r="KIJ109" s="189"/>
      <c r="KIK109" s="189"/>
      <c r="KIL109" s="189"/>
      <c r="KIM109" s="189"/>
      <c r="KIN109" s="189"/>
      <c r="KIO109" s="189"/>
      <c r="KIP109" s="189"/>
      <c r="KIQ109" s="189"/>
      <c r="KIR109" s="189"/>
      <c r="KIS109" s="189"/>
      <c r="KIT109" s="189"/>
      <c r="KIU109" s="189"/>
      <c r="KIV109" s="189"/>
      <c r="KIW109" s="189"/>
      <c r="KIX109" s="189"/>
      <c r="KIY109" s="189"/>
      <c r="KIZ109" s="189"/>
      <c r="KJA109" s="189"/>
      <c r="KJB109" s="189"/>
      <c r="KJC109" s="189"/>
      <c r="KJD109" s="189"/>
      <c r="KJE109" s="189"/>
      <c r="KJF109" s="189"/>
      <c r="KJG109" s="189"/>
      <c r="KJH109" s="189"/>
      <c r="KJI109" s="189"/>
      <c r="KJJ109" s="189"/>
      <c r="KJK109" s="189"/>
      <c r="KJL109" s="189"/>
      <c r="KJM109" s="189"/>
      <c r="KJN109" s="189"/>
      <c r="KJO109" s="189"/>
      <c r="KJP109" s="189"/>
      <c r="KJQ109" s="189"/>
      <c r="KJR109" s="189"/>
      <c r="KJS109" s="189"/>
      <c r="KJT109" s="189"/>
      <c r="KJU109" s="189"/>
      <c r="KJV109" s="189"/>
      <c r="KJW109" s="189"/>
      <c r="KJX109" s="189"/>
      <c r="KJY109" s="189"/>
      <c r="KJZ109" s="189"/>
      <c r="KKA109" s="189"/>
      <c r="KKB109" s="189"/>
      <c r="KKC109" s="189"/>
      <c r="KKD109" s="189"/>
      <c r="KKE109" s="189"/>
      <c r="KKF109" s="189"/>
      <c r="KKG109" s="189"/>
      <c r="KKH109" s="189"/>
      <c r="KKI109" s="189"/>
      <c r="KKJ109" s="189"/>
      <c r="KKK109" s="189"/>
      <c r="KKL109" s="189"/>
      <c r="KKM109" s="189"/>
      <c r="KKN109" s="189"/>
      <c r="KKO109" s="189"/>
      <c r="KKP109" s="189"/>
      <c r="KKQ109" s="189"/>
      <c r="KKR109" s="189"/>
      <c r="KKS109" s="189"/>
      <c r="KKT109" s="189"/>
      <c r="KKU109" s="189"/>
      <c r="KKV109" s="189"/>
      <c r="KKW109" s="189"/>
      <c r="KKX109" s="189"/>
      <c r="KKY109" s="189"/>
      <c r="KKZ109" s="189"/>
      <c r="KLA109" s="189"/>
      <c r="KLB109" s="189"/>
      <c r="KLC109" s="189"/>
      <c r="KLD109" s="189"/>
      <c r="KLE109" s="189"/>
      <c r="KLF109" s="189"/>
      <c r="KLG109" s="189"/>
      <c r="KLH109" s="189"/>
      <c r="KLI109" s="189"/>
      <c r="KLJ109" s="189"/>
      <c r="KLK109" s="189"/>
      <c r="KLL109" s="189"/>
      <c r="KLM109" s="189"/>
      <c r="KLN109" s="189"/>
      <c r="KLO109" s="189"/>
      <c r="KLP109" s="189"/>
      <c r="KLQ109" s="189"/>
      <c r="KLR109" s="189"/>
      <c r="KLS109" s="189"/>
      <c r="KLT109" s="189"/>
      <c r="KLU109" s="189"/>
      <c r="KLV109" s="189"/>
      <c r="KLW109" s="189"/>
      <c r="KLX109" s="189"/>
      <c r="KLY109" s="189"/>
      <c r="KLZ109" s="189"/>
      <c r="KMA109" s="189"/>
      <c r="KMB109" s="189"/>
      <c r="KMC109" s="189"/>
      <c r="KMD109" s="189"/>
      <c r="KME109" s="189"/>
      <c r="KMF109" s="189"/>
      <c r="KMG109" s="189"/>
      <c r="KMH109" s="189"/>
      <c r="KMI109" s="189"/>
      <c r="KMJ109" s="189"/>
      <c r="KMK109" s="189"/>
      <c r="KML109" s="189"/>
      <c r="KMM109" s="189"/>
      <c r="KMN109" s="189"/>
      <c r="KMO109" s="189"/>
      <c r="KMP109" s="189"/>
      <c r="KMQ109" s="189"/>
      <c r="KMR109" s="189"/>
      <c r="KMS109" s="189"/>
      <c r="KMT109" s="189"/>
      <c r="KMU109" s="189"/>
      <c r="KMV109" s="189"/>
      <c r="KMW109" s="189"/>
      <c r="KMX109" s="189"/>
      <c r="KMY109" s="189"/>
      <c r="KMZ109" s="189"/>
      <c r="KNA109" s="189"/>
      <c r="KNB109" s="189"/>
      <c r="KNC109" s="189"/>
      <c r="KND109" s="189"/>
      <c r="KNE109" s="189"/>
      <c r="KNF109" s="189"/>
      <c r="KNG109" s="189"/>
      <c r="KNH109" s="189"/>
      <c r="KNI109" s="189"/>
      <c r="KNJ109" s="189"/>
      <c r="KNK109" s="189"/>
      <c r="KNL109" s="189"/>
      <c r="KNM109" s="189"/>
      <c r="KNN109" s="189"/>
      <c r="KNO109" s="189"/>
      <c r="KNP109" s="189"/>
      <c r="KNQ109" s="189"/>
      <c r="KNR109" s="189"/>
      <c r="KNS109" s="189"/>
      <c r="KNT109" s="189"/>
      <c r="KNU109" s="189"/>
      <c r="KNV109" s="189"/>
      <c r="KNW109" s="189"/>
      <c r="KNX109" s="189"/>
      <c r="KNY109" s="189"/>
      <c r="KNZ109" s="189"/>
      <c r="KOA109" s="189"/>
      <c r="KOB109" s="189"/>
      <c r="KOC109" s="189"/>
      <c r="KOD109" s="189"/>
      <c r="KOE109" s="189"/>
      <c r="KOF109" s="189"/>
      <c r="KOG109" s="189"/>
      <c r="KOH109" s="189"/>
      <c r="KOI109" s="189"/>
      <c r="KOJ109" s="189"/>
      <c r="KOK109" s="189"/>
      <c r="KOL109" s="189"/>
      <c r="KOM109" s="189"/>
      <c r="KON109" s="189"/>
      <c r="KOO109" s="189"/>
      <c r="KOP109" s="189"/>
      <c r="KOQ109" s="189"/>
      <c r="KOR109" s="189"/>
      <c r="KOS109" s="189"/>
      <c r="KOT109" s="189"/>
      <c r="KOU109" s="189"/>
      <c r="KOV109" s="189"/>
      <c r="KOW109" s="189"/>
      <c r="KOX109" s="189"/>
      <c r="KOY109" s="189"/>
      <c r="KOZ109" s="189"/>
      <c r="KPA109" s="189"/>
      <c r="KPB109" s="189"/>
      <c r="KPC109" s="189"/>
      <c r="KPD109" s="189"/>
      <c r="KPE109" s="189"/>
      <c r="KPF109" s="189"/>
      <c r="KPG109" s="189"/>
      <c r="KPH109" s="189"/>
      <c r="KPI109" s="189"/>
      <c r="KPJ109" s="189"/>
      <c r="KPK109" s="189"/>
      <c r="KPL109" s="189"/>
      <c r="KPM109" s="189"/>
      <c r="KPN109" s="189"/>
      <c r="KPO109" s="189"/>
      <c r="KPP109" s="189"/>
      <c r="KPQ109" s="189"/>
      <c r="KPR109" s="189"/>
      <c r="KPS109" s="189"/>
      <c r="KPT109" s="189"/>
      <c r="KPU109" s="189"/>
      <c r="KPV109" s="189"/>
      <c r="KPW109" s="189"/>
      <c r="KPX109" s="189"/>
      <c r="KPY109" s="189"/>
      <c r="KPZ109" s="189"/>
      <c r="KQA109" s="189"/>
      <c r="KQB109" s="189"/>
      <c r="KQC109" s="189"/>
      <c r="KQD109" s="189"/>
      <c r="KQE109" s="189"/>
      <c r="KQF109" s="189"/>
      <c r="KQG109" s="189"/>
      <c r="KQH109" s="189"/>
      <c r="KQI109" s="189"/>
      <c r="KQJ109" s="189"/>
      <c r="KQK109" s="189"/>
      <c r="KQL109" s="189"/>
      <c r="KQM109" s="189"/>
      <c r="KQN109" s="189"/>
      <c r="KQO109" s="189"/>
      <c r="KQP109" s="189"/>
      <c r="KQQ109" s="189"/>
      <c r="KQR109" s="189"/>
      <c r="KQS109" s="189"/>
      <c r="KQT109" s="189"/>
      <c r="KQU109" s="189"/>
      <c r="KQV109" s="189"/>
      <c r="KQW109" s="189"/>
      <c r="KQX109" s="189"/>
      <c r="KQY109" s="189"/>
      <c r="KQZ109" s="189"/>
      <c r="KRA109" s="189"/>
      <c r="KRB109" s="189"/>
      <c r="KRC109" s="189"/>
      <c r="KRD109" s="189"/>
      <c r="KRE109" s="189"/>
      <c r="KRF109" s="189"/>
      <c r="KRG109" s="189"/>
      <c r="KRH109" s="189"/>
      <c r="KRI109" s="189"/>
      <c r="KRJ109" s="189"/>
      <c r="KRK109" s="189"/>
      <c r="KRL109" s="189"/>
      <c r="KRM109" s="189"/>
      <c r="KRN109" s="189"/>
      <c r="KRO109" s="189"/>
      <c r="KRP109" s="189"/>
      <c r="KRQ109" s="189"/>
      <c r="KRR109" s="189"/>
      <c r="KRS109" s="189"/>
      <c r="KRT109" s="189"/>
      <c r="KRU109" s="189"/>
      <c r="KRV109" s="189"/>
      <c r="KRW109" s="189"/>
      <c r="KRX109" s="189"/>
      <c r="KRY109" s="189"/>
      <c r="KRZ109" s="189"/>
      <c r="KSA109" s="189"/>
      <c r="KSB109" s="189"/>
      <c r="KSC109" s="189"/>
      <c r="KSD109" s="189"/>
      <c r="KSE109" s="189"/>
      <c r="KSF109" s="189"/>
      <c r="KSG109" s="189"/>
      <c r="KSH109" s="189"/>
      <c r="KSI109" s="189"/>
      <c r="KSJ109" s="189"/>
      <c r="KSK109" s="189"/>
      <c r="KSL109" s="189"/>
      <c r="KSM109" s="189"/>
      <c r="KSN109" s="189"/>
      <c r="KSO109" s="189"/>
      <c r="KSP109" s="189"/>
      <c r="KSQ109" s="189"/>
      <c r="KSR109" s="189"/>
      <c r="KSS109" s="189"/>
      <c r="KST109" s="189"/>
      <c r="KSU109" s="189"/>
      <c r="KSV109" s="189"/>
      <c r="KSW109" s="189"/>
      <c r="KSX109" s="189"/>
      <c r="KSY109" s="189"/>
      <c r="KSZ109" s="189"/>
      <c r="KTA109" s="189"/>
      <c r="KTB109" s="189"/>
      <c r="KTC109" s="189"/>
      <c r="KTD109" s="189"/>
      <c r="KTE109" s="189"/>
      <c r="KTF109" s="189"/>
      <c r="KTG109" s="189"/>
      <c r="KTH109" s="189"/>
      <c r="KTI109" s="189"/>
      <c r="KTJ109" s="189"/>
      <c r="KTK109" s="189"/>
      <c r="KTL109" s="189"/>
      <c r="KTM109" s="189"/>
      <c r="KTN109" s="189"/>
      <c r="KTO109" s="189"/>
      <c r="KTP109" s="189"/>
      <c r="KTQ109" s="189"/>
      <c r="KTR109" s="189"/>
      <c r="KTS109" s="189"/>
      <c r="KTT109" s="189"/>
      <c r="KTU109" s="189"/>
      <c r="KTV109" s="189"/>
      <c r="KTW109" s="189"/>
      <c r="KTX109" s="189"/>
      <c r="KTY109" s="189"/>
      <c r="KTZ109" s="189"/>
      <c r="KUA109" s="189"/>
      <c r="KUB109" s="189"/>
      <c r="KUC109" s="189"/>
      <c r="KUD109" s="189"/>
      <c r="KUE109" s="189"/>
      <c r="KUF109" s="189"/>
      <c r="KUG109" s="189"/>
      <c r="KUH109" s="189"/>
      <c r="KUI109" s="189"/>
      <c r="KUJ109" s="189"/>
      <c r="KUK109" s="189"/>
      <c r="KUL109" s="189"/>
      <c r="KUM109" s="189"/>
      <c r="KUN109" s="189"/>
      <c r="KUO109" s="189"/>
      <c r="KUP109" s="189"/>
      <c r="KUQ109" s="189"/>
      <c r="KUR109" s="189"/>
      <c r="KUS109" s="189"/>
      <c r="KUT109" s="189"/>
      <c r="KUU109" s="189"/>
      <c r="KUV109" s="189"/>
      <c r="KUW109" s="189"/>
      <c r="KUX109" s="189"/>
      <c r="KUY109" s="189"/>
      <c r="KUZ109" s="189"/>
      <c r="KVA109" s="189"/>
      <c r="KVB109" s="189"/>
      <c r="KVC109" s="189"/>
      <c r="KVD109" s="189"/>
      <c r="KVE109" s="189"/>
      <c r="KVF109" s="189"/>
      <c r="KVG109" s="189"/>
      <c r="KVH109" s="189"/>
      <c r="KVI109" s="189"/>
      <c r="KVJ109" s="189"/>
      <c r="KVK109" s="189"/>
      <c r="KVL109" s="189"/>
      <c r="KVM109" s="189"/>
      <c r="KVN109" s="189"/>
      <c r="KVO109" s="189"/>
      <c r="KVP109" s="189"/>
      <c r="KVQ109" s="189"/>
      <c r="KVR109" s="189"/>
      <c r="KVS109" s="189"/>
      <c r="KVT109" s="189"/>
      <c r="KVU109" s="189"/>
      <c r="KVV109" s="189"/>
      <c r="KVW109" s="189"/>
      <c r="KVX109" s="189"/>
      <c r="KVY109" s="189"/>
      <c r="KVZ109" s="189"/>
      <c r="KWA109" s="189"/>
      <c r="KWB109" s="189"/>
      <c r="KWC109" s="189"/>
      <c r="KWD109" s="189"/>
      <c r="KWE109" s="189"/>
      <c r="KWF109" s="189"/>
      <c r="KWG109" s="189"/>
      <c r="KWH109" s="189"/>
      <c r="KWI109" s="189"/>
      <c r="KWJ109" s="189"/>
      <c r="KWK109" s="189"/>
      <c r="KWL109" s="189"/>
      <c r="KWM109" s="189"/>
      <c r="KWN109" s="189"/>
      <c r="KWO109" s="189"/>
      <c r="KWP109" s="189"/>
      <c r="KWQ109" s="189"/>
      <c r="KWR109" s="189"/>
      <c r="KWS109" s="189"/>
      <c r="KWT109" s="189"/>
      <c r="KWU109" s="189"/>
      <c r="KWV109" s="189"/>
      <c r="KWW109" s="189"/>
      <c r="KWX109" s="189"/>
      <c r="KWY109" s="189"/>
      <c r="KWZ109" s="189"/>
      <c r="KXA109" s="189"/>
      <c r="KXB109" s="189"/>
      <c r="KXC109" s="189"/>
      <c r="KXD109" s="189"/>
      <c r="KXE109" s="189"/>
      <c r="KXF109" s="189"/>
      <c r="KXG109" s="189"/>
      <c r="KXH109" s="189"/>
      <c r="KXI109" s="189"/>
      <c r="KXJ109" s="189"/>
      <c r="KXK109" s="189"/>
      <c r="KXL109" s="189"/>
      <c r="KXM109" s="189"/>
      <c r="KXN109" s="189"/>
      <c r="KXO109" s="189"/>
      <c r="KXP109" s="189"/>
      <c r="KXQ109" s="189"/>
      <c r="KXR109" s="189"/>
      <c r="KXS109" s="189"/>
      <c r="KXT109" s="189"/>
      <c r="KXU109" s="189"/>
      <c r="KXV109" s="189"/>
      <c r="KXW109" s="189"/>
      <c r="KXX109" s="189"/>
      <c r="KXY109" s="189"/>
      <c r="KXZ109" s="189"/>
      <c r="KYA109" s="189"/>
      <c r="KYB109" s="189"/>
      <c r="KYC109" s="189"/>
      <c r="KYD109" s="189"/>
      <c r="KYE109" s="189"/>
      <c r="KYF109" s="189"/>
      <c r="KYG109" s="189"/>
      <c r="KYH109" s="189"/>
      <c r="KYI109" s="189"/>
      <c r="KYJ109" s="189"/>
      <c r="KYK109" s="189"/>
      <c r="KYL109" s="189"/>
      <c r="KYM109" s="189"/>
      <c r="KYN109" s="189"/>
      <c r="KYO109" s="189"/>
      <c r="KYP109" s="189"/>
      <c r="KYQ109" s="189"/>
      <c r="KYR109" s="189"/>
      <c r="KYS109" s="189"/>
      <c r="KYT109" s="189"/>
      <c r="KYU109" s="189"/>
      <c r="KYV109" s="189"/>
      <c r="KYW109" s="189"/>
      <c r="KYX109" s="189"/>
      <c r="KYY109" s="189"/>
      <c r="KYZ109" s="189"/>
      <c r="KZA109" s="189"/>
      <c r="KZB109" s="189"/>
      <c r="KZC109" s="189"/>
      <c r="KZD109" s="189"/>
      <c r="KZE109" s="189"/>
      <c r="KZF109" s="189"/>
      <c r="KZG109" s="189"/>
      <c r="KZH109" s="189"/>
      <c r="KZI109" s="189"/>
      <c r="KZJ109" s="189"/>
      <c r="KZK109" s="189"/>
      <c r="KZL109" s="189"/>
      <c r="KZM109" s="189"/>
      <c r="KZN109" s="189"/>
      <c r="KZO109" s="189"/>
      <c r="KZP109" s="189"/>
      <c r="KZQ109" s="189"/>
      <c r="KZR109" s="189"/>
      <c r="KZS109" s="189"/>
      <c r="KZT109" s="189"/>
      <c r="KZU109" s="189"/>
      <c r="KZV109" s="189"/>
      <c r="KZW109" s="189"/>
      <c r="KZX109" s="189"/>
      <c r="KZY109" s="189"/>
      <c r="KZZ109" s="189"/>
      <c r="LAA109" s="189"/>
      <c r="LAB109" s="189"/>
      <c r="LAC109" s="189"/>
      <c r="LAD109" s="189"/>
      <c r="LAE109" s="189"/>
      <c r="LAF109" s="189"/>
      <c r="LAG109" s="189"/>
      <c r="LAH109" s="189"/>
      <c r="LAI109" s="189"/>
      <c r="LAJ109" s="189"/>
      <c r="LAK109" s="189"/>
      <c r="LAL109" s="189"/>
      <c r="LAM109" s="189"/>
      <c r="LAN109" s="189"/>
      <c r="LAO109" s="189"/>
      <c r="LAP109" s="189"/>
      <c r="LAQ109" s="189"/>
      <c r="LAR109" s="189"/>
      <c r="LAS109" s="189"/>
      <c r="LAT109" s="189"/>
      <c r="LAU109" s="189"/>
      <c r="LAV109" s="189"/>
      <c r="LAW109" s="189"/>
      <c r="LAX109" s="189"/>
      <c r="LAY109" s="189"/>
      <c r="LAZ109" s="189"/>
      <c r="LBA109" s="189"/>
      <c r="LBB109" s="189"/>
      <c r="LBC109" s="189"/>
      <c r="LBD109" s="189"/>
      <c r="LBE109" s="189"/>
      <c r="LBF109" s="189"/>
      <c r="LBG109" s="189"/>
      <c r="LBH109" s="189"/>
      <c r="LBI109" s="189"/>
      <c r="LBJ109" s="189"/>
      <c r="LBK109" s="189"/>
      <c r="LBL109" s="189"/>
      <c r="LBM109" s="189"/>
      <c r="LBN109" s="189"/>
      <c r="LBO109" s="189"/>
      <c r="LBP109" s="189"/>
      <c r="LBQ109" s="189"/>
      <c r="LBR109" s="189"/>
      <c r="LBS109" s="189"/>
      <c r="LBT109" s="189"/>
      <c r="LBU109" s="189"/>
      <c r="LBV109" s="189"/>
      <c r="LBW109" s="189"/>
      <c r="LBX109" s="189"/>
      <c r="LBY109" s="189"/>
      <c r="LBZ109" s="189"/>
      <c r="LCA109" s="189"/>
      <c r="LCB109" s="189"/>
      <c r="LCC109" s="189"/>
      <c r="LCD109" s="189"/>
      <c r="LCE109" s="189"/>
      <c r="LCF109" s="189"/>
      <c r="LCG109" s="189"/>
      <c r="LCH109" s="189"/>
      <c r="LCI109" s="189"/>
      <c r="LCJ109" s="189"/>
      <c r="LCK109" s="189"/>
      <c r="LCL109" s="189"/>
      <c r="LCM109" s="189"/>
      <c r="LCN109" s="189"/>
      <c r="LCO109" s="189"/>
      <c r="LCP109" s="189"/>
      <c r="LCQ109" s="189"/>
      <c r="LCR109" s="189"/>
      <c r="LCS109" s="189"/>
      <c r="LCT109" s="189"/>
      <c r="LCU109" s="189"/>
      <c r="LCV109" s="189"/>
      <c r="LCW109" s="189"/>
      <c r="LCX109" s="189"/>
      <c r="LCY109" s="189"/>
      <c r="LCZ109" s="189"/>
      <c r="LDA109" s="189"/>
      <c r="LDB109" s="189"/>
      <c r="LDC109" s="189"/>
      <c r="LDD109" s="189"/>
      <c r="LDE109" s="189"/>
      <c r="LDF109" s="189"/>
      <c r="LDG109" s="189"/>
      <c r="LDH109" s="189"/>
      <c r="LDI109" s="189"/>
      <c r="LDJ109" s="189"/>
      <c r="LDK109" s="189"/>
      <c r="LDL109" s="189"/>
      <c r="LDM109" s="189"/>
      <c r="LDN109" s="189"/>
      <c r="LDO109" s="189"/>
      <c r="LDP109" s="189"/>
      <c r="LDQ109" s="189"/>
      <c r="LDR109" s="189"/>
      <c r="LDS109" s="189"/>
      <c r="LDT109" s="189"/>
      <c r="LDU109" s="189"/>
      <c r="LDV109" s="189"/>
      <c r="LDW109" s="189"/>
      <c r="LDX109" s="189"/>
      <c r="LDY109" s="189"/>
      <c r="LDZ109" s="189"/>
      <c r="LEA109" s="189"/>
      <c r="LEB109" s="189"/>
      <c r="LEC109" s="189"/>
      <c r="LED109" s="189"/>
      <c r="LEE109" s="189"/>
      <c r="LEF109" s="189"/>
      <c r="LEG109" s="189"/>
      <c r="LEH109" s="189"/>
      <c r="LEI109" s="189"/>
      <c r="LEJ109" s="189"/>
      <c r="LEK109" s="189"/>
      <c r="LEL109" s="189"/>
      <c r="LEM109" s="189"/>
      <c r="LEN109" s="189"/>
      <c r="LEO109" s="189"/>
      <c r="LEP109" s="189"/>
      <c r="LEQ109" s="189"/>
      <c r="LER109" s="189"/>
      <c r="LES109" s="189"/>
      <c r="LET109" s="189"/>
      <c r="LEU109" s="189"/>
      <c r="LEV109" s="189"/>
      <c r="LEW109" s="189"/>
      <c r="LEX109" s="189"/>
      <c r="LEY109" s="189"/>
      <c r="LEZ109" s="189"/>
      <c r="LFA109" s="189"/>
      <c r="LFB109" s="189"/>
      <c r="LFC109" s="189"/>
      <c r="LFD109" s="189"/>
      <c r="LFE109" s="189"/>
      <c r="LFF109" s="189"/>
      <c r="LFG109" s="189"/>
      <c r="LFH109" s="189"/>
      <c r="LFI109" s="189"/>
      <c r="LFJ109" s="189"/>
      <c r="LFK109" s="189"/>
      <c r="LFL109" s="189"/>
      <c r="LFM109" s="189"/>
      <c r="LFN109" s="189"/>
      <c r="LFO109" s="189"/>
      <c r="LFP109" s="189"/>
      <c r="LFQ109" s="189"/>
      <c r="LFR109" s="189"/>
      <c r="LFS109" s="189"/>
      <c r="LFT109" s="189"/>
      <c r="LFU109" s="189"/>
      <c r="LFV109" s="189"/>
      <c r="LFW109" s="189"/>
      <c r="LFX109" s="189"/>
      <c r="LFY109" s="189"/>
      <c r="LFZ109" s="189"/>
      <c r="LGA109" s="189"/>
      <c r="LGB109" s="189"/>
      <c r="LGC109" s="189"/>
      <c r="LGD109" s="189"/>
      <c r="LGE109" s="189"/>
      <c r="LGF109" s="189"/>
      <c r="LGG109" s="189"/>
      <c r="LGH109" s="189"/>
      <c r="LGI109" s="189"/>
      <c r="LGJ109" s="189"/>
      <c r="LGK109" s="189"/>
      <c r="LGL109" s="189"/>
      <c r="LGM109" s="189"/>
      <c r="LGN109" s="189"/>
      <c r="LGO109" s="189"/>
      <c r="LGP109" s="189"/>
      <c r="LGQ109" s="189"/>
      <c r="LGR109" s="189"/>
      <c r="LGS109" s="189"/>
      <c r="LGT109" s="189"/>
      <c r="LGU109" s="189"/>
      <c r="LGV109" s="189"/>
      <c r="LGW109" s="189"/>
      <c r="LGX109" s="189"/>
      <c r="LGY109" s="189"/>
      <c r="LGZ109" s="189"/>
      <c r="LHA109" s="189"/>
      <c r="LHB109" s="189"/>
      <c r="LHC109" s="189"/>
      <c r="LHD109" s="189"/>
      <c r="LHE109" s="189"/>
      <c r="LHF109" s="189"/>
      <c r="LHG109" s="189"/>
      <c r="LHH109" s="189"/>
      <c r="LHI109" s="189"/>
      <c r="LHJ109" s="189"/>
      <c r="LHK109" s="189"/>
      <c r="LHL109" s="189"/>
      <c r="LHM109" s="189"/>
      <c r="LHN109" s="189"/>
      <c r="LHO109" s="189"/>
      <c r="LHP109" s="189"/>
      <c r="LHQ109" s="189"/>
      <c r="LHR109" s="189"/>
      <c r="LHS109" s="189"/>
      <c r="LHT109" s="189"/>
      <c r="LHU109" s="189"/>
      <c r="LHV109" s="189"/>
      <c r="LHW109" s="189"/>
      <c r="LHX109" s="189"/>
      <c r="LHY109" s="189"/>
      <c r="LHZ109" s="189"/>
      <c r="LIA109" s="189"/>
      <c r="LIB109" s="189"/>
      <c r="LIC109" s="189"/>
      <c r="LID109" s="189"/>
      <c r="LIE109" s="189"/>
      <c r="LIF109" s="189"/>
      <c r="LIG109" s="189"/>
      <c r="LIH109" s="189"/>
      <c r="LII109" s="189"/>
      <c r="LIJ109" s="189"/>
      <c r="LIK109" s="189"/>
      <c r="LIL109" s="189"/>
      <c r="LIM109" s="189"/>
      <c r="LIN109" s="189"/>
      <c r="LIO109" s="189"/>
      <c r="LIP109" s="189"/>
      <c r="LIQ109" s="189"/>
      <c r="LIR109" s="189"/>
      <c r="LIS109" s="189"/>
      <c r="LIT109" s="189"/>
      <c r="LIU109" s="189"/>
      <c r="LIV109" s="189"/>
      <c r="LIW109" s="189"/>
      <c r="LIX109" s="189"/>
      <c r="LIY109" s="189"/>
      <c r="LIZ109" s="189"/>
      <c r="LJA109" s="189"/>
      <c r="LJB109" s="189"/>
      <c r="LJC109" s="189"/>
      <c r="LJD109" s="189"/>
      <c r="LJE109" s="189"/>
      <c r="LJF109" s="189"/>
      <c r="LJG109" s="189"/>
      <c r="LJH109" s="189"/>
      <c r="LJI109" s="189"/>
      <c r="LJJ109" s="189"/>
      <c r="LJK109" s="189"/>
      <c r="LJL109" s="189"/>
      <c r="LJM109" s="189"/>
      <c r="LJN109" s="189"/>
      <c r="LJO109" s="189"/>
      <c r="LJP109" s="189"/>
      <c r="LJQ109" s="189"/>
      <c r="LJR109" s="189"/>
      <c r="LJS109" s="189"/>
      <c r="LJT109" s="189"/>
      <c r="LJU109" s="189"/>
      <c r="LJV109" s="189"/>
      <c r="LJW109" s="189"/>
      <c r="LJX109" s="189"/>
      <c r="LJY109" s="189"/>
      <c r="LJZ109" s="189"/>
      <c r="LKA109" s="189"/>
      <c r="LKB109" s="189"/>
      <c r="LKC109" s="189"/>
      <c r="LKD109" s="189"/>
      <c r="LKE109" s="189"/>
      <c r="LKF109" s="189"/>
      <c r="LKG109" s="189"/>
      <c r="LKH109" s="189"/>
      <c r="LKI109" s="189"/>
      <c r="LKJ109" s="189"/>
      <c r="LKK109" s="189"/>
      <c r="LKL109" s="189"/>
      <c r="LKM109" s="189"/>
      <c r="LKN109" s="189"/>
      <c r="LKO109" s="189"/>
      <c r="LKP109" s="189"/>
      <c r="LKQ109" s="189"/>
      <c r="LKR109" s="189"/>
      <c r="LKS109" s="189"/>
      <c r="LKT109" s="189"/>
      <c r="LKU109" s="189"/>
      <c r="LKV109" s="189"/>
      <c r="LKW109" s="189"/>
      <c r="LKX109" s="189"/>
      <c r="LKY109" s="189"/>
      <c r="LKZ109" s="189"/>
      <c r="LLA109" s="189"/>
      <c r="LLB109" s="189"/>
      <c r="LLC109" s="189"/>
      <c r="LLD109" s="189"/>
      <c r="LLE109" s="189"/>
      <c r="LLF109" s="189"/>
      <c r="LLG109" s="189"/>
      <c r="LLH109" s="189"/>
      <c r="LLI109" s="189"/>
      <c r="LLJ109" s="189"/>
      <c r="LLK109" s="189"/>
      <c r="LLL109" s="189"/>
      <c r="LLM109" s="189"/>
      <c r="LLN109" s="189"/>
      <c r="LLO109" s="189"/>
      <c r="LLP109" s="189"/>
      <c r="LLQ109" s="189"/>
      <c r="LLR109" s="189"/>
      <c r="LLS109" s="189"/>
      <c r="LLT109" s="189"/>
      <c r="LLU109" s="189"/>
      <c r="LLV109" s="189"/>
      <c r="LLW109" s="189"/>
      <c r="LLX109" s="189"/>
      <c r="LLY109" s="189"/>
      <c r="LLZ109" s="189"/>
      <c r="LMA109" s="189"/>
      <c r="LMB109" s="189"/>
      <c r="LMC109" s="189"/>
      <c r="LMD109" s="189"/>
      <c r="LME109" s="189"/>
      <c r="LMF109" s="189"/>
      <c r="LMG109" s="189"/>
      <c r="LMH109" s="189"/>
      <c r="LMI109" s="189"/>
      <c r="LMJ109" s="189"/>
      <c r="LMK109" s="189"/>
      <c r="LML109" s="189"/>
      <c r="LMM109" s="189"/>
      <c r="LMN109" s="189"/>
      <c r="LMO109" s="189"/>
      <c r="LMP109" s="189"/>
      <c r="LMQ109" s="189"/>
      <c r="LMR109" s="189"/>
      <c r="LMS109" s="189"/>
      <c r="LMT109" s="189"/>
      <c r="LMU109" s="189"/>
      <c r="LMV109" s="189"/>
      <c r="LMW109" s="189"/>
      <c r="LMX109" s="189"/>
      <c r="LMY109" s="189"/>
      <c r="LMZ109" s="189"/>
      <c r="LNA109" s="189"/>
      <c r="LNB109" s="189"/>
      <c r="LNC109" s="189"/>
      <c r="LND109" s="189"/>
      <c r="LNE109" s="189"/>
      <c r="LNF109" s="189"/>
      <c r="LNG109" s="189"/>
      <c r="LNH109" s="189"/>
      <c r="LNI109" s="189"/>
      <c r="LNJ109" s="189"/>
      <c r="LNK109" s="189"/>
      <c r="LNL109" s="189"/>
      <c r="LNM109" s="189"/>
      <c r="LNN109" s="189"/>
      <c r="LNO109" s="189"/>
      <c r="LNP109" s="189"/>
      <c r="LNQ109" s="189"/>
      <c r="LNR109" s="189"/>
      <c r="LNS109" s="189"/>
      <c r="LNT109" s="189"/>
      <c r="LNU109" s="189"/>
      <c r="LNV109" s="189"/>
      <c r="LNW109" s="189"/>
      <c r="LNX109" s="189"/>
      <c r="LNY109" s="189"/>
      <c r="LNZ109" s="189"/>
      <c r="LOA109" s="189"/>
      <c r="LOB109" s="189"/>
      <c r="LOC109" s="189"/>
      <c r="LOD109" s="189"/>
      <c r="LOE109" s="189"/>
      <c r="LOF109" s="189"/>
      <c r="LOG109" s="189"/>
      <c r="LOH109" s="189"/>
      <c r="LOI109" s="189"/>
      <c r="LOJ109" s="189"/>
      <c r="LOK109" s="189"/>
      <c r="LOL109" s="189"/>
      <c r="LOM109" s="189"/>
      <c r="LON109" s="189"/>
      <c r="LOO109" s="189"/>
      <c r="LOP109" s="189"/>
      <c r="LOQ109" s="189"/>
      <c r="LOR109" s="189"/>
      <c r="LOS109" s="189"/>
      <c r="LOT109" s="189"/>
      <c r="LOU109" s="189"/>
      <c r="LOV109" s="189"/>
      <c r="LOW109" s="189"/>
      <c r="LOX109" s="189"/>
      <c r="LOY109" s="189"/>
      <c r="LOZ109" s="189"/>
      <c r="LPA109" s="189"/>
      <c r="LPB109" s="189"/>
      <c r="LPC109" s="189"/>
      <c r="LPD109" s="189"/>
      <c r="LPE109" s="189"/>
      <c r="LPF109" s="189"/>
      <c r="LPG109" s="189"/>
      <c r="LPH109" s="189"/>
      <c r="LPI109" s="189"/>
      <c r="LPJ109" s="189"/>
      <c r="LPK109" s="189"/>
      <c r="LPL109" s="189"/>
      <c r="LPM109" s="189"/>
      <c r="LPN109" s="189"/>
      <c r="LPO109" s="189"/>
      <c r="LPP109" s="189"/>
      <c r="LPQ109" s="189"/>
      <c r="LPR109" s="189"/>
      <c r="LPS109" s="189"/>
      <c r="LPT109" s="189"/>
      <c r="LPU109" s="189"/>
      <c r="LPV109" s="189"/>
      <c r="LPW109" s="189"/>
      <c r="LPX109" s="189"/>
      <c r="LPY109" s="189"/>
      <c r="LPZ109" s="189"/>
      <c r="LQA109" s="189"/>
      <c r="LQB109" s="189"/>
      <c r="LQC109" s="189"/>
      <c r="LQD109" s="189"/>
      <c r="LQE109" s="189"/>
      <c r="LQF109" s="189"/>
      <c r="LQG109" s="189"/>
      <c r="LQH109" s="189"/>
      <c r="LQI109" s="189"/>
      <c r="LQJ109" s="189"/>
      <c r="LQK109" s="189"/>
      <c r="LQL109" s="189"/>
      <c r="LQM109" s="189"/>
      <c r="LQN109" s="189"/>
      <c r="LQO109" s="189"/>
      <c r="LQP109" s="189"/>
      <c r="LQQ109" s="189"/>
      <c r="LQR109" s="189"/>
      <c r="LQS109" s="189"/>
      <c r="LQT109" s="189"/>
      <c r="LQU109" s="189"/>
      <c r="LQV109" s="189"/>
      <c r="LQW109" s="189"/>
      <c r="LQX109" s="189"/>
      <c r="LQY109" s="189"/>
      <c r="LQZ109" s="189"/>
      <c r="LRA109" s="189"/>
      <c r="LRB109" s="189"/>
      <c r="LRC109" s="189"/>
      <c r="LRD109" s="189"/>
      <c r="LRE109" s="189"/>
      <c r="LRF109" s="189"/>
      <c r="LRG109" s="189"/>
      <c r="LRH109" s="189"/>
      <c r="LRI109" s="189"/>
      <c r="LRJ109" s="189"/>
      <c r="LRK109" s="189"/>
      <c r="LRL109" s="189"/>
      <c r="LRM109" s="189"/>
      <c r="LRN109" s="189"/>
      <c r="LRO109" s="189"/>
      <c r="LRP109" s="189"/>
      <c r="LRQ109" s="189"/>
      <c r="LRR109" s="189"/>
      <c r="LRS109" s="189"/>
      <c r="LRT109" s="189"/>
      <c r="LRU109" s="189"/>
      <c r="LRV109" s="189"/>
      <c r="LRW109" s="189"/>
      <c r="LRX109" s="189"/>
      <c r="LRY109" s="189"/>
      <c r="LRZ109" s="189"/>
      <c r="LSA109" s="189"/>
      <c r="LSB109" s="189"/>
      <c r="LSC109" s="189"/>
      <c r="LSD109" s="189"/>
      <c r="LSE109" s="189"/>
      <c r="LSF109" s="189"/>
      <c r="LSG109" s="189"/>
      <c r="LSH109" s="189"/>
      <c r="LSI109" s="189"/>
      <c r="LSJ109" s="189"/>
      <c r="LSK109" s="189"/>
      <c r="LSL109" s="189"/>
      <c r="LSM109" s="189"/>
      <c r="LSN109" s="189"/>
      <c r="LSO109" s="189"/>
      <c r="LSP109" s="189"/>
      <c r="LSQ109" s="189"/>
      <c r="LSR109" s="189"/>
      <c r="LSS109" s="189"/>
      <c r="LST109" s="189"/>
      <c r="LSU109" s="189"/>
      <c r="LSV109" s="189"/>
      <c r="LSW109" s="189"/>
      <c r="LSX109" s="189"/>
      <c r="LSY109" s="189"/>
      <c r="LSZ109" s="189"/>
      <c r="LTA109" s="189"/>
      <c r="LTB109" s="189"/>
      <c r="LTC109" s="189"/>
      <c r="LTD109" s="189"/>
      <c r="LTE109" s="189"/>
      <c r="LTF109" s="189"/>
      <c r="LTG109" s="189"/>
      <c r="LTH109" s="189"/>
      <c r="LTI109" s="189"/>
      <c r="LTJ109" s="189"/>
      <c r="LTK109" s="189"/>
      <c r="LTL109" s="189"/>
      <c r="LTM109" s="189"/>
      <c r="LTN109" s="189"/>
      <c r="LTO109" s="189"/>
      <c r="LTP109" s="189"/>
      <c r="LTQ109" s="189"/>
      <c r="LTR109" s="189"/>
      <c r="LTS109" s="189"/>
      <c r="LTT109" s="189"/>
      <c r="LTU109" s="189"/>
      <c r="LTV109" s="189"/>
      <c r="LTW109" s="189"/>
      <c r="LTX109" s="189"/>
      <c r="LTY109" s="189"/>
      <c r="LTZ109" s="189"/>
      <c r="LUA109" s="189"/>
      <c r="LUB109" s="189"/>
      <c r="LUC109" s="189"/>
      <c r="LUD109" s="189"/>
      <c r="LUE109" s="189"/>
      <c r="LUF109" s="189"/>
      <c r="LUG109" s="189"/>
      <c r="LUH109" s="189"/>
      <c r="LUI109" s="189"/>
      <c r="LUJ109" s="189"/>
      <c r="LUK109" s="189"/>
      <c r="LUL109" s="189"/>
      <c r="LUM109" s="189"/>
      <c r="LUN109" s="189"/>
      <c r="LUO109" s="189"/>
      <c r="LUP109" s="189"/>
      <c r="LUQ109" s="189"/>
      <c r="LUR109" s="189"/>
      <c r="LUS109" s="189"/>
      <c r="LUT109" s="189"/>
      <c r="LUU109" s="189"/>
      <c r="LUV109" s="189"/>
      <c r="LUW109" s="189"/>
      <c r="LUX109" s="189"/>
      <c r="LUY109" s="189"/>
      <c r="LUZ109" s="189"/>
      <c r="LVA109" s="189"/>
      <c r="LVB109" s="189"/>
      <c r="LVC109" s="189"/>
      <c r="LVD109" s="189"/>
      <c r="LVE109" s="189"/>
      <c r="LVF109" s="189"/>
      <c r="LVG109" s="189"/>
      <c r="LVH109" s="189"/>
      <c r="LVI109" s="189"/>
      <c r="LVJ109" s="189"/>
      <c r="LVK109" s="189"/>
      <c r="LVL109" s="189"/>
      <c r="LVM109" s="189"/>
      <c r="LVN109" s="189"/>
      <c r="LVO109" s="189"/>
      <c r="LVP109" s="189"/>
      <c r="LVQ109" s="189"/>
      <c r="LVR109" s="189"/>
      <c r="LVS109" s="189"/>
      <c r="LVT109" s="189"/>
      <c r="LVU109" s="189"/>
      <c r="LVV109" s="189"/>
      <c r="LVW109" s="189"/>
      <c r="LVX109" s="189"/>
      <c r="LVY109" s="189"/>
      <c r="LVZ109" s="189"/>
      <c r="LWA109" s="189"/>
      <c r="LWB109" s="189"/>
      <c r="LWC109" s="189"/>
      <c r="LWD109" s="189"/>
      <c r="LWE109" s="189"/>
      <c r="LWF109" s="189"/>
      <c r="LWG109" s="189"/>
      <c r="LWH109" s="189"/>
      <c r="LWI109" s="189"/>
      <c r="LWJ109" s="189"/>
      <c r="LWK109" s="189"/>
      <c r="LWL109" s="189"/>
      <c r="LWM109" s="189"/>
      <c r="LWN109" s="189"/>
      <c r="LWO109" s="189"/>
      <c r="LWP109" s="189"/>
      <c r="LWQ109" s="189"/>
      <c r="LWR109" s="189"/>
      <c r="LWS109" s="189"/>
      <c r="LWT109" s="189"/>
      <c r="LWU109" s="189"/>
      <c r="LWV109" s="189"/>
      <c r="LWW109" s="189"/>
      <c r="LWX109" s="189"/>
      <c r="LWY109" s="189"/>
      <c r="LWZ109" s="189"/>
      <c r="LXA109" s="189"/>
      <c r="LXB109" s="189"/>
      <c r="LXC109" s="189"/>
      <c r="LXD109" s="189"/>
      <c r="LXE109" s="189"/>
      <c r="LXF109" s="189"/>
      <c r="LXG109" s="189"/>
      <c r="LXH109" s="189"/>
      <c r="LXI109" s="189"/>
      <c r="LXJ109" s="189"/>
      <c r="LXK109" s="189"/>
      <c r="LXL109" s="189"/>
      <c r="LXM109" s="189"/>
      <c r="LXN109" s="189"/>
      <c r="LXO109" s="189"/>
      <c r="LXP109" s="189"/>
      <c r="LXQ109" s="189"/>
      <c r="LXR109" s="189"/>
      <c r="LXS109" s="189"/>
      <c r="LXT109" s="189"/>
      <c r="LXU109" s="189"/>
      <c r="LXV109" s="189"/>
      <c r="LXW109" s="189"/>
      <c r="LXX109" s="189"/>
      <c r="LXY109" s="189"/>
      <c r="LXZ109" s="189"/>
      <c r="LYA109" s="189"/>
      <c r="LYB109" s="189"/>
      <c r="LYC109" s="189"/>
      <c r="LYD109" s="189"/>
      <c r="LYE109" s="189"/>
      <c r="LYF109" s="189"/>
      <c r="LYG109" s="189"/>
      <c r="LYH109" s="189"/>
      <c r="LYI109" s="189"/>
      <c r="LYJ109" s="189"/>
      <c r="LYK109" s="189"/>
      <c r="LYL109" s="189"/>
      <c r="LYM109" s="189"/>
      <c r="LYN109" s="189"/>
      <c r="LYO109" s="189"/>
      <c r="LYP109" s="189"/>
      <c r="LYQ109" s="189"/>
      <c r="LYR109" s="189"/>
      <c r="LYS109" s="189"/>
      <c r="LYT109" s="189"/>
      <c r="LYU109" s="189"/>
      <c r="LYV109" s="189"/>
      <c r="LYW109" s="189"/>
      <c r="LYX109" s="189"/>
      <c r="LYY109" s="189"/>
      <c r="LYZ109" s="189"/>
      <c r="LZA109" s="189"/>
      <c r="LZB109" s="189"/>
      <c r="LZC109" s="189"/>
      <c r="LZD109" s="189"/>
      <c r="LZE109" s="189"/>
      <c r="LZF109" s="189"/>
      <c r="LZG109" s="189"/>
      <c r="LZH109" s="189"/>
      <c r="LZI109" s="189"/>
      <c r="LZJ109" s="189"/>
      <c r="LZK109" s="189"/>
      <c r="LZL109" s="189"/>
      <c r="LZM109" s="189"/>
      <c r="LZN109" s="189"/>
      <c r="LZO109" s="189"/>
      <c r="LZP109" s="189"/>
      <c r="LZQ109" s="189"/>
      <c r="LZR109" s="189"/>
      <c r="LZS109" s="189"/>
      <c r="LZT109" s="189"/>
      <c r="LZU109" s="189"/>
      <c r="LZV109" s="189"/>
      <c r="LZW109" s="189"/>
      <c r="LZX109" s="189"/>
      <c r="LZY109" s="189"/>
      <c r="LZZ109" s="189"/>
      <c r="MAA109" s="189"/>
      <c r="MAB109" s="189"/>
      <c r="MAC109" s="189"/>
      <c r="MAD109" s="189"/>
      <c r="MAE109" s="189"/>
      <c r="MAF109" s="189"/>
      <c r="MAG109" s="189"/>
      <c r="MAH109" s="189"/>
      <c r="MAI109" s="189"/>
      <c r="MAJ109" s="189"/>
      <c r="MAK109" s="189"/>
      <c r="MAL109" s="189"/>
      <c r="MAM109" s="189"/>
      <c r="MAN109" s="189"/>
      <c r="MAO109" s="189"/>
      <c r="MAP109" s="189"/>
      <c r="MAQ109" s="189"/>
      <c r="MAR109" s="189"/>
      <c r="MAS109" s="189"/>
      <c r="MAT109" s="189"/>
      <c r="MAU109" s="189"/>
      <c r="MAV109" s="189"/>
      <c r="MAW109" s="189"/>
      <c r="MAX109" s="189"/>
      <c r="MAY109" s="189"/>
      <c r="MAZ109" s="189"/>
      <c r="MBA109" s="189"/>
      <c r="MBB109" s="189"/>
      <c r="MBC109" s="189"/>
      <c r="MBD109" s="189"/>
      <c r="MBE109" s="189"/>
      <c r="MBF109" s="189"/>
      <c r="MBG109" s="189"/>
      <c r="MBH109" s="189"/>
      <c r="MBI109" s="189"/>
      <c r="MBJ109" s="189"/>
      <c r="MBK109" s="189"/>
      <c r="MBL109" s="189"/>
      <c r="MBM109" s="189"/>
      <c r="MBN109" s="189"/>
      <c r="MBO109" s="189"/>
      <c r="MBP109" s="189"/>
      <c r="MBQ109" s="189"/>
      <c r="MBR109" s="189"/>
      <c r="MBS109" s="189"/>
      <c r="MBT109" s="189"/>
      <c r="MBU109" s="189"/>
      <c r="MBV109" s="189"/>
      <c r="MBW109" s="189"/>
      <c r="MBX109" s="189"/>
      <c r="MBY109" s="189"/>
      <c r="MBZ109" s="189"/>
      <c r="MCA109" s="189"/>
      <c r="MCB109" s="189"/>
      <c r="MCC109" s="189"/>
      <c r="MCD109" s="189"/>
      <c r="MCE109" s="189"/>
      <c r="MCF109" s="189"/>
      <c r="MCG109" s="189"/>
      <c r="MCH109" s="189"/>
      <c r="MCI109" s="189"/>
      <c r="MCJ109" s="189"/>
      <c r="MCK109" s="189"/>
      <c r="MCL109" s="189"/>
      <c r="MCM109" s="189"/>
      <c r="MCN109" s="189"/>
      <c r="MCO109" s="189"/>
      <c r="MCP109" s="189"/>
      <c r="MCQ109" s="189"/>
      <c r="MCR109" s="189"/>
      <c r="MCS109" s="189"/>
      <c r="MCT109" s="189"/>
      <c r="MCU109" s="189"/>
      <c r="MCV109" s="189"/>
      <c r="MCW109" s="189"/>
      <c r="MCX109" s="189"/>
      <c r="MCY109" s="189"/>
      <c r="MCZ109" s="189"/>
      <c r="MDA109" s="189"/>
      <c r="MDB109" s="189"/>
      <c r="MDC109" s="189"/>
      <c r="MDD109" s="189"/>
      <c r="MDE109" s="189"/>
      <c r="MDF109" s="189"/>
      <c r="MDG109" s="189"/>
      <c r="MDH109" s="189"/>
      <c r="MDI109" s="189"/>
      <c r="MDJ109" s="189"/>
      <c r="MDK109" s="189"/>
      <c r="MDL109" s="189"/>
      <c r="MDM109" s="189"/>
      <c r="MDN109" s="189"/>
      <c r="MDO109" s="189"/>
      <c r="MDP109" s="189"/>
      <c r="MDQ109" s="189"/>
      <c r="MDR109" s="189"/>
      <c r="MDS109" s="189"/>
      <c r="MDT109" s="189"/>
      <c r="MDU109" s="189"/>
      <c r="MDV109" s="189"/>
      <c r="MDW109" s="189"/>
      <c r="MDX109" s="189"/>
      <c r="MDY109" s="189"/>
      <c r="MDZ109" s="189"/>
      <c r="MEA109" s="189"/>
      <c r="MEB109" s="189"/>
      <c r="MEC109" s="189"/>
      <c r="MED109" s="189"/>
      <c r="MEE109" s="189"/>
      <c r="MEF109" s="189"/>
      <c r="MEG109" s="189"/>
      <c r="MEH109" s="189"/>
      <c r="MEI109" s="189"/>
      <c r="MEJ109" s="189"/>
      <c r="MEK109" s="189"/>
      <c r="MEL109" s="189"/>
      <c r="MEM109" s="189"/>
      <c r="MEN109" s="189"/>
      <c r="MEO109" s="189"/>
      <c r="MEP109" s="189"/>
      <c r="MEQ109" s="189"/>
      <c r="MER109" s="189"/>
      <c r="MES109" s="189"/>
      <c r="MET109" s="189"/>
      <c r="MEU109" s="189"/>
      <c r="MEV109" s="189"/>
      <c r="MEW109" s="189"/>
      <c r="MEX109" s="189"/>
      <c r="MEY109" s="189"/>
      <c r="MEZ109" s="189"/>
      <c r="MFA109" s="189"/>
      <c r="MFB109" s="189"/>
      <c r="MFC109" s="189"/>
      <c r="MFD109" s="189"/>
      <c r="MFE109" s="189"/>
      <c r="MFF109" s="189"/>
      <c r="MFG109" s="189"/>
      <c r="MFH109" s="189"/>
      <c r="MFI109" s="189"/>
      <c r="MFJ109" s="189"/>
      <c r="MFK109" s="189"/>
      <c r="MFL109" s="189"/>
      <c r="MFM109" s="189"/>
      <c r="MFN109" s="189"/>
      <c r="MFO109" s="189"/>
      <c r="MFP109" s="189"/>
      <c r="MFQ109" s="189"/>
      <c r="MFR109" s="189"/>
      <c r="MFS109" s="189"/>
      <c r="MFT109" s="189"/>
      <c r="MFU109" s="189"/>
      <c r="MFV109" s="189"/>
      <c r="MFW109" s="189"/>
      <c r="MFX109" s="189"/>
      <c r="MFY109" s="189"/>
      <c r="MFZ109" s="189"/>
      <c r="MGA109" s="189"/>
      <c r="MGB109" s="189"/>
      <c r="MGC109" s="189"/>
      <c r="MGD109" s="189"/>
      <c r="MGE109" s="189"/>
      <c r="MGF109" s="189"/>
      <c r="MGG109" s="189"/>
      <c r="MGH109" s="189"/>
      <c r="MGI109" s="189"/>
      <c r="MGJ109" s="189"/>
      <c r="MGK109" s="189"/>
      <c r="MGL109" s="189"/>
      <c r="MGM109" s="189"/>
      <c r="MGN109" s="189"/>
      <c r="MGO109" s="189"/>
      <c r="MGP109" s="189"/>
      <c r="MGQ109" s="189"/>
      <c r="MGR109" s="189"/>
      <c r="MGS109" s="189"/>
      <c r="MGT109" s="189"/>
      <c r="MGU109" s="189"/>
      <c r="MGV109" s="189"/>
      <c r="MGW109" s="189"/>
      <c r="MGX109" s="189"/>
      <c r="MGY109" s="189"/>
      <c r="MGZ109" s="189"/>
      <c r="MHA109" s="189"/>
      <c r="MHB109" s="189"/>
      <c r="MHC109" s="189"/>
      <c r="MHD109" s="189"/>
      <c r="MHE109" s="189"/>
      <c r="MHF109" s="189"/>
      <c r="MHG109" s="189"/>
      <c r="MHH109" s="189"/>
      <c r="MHI109" s="189"/>
      <c r="MHJ109" s="189"/>
      <c r="MHK109" s="189"/>
      <c r="MHL109" s="189"/>
      <c r="MHM109" s="189"/>
      <c r="MHN109" s="189"/>
      <c r="MHO109" s="189"/>
      <c r="MHP109" s="189"/>
      <c r="MHQ109" s="189"/>
      <c r="MHR109" s="189"/>
      <c r="MHS109" s="189"/>
      <c r="MHT109" s="189"/>
      <c r="MHU109" s="189"/>
      <c r="MHV109" s="189"/>
      <c r="MHW109" s="189"/>
      <c r="MHX109" s="189"/>
      <c r="MHY109" s="189"/>
      <c r="MHZ109" s="189"/>
      <c r="MIA109" s="189"/>
      <c r="MIB109" s="189"/>
      <c r="MIC109" s="189"/>
      <c r="MID109" s="189"/>
      <c r="MIE109" s="189"/>
      <c r="MIF109" s="189"/>
      <c r="MIG109" s="189"/>
      <c r="MIH109" s="189"/>
      <c r="MII109" s="189"/>
      <c r="MIJ109" s="189"/>
      <c r="MIK109" s="189"/>
      <c r="MIL109" s="189"/>
      <c r="MIM109" s="189"/>
      <c r="MIN109" s="189"/>
      <c r="MIO109" s="189"/>
      <c r="MIP109" s="189"/>
      <c r="MIQ109" s="189"/>
      <c r="MIR109" s="189"/>
      <c r="MIS109" s="189"/>
      <c r="MIT109" s="189"/>
      <c r="MIU109" s="189"/>
      <c r="MIV109" s="189"/>
      <c r="MIW109" s="189"/>
      <c r="MIX109" s="189"/>
      <c r="MIY109" s="189"/>
      <c r="MIZ109" s="189"/>
      <c r="MJA109" s="189"/>
      <c r="MJB109" s="189"/>
      <c r="MJC109" s="189"/>
      <c r="MJD109" s="189"/>
      <c r="MJE109" s="189"/>
      <c r="MJF109" s="189"/>
      <c r="MJG109" s="189"/>
      <c r="MJH109" s="189"/>
      <c r="MJI109" s="189"/>
      <c r="MJJ109" s="189"/>
      <c r="MJK109" s="189"/>
      <c r="MJL109" s="189"/>
      <c r="MJM109" s="189"/>
      <c r="MJN109" s="189"/>
      <c r="MJO109" s="189"/>
      <c r="MJP109" s="189"/>
      <c r="MJQ109" s="189"/>
      <c r="MJR109" s="189"/>
      <c r="MJS109" s="189"/>
      <c r="MJT109" s="189"/>
      <c r="MJU109" s="189"/>
      <c r="MJV109" s="189"/>
      <c r="MJW109" s="189"/>
      <c r="MJX109" s="189"/>
      <c r="MJY109" s="189"/>
      <c r="MJZ109" s="189"/>
      <c r="MKA109" s="189"/>
      <c r="MKB109" s="189"/>
      <c r="MKC109" s="189"/>
      <c r="MKD109" s="189"/>
      <c r="MKE109" s="189"/>
      <c r="MKF109" s="189"/>
      <c r="MKG109" s="189"/>
      <c r="MKH109" s="189"/>
      <c r="MKI109" s="189"/>
      <c r="MKJ109" s="189"/>
      <c r="MKK109" s="189"/>
      <c r="MKL109" s="189"/>
      <c r="MKM109" s="189"/>
      <c r="MKN109" s="189"/>
      <c r="MKO109" s="189"/>
      <c r="MKP109" s="189"/>
      <c r="MKQ109" s="189"/>
      <c r="MKR109" s="189"/>
      <c r="MKS109" s="189"/>
      <c r="MKT109" s="189"/>
      <c r="MKU109" s="189"/>
      <c r="MKV109" s="189"/>
      <c r="MKW109" s="189"/>
      <c r="MKX109" s="189"/>
      <c r="MKY109" s="189"/>
      <c r="MKZ109" s="189"/>
      <c r="MLA109" s="189"/>
      <c r="MLB109" s="189"/>
      <c r="MLC109" s="189"/>
      <c r="MLD109" s="189"/>
      <c r="MLE109" s="189"/>
      <c r="MLF109" s="189"/>
      <c r="MLG109" s="189"/>
      <c r="MLH109" s="189"/>
      <c r="MLI109" s="189"/>
      <c r="MLJ109" s="189"/>
      <c r="MLK109" s="189"/>
      <c r="MLL109" s="189"/>
      <c r="MLM109" s="189"/>
      <c r="MLN109" s="189"/>
      <c r="MLO109" s="189"/>
      <c r="MLP109" s="189"/>
      <c r="MLQ109" s="189"/>
      <c r="MLR109" s="189"/>
      <c r="MLS109" s="189"/>
      <c r="MLT109" s="189"/>
      <c r="MLU109" s="189"/>
      <c r="MLV109" s="189"/>
      <c r="MLW109" s="189"/>
      <c r="MLX109" s="189"/>
      <c r="MLY109" s="189"/>
      <c r="MLZ109" s="189"/>
      <c r="MMA109" s="189"/>
      <c r="MMB109" s="189"/>
      <c r="MMC109" s="189"/>
      <c r="MMD109" s="189"/>
      <c r="MME109" s="189"/>
      <c r="MMF109" s="189"/>
      <c r="MMG109" s="189"/>
      <c r="MMH109" s="189"/>
      <c r="MMI109" s="189"/>
      <c r="MMJ109" s="189"/>
      <c r="MMK109" s="189"/>
      <c r="MML109" s="189"/>
      <c r="MMM109" s="189"/>
      <c r="MMN109" s="189"/>
      <c r="MMO109" s="189"/>
      <c r="MMP109" s="189"/>
      <c r="MMQ109" s="189"/>
      <c r="MMR109" s="189"/>
      <c r="MMS109" s="189"/>
      <c r="MMT109" s="189"/>
      <c r="MMU109" s="189"/>
      <c r="MMV109" s="189"/>
      <c r="MMW109" s="189"/>
      <c r="MMX109" s="189"/>
      <c r="MMY109" s="189"/>
      <c r="MMZ109" s="189"/>
      <c r="MNA109" s="189"/>
      <c r="MNB109" s="189"/>
      <c r="MNC109" s="189"/>
      <c r="MND109" s="189"/>
      <c r="MNE109" s="189"/>
      <c r="MNF109" s="189"/>
      <c r="MNG109" s="189"/>
      <c r="MNH109" s="189"/>
      <c r="MNI109" s="189"/>
      <c r="MNJ109" s="189"/>
      <c r="MNK109" s="189"/>
      <c r="MNL109" s="189"/>
      <c r="MNM109" s="189"/>
      <c r="MNN109" s="189"/>
      <c r="MNO109" s="189"/>
      <c r="MNP109" s="189"/>
      <c r="MNQ109" s="189"/>
      <c r="MNR109" s="189"/>
      <c r="MNS109" s="189"/>
      <c r="MNT109" s="189"/>
      <c r="MNU109" s="189"/>
      <c r="MNV109" s="189"/>
      <c r="MNW109" s="189"/>
      <c r="MNX109" s="189"/>
      <c r="MNY109" s="189"/>
      <c r="MNZ109" s="189"/>
      <c r="MOA109" s="189"/>
      <c r="MOB109" s="189"/>
      <c r="MOC109" s="189"/>
      <c r="MOD109" s="189"/>
      <c r="MOE109" s="189"/>
      <c r="MOF109" s="189"/>
      <c r="MOG109" s="189"/>
      <c r="MOH109" s="189"/>
      <c r="MOI109" s="189"/>
      <c r="MOJ109" s="189"/>
      <c r="MOK109" s="189"/>
      <c r="MOL109" s="189"/>
      <c r="MOM109" s="189"/>
      <c r="MON109" s="189"/>
      <c r="MOO109" s="189"/>
      <c r="MOP109" s="189"/>
      <c r="MOQ109" s="189"/>
      <c r="MOR109" s="189"/>
      <c r="MOS109" s="189"/>
      <c r="MOT109" s="189"/>
      <c r="MOU109" s="189"/>
      <c r="MOV109" s="189"/>
      <c r="MOW109" s="189"/>
      <c r="MOX109" s="189"/>
      <c r="MOY109" s="189"/>
      <c r="MOZ109" s="189"/>
      <c r="MPA109" s="189"/>
      <c r="MPB109" s="189"/>
      <c r="MPC109" s="189"/>
      <c r="MPD109" s="189"/>
      <c r="MPE109" s="189"/>
      <c r="MPF109" s="189"/>
      <c r="MPG109" s="189"/>
      <c r="MPH109" s="189"/>
      <c r="MPI109" s="189"/>
      <c r="MPJ109" s="189"/>
      <c r="MPK109" s="189"/>
      <c r="MPL109" s="189"/>
      <c r="MPM109" s="189"/>
      <c r="MPN109" s="189"/>
      <c r="MPO109" s="189"/>
      <c r="MPP109" s="189"/>
      <c r="MPQ109" s="189"/>
      <c r="MPR109" s="189"/>
      <c r="MPS109" s="189"/>
      <c r="MPT109" s="189"/>
      <c r="MPU109" s="189"/>
      <c r="MPV109" s="189"/>
      <c r="MPW109" s="189"/>
      <c r="MPX109" s="189"/>
      <c r="MPY109" s="189"/>
      <c r="MPZ109" s="189"/>
      <c r="MQA109" s="189"/>
      <c r="MQB109" s="189"/>
      <c r="MQC109" s="189"/>
      <c r="MQD109" s="189"/>
      <c r="MQE109" s="189"/>
      <c r="MQF109" s="189"/>
      <c r="MQG109" s="189"/>
      <c r="MQH109" s="189"/>
      <c r="MQI109" s="189"/>
      <c r="MQJ109" s="189"/>
      <c r="MQK109" s="189"/>
      <c r="MQL109" s="189"/>
      <c r="MQM109" s="189"/>
      <c r="MQN109" s="189"/>
      <c r="MQO109" s="189"/>
      <c r="MQP109" s="189"/>
      <c r="MQQ109" s="189"/>
      <c r="MQR109" s="189"/>
      <c r="MQS109" s="189"/>
      <c r="MQT109" s="189"/>
      <c r="MQU109" s="189"/>
      <c r="MQV109" s="189"/>
      <c r="MQW109" s="189"/>
      <c r="MQX109" s="189"/>
      <c r="MQY109" s="189"/>
      <c r="MQZ109" s="189"/>
      <c r="MRA109" s="189"/>
      <c r="MRB109" s="189"/>
      <c r="MRC109" s="189"/>
      <c r="MRD109" s="189"/>
      <c r="MRE109" s="189"/>
      <c r="MRF109" s="189"/>
      <c r="MRG109" s="189"/>
      <c r="MRH109" s="189"/>
      <c r="MRI109" s="189"/>
      <c r="MRJ109" s="189"/>
      <c r="MRK109" s="189"/>
      <c r="MRL109" s="189"/>
      <c r="MRM109" s="189"/>
      <c r="MRN109" s="189"/>
      <c r="MRO109" s="189"/>
      <c r="MRP109" s="189"/>
      <c r="MRQ109" s="189"/>
      <c r="MRR109" s="189"/>
      <c r="MRS109" s="189"/>
      <c r="MRT109" s="189"/>
      <c r="MRU109" s="189"/>
      <c r="MRV109" s="189"/>
      <c r="MRW109" s="189"/>
      <c r="MRX109" s="189"/>
      <c r="MRY109" s="189"/>
      <c r="MRZ109" s="189"/>
      <c r="MSA109" s="189"/>
      <c r="MSB109" s="189"/>
      <c r="MSC109" s="189"/>
      <c r="MSD109" s="189"/>
      <c r="MSE109" s="189"/>
      <c r="MSF109" s="189"/>
      <c r="MSG109" s="189"/>
      <c r="MSH109" s="189"/>
      <c r="MSI109" s="189"/>
      <c r="MSJ109" s="189"/>
      <c r="MSK109" s="189"/>
      <c r="MSL109" s="189"/>
      <c r="MSM109" s="189"/>
      <c r="MSN109" s="189"/>
      <c r="MSO109" s="189"/>
      <c r="MSP109" s="189"/>
      <c r="MSQ109" s="189"/>
      <c r="MSR109" s="189"/>
      <c r="MSS109" s="189"/>
      <c r="MST109" s="189"/>
      <c r="MSU109" s="189"/>
      <c r="MSV109" s="189"/>
      <c r="MSW109" s="189"/>
      <c r="MSX109" s="189"/>
      <c r="MSY109" s="189"/>
      <c r="MSZ109" s="189"/>
      <c r="MTA109" s="189"/>
      <c r="MTB109" s="189"/>
      <c r="MTC109" s="189"/>
      <c r="MTD109" s="189"/>
      <c r="MTE109" s="189"/>
      <c r="MTF109" s="189"/>
      <c r="MTG109" s="189"/>
      <c r="MTH109" s="189"/>
      <c r="MTI109" s="189"/>
      <c r="MTJ109" s="189"/>
      <c r="MTK109" s="189"/>
      <c r="MTL109" s="189"/>
      <c r="MTM109" s="189"/>
      <c r="MTN109" s="189"/>
      <c r="MTO109" s="189"/>
      <c r="MTP109" s="189"/>
      <c r="MTQ109" s="189"/>
      <c r="MTR109" s="189"/>
      <c r="MTS109" s="189"/>
      <c r="MTT109" s="189"/>
      <c r="MTU109" s="189"/>
      <c r="MTV109" s="189"/>
      <c r="MTW109" s="189"/>
      <c r="MTX109" s="189"/>
      <c r="MTY109" s="189"/>
      <c r="MTZ109" s="189"/>
      <c r="MUA109" s="189"/>
      <c r="MUB109" s="189"/>
      <c r="MUC109" s="189"/>
      <c r="MUD109" s="189"/>
      <c r="MUE109" s="189"/>
      <c r="MUF109" s="189"/>
      <c r="MUG109" s="189"/>
      <c r="MUH109" s="189"/>
      <c r="MUI109" s="189"/>
      <c r="MUJ109" s="189"/>
      <c r="MUK109" s="189"/>
      <c r="MUL109" s="189"/>
      <c r="MUM109" s="189"/>
      <c r="MUN109" s="189"/>
      <c r="MUO109" s="189"/>
      <c r="MUP109" s="189"/>
      <c r="MUQ109" s="189"/>
      <c r="MUR109" s="189"/>
      <c r="MUS109" s="189"/>
      <c r="MUT109" s="189"/>
      <c r="MUU109" s="189"/>
      <c r="MUV109" s="189"/>
      <c r="MUW109" s="189"/>
      <c r="MUX109" s="189"/>
      <c r="MUY109" s="189"/>
      <c r="MUZ109" s="189"/>
      <c r="MVA109" s="189"/>
      <c r="MVB109" s="189"/>
      <c r="MVC109" s="189"/>
      <c r="MVD109" s="189"/>
      <c r="MVE109" s="189"/>
      <c r="MVF109" s="189"/>
      <c r="MVG109" s="189"/>
      <c r="MVH109" s="189"/>
      <c r="MVI109" s="189"/>
      <c r="MVJ109" s="189"/>
      <c r="MVK109" s="189"/>
      <c r="MVL109" s="189"/>
      <c r="MVM109" s="189"/>
      <c r="MVN109" s="189"/>
      <c r="MVO109" s="189"/>
      <c r="MVP109" s="189"/>
      <c r="MVQ109" s="189"/>
      <c r="MVR109" s="189"/>
      <c r="MVS109" s="189"/>
      <c r="MVT109" s="189"/>
      <c r="MVU109" s="189"/>
      <c r="MVV109" s="189"/>
      <c r="MVW109" s="189"/>
      <c r="MVX109" s="189"/>
      <c r="MVY109" s="189"/>
      <c r="MVZ109" s="189"/>
      <c r="MWA109" s="189"/>
      <c r="MWB109" s="189"/>
      <c r="MWC109" s="189"/>
      <c r="MWD109" s="189"/>
      <c r="MWE109" s="189"/>
      <c r="MWF109" s="189"/>
      <c r="MWG109" s="189"/>
      <c r="MWH109" s="189"/>
      <c r="MWI109" s="189"/>
      <c r="MWJ109" s="189"/>
      <c r="MWK109" s="189"/>
      <c r="MWL109" s="189"/>
      <c r="MWM109" s="189"/>
      <c r="MWN109" s="189"/>
      <c r="MWO109" s="189"/>
      <c r="MWP109" s="189"/>
      <c r="MWQ109" s="189"/>
      <c r="MWR109" s="189"/>
      <c r="MWS109" s="189"/>
      <c r="MWT109" s="189"/>
      <c r="MWU109" s="189"/>
      <c r="MWV109" s="189"/>
      <c r="MWW109" s="189"/>
      <c r="MWX109" s="189"/>
      <c r="MWY109" s="189"/>
      <c r="MWZ109" s="189"/>
      <c r="MXA109" s="189"/>
      <c r="MXB109" s="189"/>
      <c r="MXC109" s="189"/>
      <c r="MXD109" s="189"/>
      <c r="MXE109" s="189"/>
      <c r="MXF109" s="189"/>
      <c r="MXG109" s="189"/>
      <c r="MXH109" s="189"/>
      <c r="MXI109" s="189"/>
      <c r="MXJ109" s="189"/>
      <c r="MXK109" s="189"/>
      <c r="MXL109" s="189"/>
      <c r="MXM109" s="189"/>
      <c r="MXN109" s="189"/>
      <c r="MXO109" s="189"/>
      <c r="MXP109" s="189"/>
      <c r="MXQ109" s="189"/>
      <c r="MXR109" s="189"/>
      <c r="MXS109" s="189"/>
      <c r="MXT109" s="189"/>
      <c r="MXU109" s="189"/>
      <c r="MXV109" s="189"/>
      <c r="MXW109" s="189"/>
      <c r="MXX109" s="189"/>
      <c r="MXY109" s="189"/>
      <c r="MXZ109" s="189"/>
      <c r="MYA109" s="189"/>
      <c r="MYB109" s="189"/>
      <c r="MYC109" s="189"/>
      <c r="MYD109" s="189"/>
      <c r="MYE109" s="189"/>
      <c r="MYF109" s="189"/>
      <c r="MYG109" s="189"/>
      <c r="MYH109" s="189"/>
      <c r="MYI109" s="189"/>
      <c r="MYJ109" s="189"/>
      <c r="MYK109" s="189"/>
      <c r="MYL109" s="189"/>
      <c r="MYM109" s="189"/>
      <c r="MYN109" s="189"/>
      <c r="MYO109" s="189"/>
      <c r="MYP109" s="189"/>
      <c r="MYQ109" s="189"/>
      <c r="MYR109" s="189"/>
      <c r="MYS109" s="189"/>
      <c r="MYT109" s="189"/>
      <c r="MYU109" s="189"/>
      <c r="MYV109" s="189"/>
      <c r="MYW109" s="189"/>
      <c r="MYX109" s="189"/>
      <c r="MYY109" s="189"/>
      <c r="MYZ109" s="189"/>
      <c r="MZA109" s="189"/>
      <c r="MZB109" s="189"/>
      <c r="MZC109" s="189"/>
      <c r="MZD109" s="189"/>
      <c r="MZE109" s="189"/>
      <c r="MZF109" s="189"/>
      <c r="MZG109" s="189"/>
      <c r="MZH109" s="189"/>
      <c r="MZI109" s="189"/>
      <c r="MZJ109" s="189"/>
      <c r="MZK109" s="189"/>
      <c r="MZL109" s="189"/>
      <c r="MZM109" s="189"/>
      <c r="MZN109" s="189"/>
      <c r="MZO109" s="189"/>
      <c r="MZP109" s="189"/>
      <c r="MZQ109" s="189"/>
      <c r="MZR109" s="189"/>
      <c r="MZS109" s="189"/>
      <c r="MZT109" s="189"/>
      <c r="MZU109" s="189"/>
      <c r="MZV109" s="189"/>
      <c r="MZW109" s="189"/>
      <c r="MZX109" s="189"/>
      <c r="MZY109" s="189"/>
      <c r="MZZ109" s="189"/>
      <c r="NAA109" s="189"/>
      <c r="NAB109" s="189"/>
      <c r="NAC109" s="189"/>
      <c r="NAD109" s="189"/>
      <c r="NAE109" s="189"/>
      <c r="NAF109" s="189"/>
      <c r="NAG109" s="189"/>
      <c r="NAH109" s="189"/>
      <c r="NAI109" s="189"/>
      <c r="NAJ109" s="189"/>
      <c r="NAK109" s="189"/>
      <c r="NAL109" s="189"/>
      <c r="NAM109" s="189"/>
      <c r="NAN109" s="189"/>
      <c r="NAO109" s="189"/>
      <c r="NAP109" s="189"/>
      <c r="NAQ109" s="189"/>
      <c r="NAR109" s="189"/>
      <c r="NAS109" s="189"/>
      <c r="NAT109" s="189"/>
      <c r="NAU109" s="189"/>
      <c r="NAV109" s="189"/>
      <c r="NAW109" s="189"/>
      <c r="NAX109" s="189"/>
      <c r="NAY109" s="189"/>
      <c r="NAZ109" s="189"/>
      <c r="NBA109" s="189"/>
      <c r="NBB109" s="189"/>
      <c r="NBC109" s="189"/>
      <c r="NBD109" s="189"/>
      <c r="NBE109" s="189"/>
      <c r="NBF109" s="189"/>
      <c r="NBG109" s="189"/>
      <c r="NBH109" s="189"/>
      <c r="NBI109" s="189"/>
      <c r="NBJ109" s="189"/>
      <c r="NBK109" s="189"/>
      <c r="NBL109" s="189"/>
      <c r="NBM109" s="189"/>
      <c r="NBN109" s="189"/>
      <c r="NBO109" s="189"/>
      <c r="NBP109" s="189"/>
      <c r="NBQ109" s="189"/>
      <c r="NBR109" s="189"/>
      <c r="NBS109" s="189"/>
      <c r="NBT109" s="189"/>
      <c r="NBU109" s="189"/>
      <c r="NBV109" s="189"/>
      <c r="NBW109" s="189"/>
      <c r="NBX109" s="189"/>
      <c r="NBY109" s="189"/>
      <c r="NBZ109" s="189"/>
      <c r="NCA109" s="189"/>
      <c r="NCB109" s="189"/>
      <c r="NCC109" s="189"/>
      <c r="NCD109" s="189"/>
      <c r="NCE109" s="189"/>
      <c r="NCF109" s="189"/>
      <c r="NCG109" s="189"/>
      <c r="NCH109" s="189"/>
      <c r="NCI109" s="189"/>
      <c r="NCJ109" s="189"/>
      <c r="NCK109" s="189"/>
      <c r="NCL109" s="189"/>
      <c r="NCM109" s="189"/>
      <c r="NCN109" s="189"/>
      <c r="NCO109" s="189"/>
      <c r="NCP109" s="189"/>
      <c r="NCQ109" s="189"/>
      <c r="NCR109" s="189"/>
      <c r="NCS109" s="189"/>
      <c r="NCT109" s="189"/>
      <c r="NCU109" s="189"/>
      <c r="NCV109" s="189"/>
      <c r="NCW109" s="189"/>
      <c r="NCX109" s="189"/>
      <c r="NCY109" s="189"/>
      <c r="NCZ109" s="189"/>
      <c r="NDA109" s="189"/>
      <c r="NDB109" s="189"/>
      <c r="NDC109" s="189"/>
      <c r="NDD109" s="189"/>
      <c r="NDE109" s="189"/>
      <c r="NDF109" s="189"/>
      <c r="NDG109" s="189"/>
      <c r="NDH109" s="189"/>
      <c r="NDI109" s="189"/>
      <c r="NDJ109" s="189"/>
      <c r="NDK109" s="189"/>
      <c r="NDL109" s="189"/>
      <c r="NDM109" s="189"/>
      <c r="NDN109" s="189"/>
      <c r="NDO109" s="189"/>
      <c r="NDP109" s="189"/>
      <c r="NDQ109" s="189"/>
      <c r="NDR109" s="189"/>
      <c r="NDS109" s="189"/>
      <c r="NDT109" s="189"/>
      <c r="NDU109" s="189"/>
      <c r="NDV109" s="189"/>
      <c r="NDW109" s="189"/>
      <c r="NDX109" s="189"/>
      <c r="NDY109" s="189"/>
      <c r="NDZ109" s="189"/>
      <c r="NEA109" s="189"/>
      <c r="NEB109" s="189"/>
      <c r="NEC109" s="189"/>
      <c r="NED109" s="189"/>
      <c r="NEE109" s="189"/>
      <c r="NEF109" s="189"/>
      <c r="NEG109" s="189"/>
      <c r="NEH109" s="189"/>
      <c r="NEI109" s="189"/>
      <c r="NEJ109" s="189"/>
      <c r="NEK109" s="189"/>
      <c r="NEL109" s="189"/>
      <c r="NEM109" s="189"/>
      <c r="NEN109" s="189"/>
      <c r="NEO109" s="189"/>
      <c r="NEP109" s="189"/>
      <c r="NEQ109" s="189"/>
      <c r="NER109" s="189"/>
      <c r="NES109" s="189"/>
      <c r="NET109" s="189"/>
      <c r="NEU109" s="189"/>
      <c r="NEV109" s="189"/>
      <c r="NEW109" s="189"/>
      <c r="NEX109" s="189"/>
      <c r="NEY109" s="189"/>
      <c r="NEZ109" s="189"/>
      <c r="NFA109" s="189"/>
      <c r="NFB109" s="189"/>
      <c r="NFC109" s="189"/>
      <c r="NFD109" s="189"/>
      <c r="NFE109" s="189"/>
      <c r="NFF109" s="189"/>
      <c r="NFG109" s="189"/>
      <c r="NFH109" s="189"/>
      <c r="NFI109" s="189"/>
      <c r="NFJ109" s="189"/>
      <c r="NFK109" s="189"/>
      <c r="NFL109" s="189"/>
      <c r="NFM109" s="189"/>
      <c r="NFN109" s="189"/>
      <c r="NFO109" s="189"/>
      <c r="NFP109" s="189"/>
      <c r="NFQ109" s="189"/>
      <c r="NFR109" s="189"/>
      <c r="NFS109" s="189"/>
      <c r="NFT109" s="189"/>
      <c r="NFU109" s="189"/>
      <c r="NFV109" s="189"/>
      <c r="NFW109" s="189"/>
      <c r="NFX109" s="189"/>
      <c r="NFY109" s="189"/>
      <c r="NFZ109" s="189"/>
      <c r="NGA109" s="189"/>
      <c r="NGB109" s="189"/>
      <c r="NGC109" s="189"/>
      <c r="NGD109" s="189"/>
      <c r="NGE109" s="189"/>
      <c r="NGF109" s="189"/>
      <c r="NGG109" s="189"/>
      <c r="NGH109" s="189"/>
      <c r="NGI109" s="189"/>
      <c r="NGJ109" s="189"/>
      <c r="NGK109" s="189"/>
      <c r="NGL109" s="189"/>
      <c r="NGM109" s="189"/>
      <c r="NGN109" s="189"/>
      <c r="NGO109" s="189"/>
      <c r="NGP109" s="189"/>
      <c r="NGQ109" s="189"/>
      <c r="NGR109" s="189"/>
      <c r="NGS109" s="189"/>
      <c r="NGT109" s="189"/>
      <c r="NGU109" s="189"/>
      <c r="NGV109" s="189"/>
      <c r="NGW109" s="189"/>
      <c r="NGX109" s="189"/>
      <c r="NGY109" s="189"/>
      <c r="NGZ109" s="189"/>
      <c r="NHA109" s="189"/>
      <c r="NHB109" s="189"/>
      <c r="NHC109" s="189"/>
      <c r="NHD109" s="189"/>
      <c r="NHE109" s="189"/>
      <c r="NHF109" s="189"/>
      <c r="NHG109" s="189"/>
      <c r="NHH109" s="189"/>
      <c r="NHI109" s="189"/>
      <c r="NHJ109" s="189"/>
      <c r="NHK109" s="189"/>
      <c r="NHL109" s="189"/>
      <c r="NHM109" s="189"/>
      <c r="NHN109" s="189"/>
      <c r="NHO109" s="189"/>
      <c r="NHP109" s="189"/>
      <c r="NHQ109" s="189"/>
      <c r="NHR109" s="189"/>
      <c r="NHS109" s="189"/>
      <c r="NHT109" s="189"/>
      <c r="NHU109" s="189"/>
      <c r="NHV109" s="189"/>
      <c r="NHW109" s="189"/>
      <c r="NHX109" s="189"/>
      <c r="NHY109" s="189"/>
      <c r="NHZ109" s="189"/>
      <c r="NIA109" s="189"/>
      <c r="NIB109" s="189"/>
      <c r="NIC109" s="189"/>
      <c r="NID109" s="189"/>
      <c r="NIE109" s="189"/>
      <c r="NIF109" s="189"/>
      <c r="NIG109" s="189"/>
      <c r="NIH109" s="189"/>
      <c r="NII109" s="189"/>
      <c r="NIJ109" s="189"/>
      <c r="NIK109" s="189"/>
      <c r="NIL109" s="189"/>
      <c r="NIM109" s="189"/>
      <c r="NIN109" s="189"/>
      <c r="NIO109" s="189"/>
      <c r="NIP109" s="189"/>
      <c r="NIQ109" s="189"/>
      <c r="NIR109" s="189"/>
      <c r="NIS109" s="189"/>
      <c r="NIT109" s="189"/>
      <c r="NIU109" s="189"/>
      <c r="NIV109" s="189"/>
      <c r="NIW109" s="189"/>
      <c r="NIX109" s="189"/>
      <c r="NIY109" s="189"/>
      <c r="NIZ109" s="189"/>
      <c r="NJA109" s="189"/>
      <c r="NJB109" s="189"/>
      <c r="NJC109" s="189"/>
      <c r="NJD109" s="189"/>
      <c r="NJE109" s="189"/>
      <c r="NJF109" s="189"/>
      <c r="NJG109" s="189"/>
      <c r="NJH109" s="189"/>
      <c r="NJI109" s="189"/>
      <c r="NJJ109" s="189"/>
      <c r="NJK109" s="189"/>
      <c r="NJL109" s="189"/>
      <c r="NJM109" s="189"/>
      <c r="NJN109" s="189"/>
      <c r="NJO109" s="189"/>
      <c r="NJP109" s="189"/>
      <c r="NJQ109" s="189"/>
      <c r="NJR109" s="189"/>
      <c r="NJS109" s="189"/>
      <c r="NJT109" s="189"/>
      <c r="NJU109" s="189"/>
      <c r="NJV109" s="189"/>
      <c r="NJW109" s="189"/>
      <c r="NJX109" s="189"/>
      <c r="NJY109" s="189"/>
      <c r="NJZ109" s="189"/>
      <c r="NKA109" s="189"/>
      <c r="NKB109" s="189"/>
      <c r="NKC109" s="189"/>
      <c r="NKD109" s="189"/>
      <c r="NKE109" s="189"/>
      <c r="NKF109" s="189"/>
      <c r="NKG109" s="189"/>
      <c r="NKH109" s="189"/>
      <c r="NKI109" s="189"/>
      <c r="NKJ109" s="189"/>
      <c r="NKK109" s="189"/>
      <c r="NKL109" s="189"/>
      <c r="NKM109" s="189"/>
      <c r="NKN109" s="189"/>
      <c r="NKO109" s="189"/>
      <c r="NKP109" s="189"/>
      <c r="NKQ109" s="189"/>
      <c r="NKR109" s="189"/>
      <c r="NKS109" s="189"/>
      <c r="NKT109" s="189"/>
      <c r="NKU109" s="189"/>
      <c r="NKV109" s="189"/>
      <c r="NKW109" s="189"/>
      <c r="NKX109" s="189"/>
      <c r="NKY109" s="189"/>
      <c r="NKZ109" s="189"/>
      <c r="NLA109" s="189"/>
      <c r="NLB109" s="189"/>
      <c r="NLC109" s="189"/>
      <c r="NLD109" s="189"/>
      <c r="NLE109" s="189"/>
      <c r="NLF109" s="189"/>
      <c r="NLG109" s="189"/>
      <c r="NLH109" s="189"/>
      <c r="NLI109" s="189"/>
      <c r="NLJ109" s="189"/>
      <c r="NLK109" s="189"/>
      <c r="NLL109" s="189"/>
      <c r="NLM109" s="189"/>
      <c r="NLN109" s="189"/>
      <c r="NLO109" s="189"/>
      <c r="NLP109" s="189"/>
      <c r="NLQ109" s="189"/>
      <c r="NLR109" s="189"/>
      <c r="NLS109" s="189"/>
      <c r="NLT109" s="189"/>
      <c r="NLU109" s="189"/>
      <c r="NLV109" s="189"/>
      <c r="NLW109" s="189"/>
      <c r="NLX109" s="189"/>
      <c r="NLY109" s="189"/>
      <c r="NLZ109" s="189"/>
      <c r="NMA109" s="189"/>
      <c r="NMB109" s="189"/>
      <c r="NMC109" s="189"/>
      <c r="NMD109" s="189"/>
      <c r="NME109" s="189"/>
      <c r="NMF109" s="189"/>
      <c r="NMG109" s="189"/>
      <c r="NMH109" s="189"/>
      <c r="NMI109" s="189"/>
      <c r="NMJ109" s="189"/>
      <c r="NMK109" s="189"/>
      <c r="NML109" s="189"/>
      <c r="NMM109" s="189"/>
      <c r="NMN109" s="189"/>
      <c r="NMO109" s="189"/>
      <c r="NMP109" s="189"/>
      <c r="NMQ109" s="189"/>
      <c r="NMR109" s="189"/>
      <c r="NMS109" s="189"/>
      <c r="NMT109" s="189"/>
      <c r="NMU109" s="189"/>
      <c r="NMV109" s="189"/>
      <c r="NMW109" s="189"/>
      <c r="NMX109" s="189"/>
      <c r="NMY109" s="189"/>
      <c r="NMZ109" s="189"/>
      <c r="NNA109" s="189"/>
      <c r="NNB109" s="189"/>
      <c r="NNC109" s="189"/>
      <c r="NND109" s="189"/>
      <c r="NNE109" s="189"/>
      <c r="NNF109" s="189"/>
      <c r="NNG109" s="189"/>
      <c r="NNH109" s="189"/>
      <c r="NNI109" s="189"/>
      <c r="NNJ109" s="189"/>
      <c r="NNK109" s="189"/>
      <c r="NNL109" s="189"/>
      <c r="NNM109" s="189"/>
      <c r="NNN109" s="189"/>
      <c r="NNO109" s="189"/>
      <c r="NNP109" s="189"/>
      <c r="NNQ109" s="189"/>
      <c r="NNR109" s="189"/>
      <c r="NNS109" s="189"/>
      <c r="NNT109" s="189"/>
      <c r="NNU109" s="189"/>
      <c r="NNV109" s="189"/>
      <c r="NNW109" s="189"/>
      <c r="NNX109" s="189"/>
      <c r="NNY109" s="189"/>
      <c r="NNZ109" s="189"/>
      <c r="NOA109" s="189"/>
      <c r="NOB109" s="189"/>
      <c r="NOC109" s="189"/>
      <c r="NOD109" s="189"/>
      <c r="NOE109" s="189"/>
      <c r="NOF109" s="189"/>
      <c r="NOG109" s="189"/>
      <c r="NOH109" s="189"/>
      <c r="NOI109" s="189"/>
      <c r="NOJ109" s="189"/>
      <c r="NOK109" s="189"/>
      <c r="NOL109" s="189"/>
      <c r="NOM109" s="189"/>
      <c r="NON109" s="189"/>
      <c r="NOO109" s="189"/>
      <c r="NOP109" s="189"/>
      <c r="NOQ109" s="189"/>
      <c r="NOR109" s="189"/>
      <c r="NOS109" s="189"/>
      <c r="NOT109" s="189"/>
      <c r="NOU109" s="189"/>
      <c r="NOV109" s="189"/>
      <c r="NOW109" s="189"/>
      <c r="NOX109" s="189"/>
      <c r="NOY109" s="189"/>
      <c r="NOZ109" s="189"/>
      <c r="NPA109" s="189"/>
      <c r="NPB109" s="189"/>
      <c r="NPC109" s="189"/>
      <c r="NPD109" s="189"/>
      <c r="NPE109" s="189"/>
      <c r="NPF109" s="189"/>
      <c r="NPG109" s="189"/>
      <c r="NPH109" s="189"/>
      <c r="NPI109" s="189"/>
      <c r="NPJ109" s="189"/>
      <c r="NPK109" s="189"/>
      <c r="NPL109" s="189"/>
      <c r="NPM109" s="189"/>
      <c r="NPN109" s="189"/>
      <c r="NPO109" s="189"/>
      <c r="NPP109" s="189"/>
      <c r="NPQ109" s="189"/>
      <c r="NPR109" s="189"/>
      <c r="NPS109" s="189"/>
      <c r="NPT109" s="189"/>
      <c r="NPU109" s="189"/>
      <c r="NPV109" s="189"/>
      <c r="NPW109" s="189"/>
      <c r="NPX109" s="189"/>
      <c r="NPY109" s="189"/>
      <c r="NPZ109" s="189"/>
      <c r="NQA109" s="189"/>
      <c r="NQB109" s="189"/>
      <c r="NQC109" s="189"/>
      <c r="NQD109" s="189"/>
      <c r="NQE109" s="189"/>
      <c r="NQF109" s="189"/>
      <c r="NQG109" s="189"/>
      <c r="NQH109" s="189"/>
      <c r="NQI109" s="189"/>
      <c r="NQJ109" s="189"/>
      <c r="NQK109" s="189"/>
      <c r="NQL109" s="189"/>
      <c r="NQM109" s="189"/>
      <c r="NQN109" s="189"/>
      <c r="NQO109" s="189"/>
      <c r="NQP109" s="189"/>
      <c r="NQQ109" s="189"/>
      <c r="NQR109" s="189"/>
      <c r="NQS109" s="189"/>
      <c r="NQT109" s="189"/>
      <c r="NQU109" s="189"/>
      <c r="NQV109" s="189"/>
      <c r="NQW109" s="189"/>
      <c r="NQX109" s="189"/>
      <c r="NQY109" s="189"/>
      <c r="NQZ109" s="189"/>
      <c r="NRA109" s="189"/>
      <c r="NRB109" s="189"/>
      <c r="NRC109" s="189"/>
      <c r="NRD109" s="189"/>
      <c r="NRE109" s="189"/>
      <c r="NRF109" s="189"/>
      <c r="NRG109" s="189"/>
      <c r="NRH109" s="189"/>
      <c r="NRI109" s="189"/>
      <c r="NRJ109" s="189"/>
      <c r="NRK109" s="189"/>
      <c r="NRL109" s="189"/>
      <c r="NRM109" s="189"/>
      <c r="NRN109" s="189"/>
      <c r="NRO109" s="189"/>
      <c r="NRP109" s="189"/>
      <c r="NRQ109" s="189"/>
      <c r="NRR109" s="189"/>
      <c r="NRS109" s="189"/>
      <c r="NRT109" s="189"/>
      <c r="NRU109" s="189"/>
      <c r="NRV109" s="189"/>
      <c r="NRW109" s="189"/>
      <c r="NRX109" s="189"/>
      <c r="NRY109" s="189"/>
      <c r="NRZ109" s="189"/>
      <c r="NSA109" s="189"/>
      <c r="NSB109" s="189"/>
      <c r="NSC109" s="189"/>
      <c r="NSD109" s="189"/>
      <c r="NSE109" s="189"/>
      <c r="NSF109" s="189"/>
      <c r="NSG109" s="189"/>
      <c r="NSH109" s="189"/>
      <c r="NSI109" s="189"/>
      <c r="NSJ109" s="189"/>
      <c r="NSK109" s="189"/>
      <c r="NSL109" s="189"/>
      <c r="NSM109" s="189"/>
      <c r="NSN109" s="189"/>
      <c r="NSO109" s="189"/>
      <c r="NSP109" s="189"/>
      <c r="NSQ109" s="189"/>
      <c r="NSR109" s="189"/>
      <c r="NSS109" s="189"/>
      <c r="NST109" s="189"/>
      <c r="NSU109" s="189"/>
      <c r="NSV109" s="189"/>
      <c r="NSW109" s="189"/>
      <c r="NSX109" s="189"/>
      <c r="NSY109" s="189"/>
      <c r="NSZ109" s="189"/>
      <c r="NTA109" s="189"/>
      <c r="NTB109" s="189"/>
      <c r="NTC109" s="189"/>
      <c r="NTD109" s="189"/>
      <c r="NTE109" s="189"/>
      <c r="NTF109" s="189"/>
      <c r="NTG109" s="189"/>
      <c r="NTH109" s="189"/>
      <c r="NTI109" s="189"/>
      <c r="NTJ109" s="189"/>
      <c r="NTK109" s="189"/>
      <c r="NTL109" s="189"/>
      <c r="NTM109" s="189"/>
      <c r="NTN109" s="189"/>
      <c r="NTO109" s="189"/>
      <c r="NTP109" s="189"/>
      <c r="NTQ109" s="189"/>
      <c r="NTR109" s="189"/>
      <c r="NTS109" s="189"/>
      <c r="NTT109" s="189"/>
      <c r="NTU109" s="189"/>
      <c r="NTV109" s="189"/>
      <c r="NTW109" s="189"/>
      <c r="NTX109" s="189"/>
      <c r="NTY109" s="189"/>
      <c r="NTZ109" s="189"/>
      <c r="NUA109" s="189"/>
      <c r="NUB109" s="189"/>
      <c r="NUC109" s="189"/>
      <c r="NUD109" s="189"/>
      <c r="NUE109" s="189"/>
      <c r="NUF109" s="189"/>
      <c r="NUG109" s="189"/>
      <c r="NUH109" s="189"/>
      <c r="NUI109" s="189"/>
      <c r="NUJ109" s="189"/>
      <c r="NUK109" s="189"/>
      <c r="NUL109" s="189"/>
      <c r="NUM109" s="189"/>
      <c r="NUN109" s="189"/>
      <c r="NUO109" s="189"/>
      <c r="NUP109" s="189"/>
      <c r="NUQ109" s="189"/>
      <c r="NUR109" s="189"/>
      <c r="NUS109" s="189"/>
      <c r="NUT109" s="189"/>
      <c r="NUU109" s="189"/>
      <c r="NUV109" s="189"/>
      <c r="NUW109" s="189"/>
      <c r="NUX109" s="189"/>
      <c r="NUY109" s="189"/>
      <c r="NUZ109" s="189"/>
      <c r="NVA109" s="189"/>
      <c r="NVB109" s="189"/>
      <c r="NVC109" s="189"/>
      <c r="NVD109" s="189"/>
      <c r="NVE109" s="189"/>
      <c r="NVF109" s="189"/>
      <c r="NVG109" s="189"/>
      <c r="NVH109" s="189"/>
      <c r="NVI109" s="189"/>
      <c r="NVJ109" s="189"/>
      <c r="NVK109" s="189"/>
      <c r="NVL109" s="189"/>
      <c r="NVM109" s="189"/>
      <c r="NVN109" s="189"/>
      <c r="NVO109" s="189"/>
      <c r="NVP109" s="189"/>
      <c r="NVQ109" s="189"/>
      <c r="NVR109" s="189"/>
      <c r="NVS109" s="189"/>
      <c r="NVT109" s="189"/>
      <c r="NVU109" s="189"/>
      <c r="NVV109" s="189"/>
      <c r="NVW109" s="189"/>
      <c r="NVX109" s="189"/>
      <c r="NVY109" s="189"/>
      <c r="NVZ109" s="189"/>
      <c r="NWA109" s="189"/>
      <c r="NWB109" s="189"/>
      <c r="NWC109" s="189"/>
      <c r="NWD109" s="189"/>
      <c r="NWE109" s="189"/>
      <c r="NWF109" s="189"/>
      <c r="NWG109" s="189"/>
      <c r="NWH109" s="189"/>
      <c r="NWI109" s="189"/>
      <c r="NWJ109" s="189"/>
      <c r="NWK109" s="189"/>
      <c r="NWL109" s="189"/>
      <c r="NWM109" s="189"/>
      <c r="NWN109" s="189"/>
      <c r="NWO109" s="189"/>
      <c r="NWP109" s="189"/>
      <c r="NWQ109" s="189"/>
      <c r="NWR109" s="189"/>
      <c r="NWS109" s="189"/>
      <c r="NWT109" s="189"/>
      <c r="NWU109" s="189"/>
      <c r="NWV109" s="189"/>
      <c r="NWW109" s="189"/>
      <c r="NWX109" s="189"/>
      <c r="NWY109" s="189"/>
      <c r="NWZ109" s="189"/>
      <c r="NXA109" s="189"/>
      <c r="NXB109" s="189"/>
      <c r="NXC109" s="189"/>
      <c r="NXD109" s="189"/>
      <c r="NXE109" s="189"/>
      <c r="NXF109" s="189"/>
      <c r="NXG109" s="189"/>
      <c r="NXH109" s="189"/>
      <c r="NXI109" s="189"/>
      <c r="NXJ109" s="189"/>
      <c r="NXK109" s="189"/>
      <c r="NXL109" s="189"/>
      <c r="NXM109" s="189"/>
      <c r="NXN109" s="189"/>
      <c r="NXO109" s="189"/>
      <c r="NXP109" s="189"/>
      <c r="NXQ109" s="189"/>
      <c r="NXR109" s="189"/>
      <c r="NXS109" s="189"/>
      <c r="NXT109" s="189"/>
      <c r="NXU109" s="189"/>
      <c r="NXV109" s="189"/>
      <c r="NXW109" s="189"/>
      <c r="NXX109" s="189"/>
      <c r="NXY109" s="189"/>
      <c r="NXZ109" s="189"/>
      <c r="NYA109" s="189"/>
      <c r="NYB109" s="189"/>
      <c r="NYC109" s="189"/>
      <c r="NYD109" s="189"/>
      <c r="NYE109" s="189"/>
      <c r="NYF109" s="189"/>
      <c r="NYG109" s="189"/>
      <c r="NYH109" s="189"/>
      <c r="NYI109" s="189"/>
      <c r="NYJ109" s="189"/>
      <c r="NYK109" s="189"/>
      <c r="NYL109" s="189"/>
      <c r="NYM109" s="189"/>
      <c r="NYN109" s="189"/>
      <c r="NYO109" s="189"/>
      <c r="NYP109" s="189"/>
      <c r="NYQ109" s="189"/>
      <c r="NYR109" s="189"/>
      <c r="NYS109" s="189"/>
      <c r="NYT109" s="189"/>
      <c r="NYU109" s="189"/>
      <c r="NYV109" s="189"/>
      <c r="NYW109" s="189"/>
      <c r="NYX109" s="189"/>
      <c r="NYY109" s="189"/>
      <c r="NYZ109" s="189"/>
      <c r="NZA109" s="189"/>
      <c r="NZB109" s="189"/>
      <c r="NZC109" s="189"/>
      <c r="NZD109" s="189"/>
      <c r="NZE109" s="189"/>
      <c r="NZF109" s="189"/>
      <c r="NZG109" s="189"/>
      <c r="NZH109" s="189"/>
      <c r="NZI109" s="189"/>
      <c r="NZJ109" s="189"/>
      <c r="NZK109" s="189"/>
      <c r="NZL109" s="189"/>
      <c r="NZM109" s="189"/>
      <c r="NZN109" s="189"/>
      <c r="NZO109" s="189"/>
      <c r="NZP109" s="189"/>
      <c r="NZQ109" s="189"/>
      <c r="NZR109" s="189"/>
      <c r="NZS109" s="189"/>
      <c r="NZT109" s="189"/>
      <c r="NZU109" s="189"/>
      <c r="NZV109" s="189"/>
      <c r="NZW109" s="189"/>
      <c r="NZX109" s="189"/>
      <c r="NZY109" s="189"/>
      <c r="NZZ109" s="189"/>
      <c r="OAA109" s="189"/>
      <c r="OAB109" s="189"/>
      <c r="OAC109" s="189"/>
      <c r="OAD109" s="189"/>
      <c r="OAE109" s="189"/>
      <c r="OAF109" s="189"/>
      <c r="OAG109" s="189"/>
      <c r="OAH109" s="189"/>
      <c r="OAI109" s="189"/>
      <c r="OAJ109" s="189"/>
      <c r="OAK109" s="189"/>
      <c r="OAL109" s="189"/>
      <c r="OAM109" s="189"/>
      <c r="OAN109" s="189"/>
      <c r="OAO109" s="189"/>
      <c r="OAP109" s="189"/>
      <c r="OAQ109" s="189"/>
      <c r="OAR109" s="189"/>
      <c r="OAS109" s="189"/>
      <c r="OAT109" s="189"/>
      <c r="OAU109" s="189"/>
      <c r="OAV109" s="189"/>
      <c r="OAW109" s="189"/>
      <c r="OAX109" s="189"/>
      <c r="OAY109" s="189"/>
      <c r="OAZ109" s="189"/>
      <c r="OBA109" s="189"/>
      <c r="OBB109" s="189"/>
      <c r="OBC109" s="189"/>
      <c r="OBD109" s="189"/>
      <c r="OBE109" s="189"/>
      <c r="OBF109" s="189"/>
      <c r="OBG109" s="189"/>
      <c r="OBH109" s="189"/>
      <c r="OBI109" s="189"/>
      <c r="OBJ109" s="189"/>
      <c r="OBK109" s="189"/>
      <c r="OBL109" s="189"/>
      <c r="OBM109" s="189"/>
      <c r="OBN109" s="189"/>
      <c r="OBO109" s="189"/>
      <c r="OBP109" s="189"/>
      <c r="OBQ109" s="189"/>
      <c r="OBR109" s="189"/>
      <c r="OBS109" s="189"/>
      <c r="OBT109" s="189"/>
      <c r="OBU109" s="189"/>
      <c r="OBV109" s="189"/>
      <c r="OBW109" s="189"/>
      <c r="OBX109" s="189"/>
      <c r="OBY109" s="189"/>
      <c r="OBZ109" s="189"/>
      <c r="OCA109" s="189"/>
      <c r="OCB109" s="189"/>
      <c r="OCC109" s="189"/>
      <c r="OCD109" s="189"/>
      <c r="OCE109" s="189"/>
      <c r="OCF109" s="189"/>
      <c r="OCG109" s="189"/>
      <c r="OCH109" s="189"/>
      <c r="OCI109" s="189"/>
      <c r="OCJ109" s="189"/>
      <c r="OCK109" s="189"/>
      <c r="OCL109" s="189"/>
      <c r="OCM109" s="189"/>
      <c r="OCN109" s="189"/>
      <c r="OCO109" s="189"/>
      <c r="OCP109" s="189"/>
      <c r="OCQ109" s="189"/>
      <c r="OCR109" s="189"/>
      <c r="OCS109" s="189"/>
      <c r="OCT109" s="189"/>
      <c r="OCU109" s="189"/>
      <c r="OCV109" s="189"/>
      <c r="OCW109" s="189"/>
      <c r="OCX109" s="189"/>
      <c r="OCY109" s="189"/>
      <c r="OCZ109" s="189"/>
      <c r="ODA109" s="189"/>
      <c r="ODB109" s="189"/>
      <c r="ODC109" s="189"/>
      <c r="ODD109" s="189"/>
      <c r="ODE109" s="189"/>
      <c r="ODF109" s="189"/>
      <c r="ODG109" s="189"/>
      <c r="ODH109" s="189"/>
      <c r="ODI109" s="189"/>
      <c r="ODJ109" s="189"/>
      <c r="ODK109" s="189"/>
      <c r="ODL109" s="189"/>
      <c r="ODM109" s="189"/>
      <c r="ODN109" s="189"/>
      <c r="ODO109" s="189"/>
      <c r="ODP109" s="189"/>
      <c r="ODQ109" s="189"/>
      <c r="ODR109" s="189"/>
      <c r="ODS109" s="189"/>
      <c r="ODT109" s="189"/>
      <c r="ODU109" s="189"/>
      <c r="ODV109" s="189"/>
      <c r="ODW109" s="189"/>
      <c r="ODX109" s="189"/>
      <c r="ODY109" s="189"/>
      <c r="ODZ109" s="189"/>
      <c r="OEA109" s="189"/>
      <c r="OEB109" s="189"/>
      <c r="OEC109" s="189"/>
      <c r="OED109" s="189"/>
      <c r="OEE109" s="189"/>
      <c r="OEF109" s="189"/>
      <c r="OEG109" s="189"/>
      <c r="OEH109" s="189"/>
      <c r="OEI109" s="189"/>
      <c r="OEJ109" s="189"/>
      <c r="OEK109" s="189"/>
      <c r="OEL109" s="189"/>
      <c r="OEM109" s="189"/>
      <c r="OEN109" s="189"/>
      <c r="OEO109" s="189"/>
      <c r="OEP109" s="189"/>
      <c r="OEQ109" s="189"/>
      <c r="OER109" s="189"/>
      <c r="OES109" s="189"/>
      <c r="OET109" s="189"/>
      <c r="OEU109" s="189"/>
      <c r="OEV109" s="189"/>
      <c r="OEW109" s="189"/>
      <c r="OEX109" s="189"/>
      <c r="OEY109" s="189"/>
      <c r="OEZ109" s="189"/>
      <c r="OFA109" s="189"/>
      <c r="OFB109" s="189"/>
      <c r="OFC109" s="189"/>
      <c r="OFD109" s="189"/>
      <c r="OFE109" s="189"/>
      <c r="OFF109" s="189"/>
      <c r="OFG109" s="189"/>
      <c r="OFH109" s="189"/>
      <c r="OFI109" s="189"/>
      <c r="OFJ109" s="189"/>
      <c r="OFK109" s="189"/>
      <c r="OFL109" s="189"/>
      <c r="OFM109" s="189"/>
      <c r="OFN109" s="189"/>
      <c r="OFO109" s="189"/>
      <c r="OFP109" s="189"/>
      <c r="OFQ109" s="189"/>
      <c r="OFR109" s="189"/>
      <c r="OFS109" s="189"/>
      <c r="OFT109" s="189"/>
      <c r="OFU109" s="189"/>
      <c r="OFV109" s="189"/>
      <c r="OFW109" s="189"/>
      <c r="OFX109" s="189"/>
      <c r="OFY109" s="189"/>
      <c r="OFZ109" s="189"/>
      <c r="OGA109" s="189"/>
      <c r="OGB109" s="189"/>
      <c r="OGC109" s="189"/>
      <c r="OGD109" s="189"/>
      <c r="OGE109" s="189"/>
      <c r="OGF109" s="189"/>
      <c r="OGG109" s="189"/>
      <c r="OGH109" s="189"/>
      <c r="OGI109" s="189"/>
      <c r="OGJ109" s="189"/>
      <c r="OGK109" s="189"/>
      <c r="OGL109" s="189"/>
      <c r="OGM109" s="189"/>
      <c r="OGN109" s="189"/>
      <c r="OGO109" s="189"/>
      <c r="OGP109" s="189"/>
      <c r="OGQ109" s="189"/>
      <c r="OGR109" s="189"/>
      <c r="OGS109" s="189"/>
      <c r="OGT109" s="189"/>
      <c r="OGU109" s="189"/>
      <c r="OGV109" s="189"/>
      <c r="OGW109" s="189"/>
      <c r="OGX109" s="189"/>
      <c r="OGY109" s="189"/>
      <c r="OGZ109" s="189"/>
      <c r="OHA109" s="189"/>
      <c r="OHB109" s="189"/>
      <c r="OHC109" s="189"/>
      <c r="OHD109" s="189"/>
      <c r="OHE109" s="189"/>
      <c r="OHF109" s="189"/>
      <c r="OHG109" s="189"/>
      <c r="OHH109" s="189"/>
      <c r="OHI109" s="189"/>
      <c r="OHJ109" s="189"/>
      <c r="OHK109" s="189"/>
      <c r="OHL109" s="189"/>
      <c r="OHM109" s="189"/>
      <c r="OHN109" s="189"/>
      <c r="OHO109" s="189"/>
      <c r="OHP109" s="189"/>
      <c r="OHQ109" s="189"/>
      <c r="OHR109" s="189"/>
      <c r="OHS109" s="189"/>
      <c r="OHT109" s="189"/>
      <c r="OHU109" s="189"/>
      <c r="OHV109" s="189"/>
      <c r="OHW109" s="189"/>
      <c r="OHX109" s="189"/>
      <c r="OHY109" s="189"/>
      <c r="OHZ109" s="189"/>
      <c r="OIA109" s="189"/>
      <c r="OIB109" s="189"/>
      <c r="OIC109" s="189"/>
      <c r="OID109" s="189"/>
      <c r="OIE109" s="189"/>
      <c r="OIF109" s="189"/>
      <c r="OIG109" s="189"/>
      <c r="OIH109" s="189"/>
      <c r="OII109" s="189"/>
      <c r="OIJ109" s="189"/>
      <c r="OIK109" s="189"/>
      <c r="OIL109" s="189"/>
      <c r="OIM109" s="189"/>
      <c r="OIN109" s="189"/>
      <c r="OIO109" s="189"/>
      <c r="OIP109" s="189"/>
      <c r="OIQ109" s="189"/>
      <c r="OIR109" s="189"/>
      <c r="OIS109" s="189"/>
      <c r="OIT109" s="189"/>
      <c r="OIU109" s="189"/>
      <c r="OIV109" s="189"/>
      <c r="OIW109" s="189"/>
      <c r="OIX109" s="189"/>
      <c r="OIY109" s="189"/>
      <c r="OIZ109" s="189"/>
      <c r="OJA109" s="189"/>
      <c r="OJB109" s="189"/>
      <c r="OJC109" s="189"/>
      <c r="OJD109" s="189"/>
      <c r="OJE109" s="189"/>
      <c r="OJF109" s="189"/>
      <c r="OJG109" s="189"/>
      <c r="OJH109" s="189"/>
      <c r="OJI109" s="189"/>
      <c r="OJJ109" s="189"/>
      <c r="OJK109" s="189"/>
      <c r="OJL109" s="189"/>
      <c r="OJM109" s="189"/>
      <c r="OJN109" s="189"/>
      <c r="OJO109" s="189"/>
      <c r="OJP109" s="189"/>
      <c r="OJQ109" s="189"/>
      <c r="OJR109" s="189"/>
      <c r="OJS109" s="189"/>
      <c r="OJT109" s="189"/>
      <c r="OJU109" s="189"/>
      <c r="OJV109" s="189"/>
      <c r="OJW109" s="189"/>
      <c r="OJX109" s="189"/>
      <c r="OJY109" s="189"/>
      <c r="OJZ109" s="189"/>
      <c r="OKA109" s="189"/>
      <c r="OKB109" s="189"/>
      <c r="OKC109" s="189"/>
      <c r="OKD109" s="189"/>
      <c r="OKE109" s="189"/>
      <c r="OKF109" s="189"/>
      <c r="OKG109" s="189"/>
      <c r="OKH109" s="189"/>
      <c r="OKI109" s="189"/>
      <c r="OKJ109" s="189"/>
      <c r="OKK109" s="189"/>
      <c r="OKL109" s="189"/>
      <c r="OKM109" s="189"/>
      <c r="OKN109" s="189"/>
      <c r="OKO109" s="189"/>
      <c r="OKP109" s="189"/>
      <c r="OKQ109" s="189"/>
      <c r="OKR109" s="189"/>
      <c r="OKS109" s="189"/>
      <c r="OKT109" s="189"/>
      <c r="OKU109" s="189"/>
      <c r="OKV109" s="189"/>
      <c r="OKW109" s="189"/>
      <c r="OKX109" s="189"/>
      <c r="OKY109" s="189"/>
      <c r="OKZ109" s="189"/>
      <c r="OLA109" s="189"/>
      <c r="OLB109" s="189"/>
      <c r="OLC109" s="189"/>
      <c r="OLD109" s="189"/>
      <c r="OLE109" s="189"/>
      <c r="OLF109" s="189"/>
      <c r="OLG109" s="189"/>
      <c r="OLH109" s="189"/>
      <c r="OLI109" s="189"/>
      <c r="OLJ109" s="189"/>
      <c r="OLK109" s="189"/>
      <c r="OLL109" s="189"/>
      <c r="OLM109" s="189"/>
      <c r="OLN109" s="189"/>
      <c r="OLO109" s="189"/>
      <c r="OLP109" s="189"/>
      <c r="OLQ109" s="189"/>
      <c r="OLR109" s="189"/>
      <c r="OLS109" s="189"/>
      <c r="OLT109" s="189"/>
      <c r="OLU109" s="189"/>
      <c r="OLV109" s="189"/>
      <c r="OLW109" s="189"/>
      <c r="OLX109" s="189"/>
      <c r="OLY109" s="189"/>
      <c r="OLZ109" s="189"/>
      <c r="OMA109" s="189"/>
      <c r="OMB109" s="189"/>
      <c r="OMC109" s="189"/>
      <c r="OMD109" s="189"/>
      <c r="OME109" s="189"/>
      <c r="OMF109" s="189"/>
      <c r="OMG109" s="189"/>
      <c r="OMH109" s="189"/>
      <c r="OMI109" s="189"/>
      <c r="OMJ109" s="189"/>
      <c r="OMK109" s="189"/>
      <c r="OML109" s="189"/>
      <c r="OMM109" s="189"/>
      <c r="OMN109" s="189"/>
      <c r="OMO109" s="189"/>
      <c r="OMP109" s="189"/>
      <c r="OMQ109" s="189"/>
      <c r="OMR109" s="189"/>
      <c r="OMS109" s="189"/>
      <c r="OMT109" s="189"/>
      <c r="OMU109" s="189"/>
      <c r="OMV109" s="189"/>
      <c r="OMW109" s="189"/>
      <c r="OMX109" s="189"/>
      <c r="OMY109" s="189"/>
      <c r="OMZ109" s="189"/>
      <c r="ONA109" s="189"/>
      <c r="ONB109" s="189"/>
      <c r="ONC109" s="189"/>
      <c r="OND109" s="189"/>
      <c r="ONE109" s="189"/>
      <c r="ONF109" s="189"/>
      <c r="ONG109" s="189"/>
      <c r="ONH109" s="189"/>
      <c r="ONI109" s="189"/>
      <c r="ONJ109" s="189"/>
      <c r="ONK109" s="189"/>
      <c r="ONL109" s="189"/>
      <c r="ONM109" s="189"/>
      <c r="ONN109" s="189"/>
      <c r="ONO109" s="189"/>
      <c r="ONP109" s="189"/>
      <c r="ONQ109" s="189"/>
      <c r="ONR109" s="189"/>
      <c r="ONS109" s="189"/>
      <c r="ONT109" s="189"/>
      <c r="ONU109" s="189"/>
      <c r="ONV109" s="189"/>
      <c r="ONW109" s="189"/>
      <c r="ONX109" s="189"/>
      <c r="ONY109" s="189"/>
      <c r="ONZ109" s="189"/>
      <c r="OOA109" s="189"/>
      <c r="OOB109" s="189"/>
      <c r="OOC109" s="189"/>
      <c r="OOD109" s="189"/>
      <c r="OOE109" s="189"/>
      <c r="OOF109" s="189"/>
      <c r="OOG109" s="189"/>
      <c r="OOH109" s="189"/>
      <c r="OOI109" s="189"/>
      <c r="OOJ109" s="189"/>
      <c r="OOK109" s="189"/>
      <c r="OOL109" s="189"/>
      <c r="OOM109" s="189"/>
      <c r="OON109" s="189"/>
      <c r="OOO109" s="189"/>
      <c r="OOP109" s="189"/>
      <c r="OOQ109" s="189"/>
      <c r="OOR109" s="189"/>
      <c r="OOS109" s="189"/>
      <c r="OOT109" s="189"/>
      <c r="OOU109" s="189"/>
      <c r="OOV109" s="189"/>
      <c r="OOW109" s="189"/>
      <c r="OOX109" s="189"/>
      <c r="OOY109" s="189"/>
      <c r="OOZ109" s="189"/>
      <c r="OPA109" s="189"/>
      <c r="OPB109" s="189"/>
      <c r="OPC109" s="189"/>
      <c r="OPD109" s="189"/>
      <c r="OPE109" s="189"/>
      <c r="OPF109" s="189"/>
      <c r="OPG109" s="189"/>
      <c r="OPH109" s="189"/>
      <c r="OPI109" s="189"/>
      <c r="OPJ109" s="189"/>
      <c r="OPK109" s="189"/>
      <c r="OPL109" s="189"/>
      <c r="OPM109" s="189"/>
      <c r="OPN109" s="189"/>
      <c r="OPO109" s="189"/>
      <c r="OPP109" s="189"/>
      <c r="OPQ109" s="189"/>
      <c r="OPR109" s="189"/>
      <c r="OPS109" s="189"/>
      <c r="OPT109" s="189"/>
      <c r="OPU109" s="189"/>
      <c r="OPV109" s="189"/>
      <c r="OPW109" s="189"/>
      <c r="OPX109" s="189"/>
      <c r="OPY109" s="189"/>
      <c r="OPZ109" s="189"/>
      <c r="OQA109" s="189"/>
      <c r="OQB109" s="189"/>
      <c r="OQC109" s="189"/>
      <c r="OQD109" s="189"/>
      <c r="OQE109" s="189"/>
      <c r="OQF109" s="189"/>
      <c r="OQG109" s="189"/>
      <c r="OQH109" s="189"/>
      <c r="OQI109" s="189"/>
      <c r="OQJ109" s="189"/>
      <c r="OQK109" s="189"/>
      <c r="OQL109" s="189"/>
      <c r="OQM109" s="189"/>
      <c r="OQN109" s="189"/>
      <c r="OQO109" s="189"/>
      <c r="OQP109" s="189"/>
      <c r="OQQ109" s="189"/>
      <c r="OQR109" s="189"/>
      <c r="OQS109" s="189"/>
      <c r="OQT109" s="189"/>
      <c r="OQU109" s="189"/>
      <c r="OQV109" s="189"/>
      <c r="OQW109" s="189"/>
      <c r="OQX109" s="189"/>
      <c r="OQY109" s="189"/>
      <c r="OQZ109" s="189"/>
      <c r="ORA109" s="189"/>
      <c r="ORB109" s="189"/>
      <c r="ORC109" s="189"/>
      <c r="ORD109" s="189"/>
      <c r="ORE109" s="189"/>
      <c r="ORF109" s="189"/>
      <c r="ORG109" s="189"/>
      <c r="ORH109" s="189"/>
      <c r="ORI109" s="189"/>
      <c r="ORJ109" s="189"/>
      <c r="ORK109" s="189"/>
      <c r="ORL109" s="189"/>
      <c r="ORM109" s="189"/>
      <c r="ORN109" s="189"/>
      <c r="ORO109" s="189"/>
      <c r="ORP109" s="189"/>
      <c r="ORQ109" s="189"/>
      <c r="ORR109" s="189"/>
      <c r="ORS109" s="189"/>
      <c r="ORT109" s="189"/>
      <c r="ORU109" s="189"/>
      <c r="ORV109" s="189"/>
      <c r="ORW109" s="189"/>
      <c r="ORX109" s="189"/>
      <c r="ORY109" s="189"/>
      <c r="ORZ109" s="189"/>
      <c r="OSA109" s="189"/>
      <c r="OSB109" s="189"/>
      <c r="OSC109" s="189"/>
      <c r="OSD109" s="189"/>
      <c r="OSE109" s="189"/>
      <c r="OSF109" s="189"/>
      <c r="OSG109" s="189"/>
      <c r="OSH109" s="189"/>
      <c r="OSI109" s="189"/>
      <c r="OSJ109" s="189"/>
      <c r="OSK109" s="189"/>
      <c r="OSL109" s="189"/>
      <c r="OSM109" s="189"/>
      <c r="OSN109" s="189"/>
      <c r="OSO109" s="189"/>
      <c r="OSP109" s="189"/>
      <c r="OSQ109" s="189"/>
      <c r="OSR109" s="189"/>
      <c r="OSS109" s="189"/>
      <c r="OST109" s="189"/>
      <c r="OSU109" s="189"/>
      <c r="OSV109" s="189"/>
      <c r="OSW109" s="189"/>
      <c r="OSX109" s="189"/>
      <c r="OSY109" s="189"/>
      <c r="OSZ109" s="189"/>
      <c r="OTA109" s="189"/>
      <c r="OTB109" s="189"/>
      <c r="OTC109" s="189"/>
      <c r="OTD109" s="189"/>
      <c r="OTE109" s="189"/>
      <c r="OTF109" s="189"/>
      <c r="OTG109" s="189"/>
      <c r="OTH109" s="189"/>
      <c r="OTI109" s="189"/>
      <c r="OTJ109" s="189"/>
      <c r="OTK109" s="189"/>
      <c r="OTL109" s="189"/>
      <c r="OTM109" s="189"/>
      <c r="OTN109" s="189"/>
      <c r="OTO109" s="189"/>
      <c r="OTP109" s="189"/>
      <c r="OTQ109" s="189"/>
      <c r="OTR109" s="189"/>
      <c r="OTS109" s="189"/>
      <c r="OTT109" s="189"/>
      <c r="OTU109" s="189"/>
      <c r="OTV109" s="189"/>
      <c r="OTW109" s="189"/>
      <c r="OTX109" s="189"/>
      <c r="OTY109" s="189"/>
      <c r="OTZ109" s="189"/>
      <c r="OUA109" s="189"/>
      <c r="OUB109" s="189"/>
      <c r="OUC109" s="189"/>
      <c r="OUD109" s="189"/>
      <c r="OUE109" s="189"/>
      <c r="OUF109" s="189"/>
      <c r="OUG109" s="189"/>
      <c r="OUH109" s="189"/>
      <c r="OUI109" s="189"/>
      <c r="OUJ109" s="189"/>
      <c r="OUK109" s="189"/>
      <c r="OUL109" s="189"/>
      <c r="OUM109" s="189"/>
      <c r="OUN109" s="189"/>
      <c r="OUO109" s="189"/>
      <c r="OUP109" s="189"/>
      <c r="OUQ109" s="189"/>
      <c r="OUR109" s="189"/>
      <c r="OUS109" s="189"/>
      <c r="OUT109" s="189"/>
      <c r="OUU109" s="189"/>
      <c r="OUV109" s="189"/>
      <c r="OUW109" s="189"/>
      <c r="OUX109" s="189"/>
      <c r="OUY109" s="189"/>
      <c r="OUZ109" s="189"/>
      <c r="OVA109" s="189"/>
      <c r="OVB109" s="189"/>
      <c r="OVC109" s="189"/>
      <c r="OVD109" s="189"/>
      <c r="OVE109" s="189"/>
      <c r="OVF109" s="189"/>
      <c r="OVG109" s="189"/>
      <c r="OVH109" s="189"/>
      <c r="OVI109" s="189"/>
      <c r="OVJ109" s="189"/>
      <c r="OVK109" s="189"/>
      <c r="OVL109" s="189"/>
      <c r="OVM109" s="189"/>
      <c r="OVN109" s="189"/>
      <c r="OVO109" s="189"/>
      <c r="OVP109" s="189"/>
      <c r="OVQ109" s="189"/>
      <c r="OVR109" s="189"/>
      <c r="OVS109" s="189"/>
      <c r="OVT109" s="189"/>
      <c r="OVU109" s="189"/>
      <c r="OVV109" s="189"/>
      <c r="OVW109" s="189"/>
      <c r="OVX109" s="189"/>
      <c r="OVY109" s="189"/>
      <c r="OVZ109" s="189"/>
      <c r="OWA109" s="189"/>
      <c r="OWB109" s="189"/>
      <c r="OWC109" s="189"/>
      <c r="OWD109" s="189"/>
      <c r="OWE109" s="189"/>
      <c r="OWF109" s="189"/>
      <c r="OWG109" s="189"/>
      <c r="OWH109" s="189"/>
      <c r="OWI109" s="189"/>
      <c r="OWJ109" s="189"/>
      <c r="OWK109" s="189"/>
      <c r="OWL109" s="189"/>
      <c r="OWM109" s="189"/>
      <c r="OWN109" s="189"/>
      <c r="OWO109" s="189"/>
      <c r="OWP109" s="189"/>
      <c r="OWQ109" s="189"/>
      <c r="OWR109" s="189"/>
      <c r="OWS109" s="189"/>
      <c r="OWT109" s="189"/>
      <c r="OWU109" s="189"/>
      <c r="OWV109" s="189"/>
      <c r="OWW109" s="189"/>
      <c r="OWX109" s="189"/>
      <c r="OWY109" s="189"/>
      <c r="OWZ109" s="189"/>
      <c r="OXA109" s="189"/>
      <c r="OXB109" s="189"/>
      <c r="OXC109" s="189"/>
      <c r="OXD109" s="189"/>
      <c r="OXE109" s="189"/>
      <c r="OXF109" s="189"/>
      <c r="OXG109" s="189"/>
      <c r="OXH109" s="189"/>
      <c r="OXI109" s="189"/>
      <c r="OXJ109" s="189"/>
      <c r="OXK109" s="189"/>
      <c r="OXL109" s="189"/>
      <c r="OXM109" s="189"/>
      <c r="OXN109" s="189"/>
      <c r="OXO109" s="189"/>
      <c r="OXP109" s="189"/>
      <c r="OXQ109" s="189"/>
      <c r="OXR109" s="189"/>
      <c r="OXS109" s="189"/>
      <c r="OXT109" s="189"/>
      <c r="OXU109" s="189"/>
      <c r="OXV109" s="189"/>
      <c r="OXW109" s="189"/>
      <c r="OXX109" s="189"/>
      <c r="OXY109" s="189"/>
      <c r="OXZ109" s="189"/>
      <c r="OYA109" s="189"/>
      <c r="OYB109" s="189"/>
      <c r="OYC109" s="189"/>
      <c r="OYD109" s="189"/>
      <c r="OYE109" s="189"/>
      <c r="OYF109" s="189"/>
      <c r="OYG109" s="189"/>
      <c r="OYH109" s="189"/>
      <c r="OYI109" s="189"/>
      <c r="OYJ109" s="189"/>
      <c r="OYK109" s="189"/>
      <c r="OYL109" s="189"/>
      <c r="OYM109" s="189"/>
      <c r="OYN109" s="189"/>
      <c r="OYO109" s="189"/>
      <c r="OYP109" s="189"/>
      <c r="OYQ109" s="189"/>
      <c r="OYR109" s="189"/>
      <c r="OYS109" s="189"/>
      <c r="OYT109" s="189"/>
      <c r="OYU109" s="189"/>
      <c r="OYV109" s="189"/>
      <c r="OYW109" s="189"/>
      <c r="OYX109" s="189"/>
      <c r="OYY109" s="189"/>
      <c r="OYZ109" s="189"/>
      <c r="OZA109" s="189"/>
      <c r="OZB109" s="189"/>
      <c r="OZC109" s="189"/>
      <c r="OZD109" s="189"/>
      <c r="OZE109" s="189"/>
      <c r="OZF109" s="189"/>
      <c r="OZG109" s="189"/>
      <c r="OZH109" s="189"/>
      <c r="OZI109" s="189"/>
      <c r="OZJ109" s="189"/>
      <c r="OZK109" s="189"/>
      <c r="OZL109" s="189"/>
      <c r="OZM109" s="189"/>
      <c r="OZN109" s="189"/>
      <c r="OZO109" s="189"/>
      <c r="OZP109" s="189"/>
      <c r="OZQ109" s="189"/>
      <c r="OZR109" s="189"/>
      <c r="OZS109" s="189"/>
      <c r="OZT109" s="189"/>
      <c r="OZU109" s="189"/>
      <c r="OZV109" s="189"/>
      <c r="OZW109" s="189"/>
      <c r="OZX109" s="189"/>
      <c r="OZY109" s="189"/>
      <c r="OZZ109" s="189"/>
      <c r="PAA109" s="189"/>
      <c r="PAB109" s="189"/>
      <c r="PAC109" s="189"/>
      <c r="PAD109" s="189"/>
      <c r="PAE109" s="189"/>
      <c r="PAF109" s="189"/>
      <c r="PAG109" s="189"/>
      <c r="PAH109" s="189"/>
      <c r="PAI109" s="189"/>
      <c r="PAJ109" s="189"/>
      <c r="PAK109" s="189"/>
      <c r="PAL109" s="189"/>
      <c r="PAM109" s="189"/>
      <c r="PAN109" s="189"/>
      <c r="PAO109" s="189"/>
      <c r="PAP109" s="189"/>
      <c r="PAQ109" s="189"/>
      <c r="PAR109" s="189"/>
      <c r="PAS109" s="189"/>
      <c r="PAT109" s="189"/>
      <c r="PAU109" s="189"/>
      <c r="PAV109" s="189"/>
      <c r="PAW109" s="189"/>
      <c r="PAX109" s="189"/>
      <c r="PAY109" s="189"/>
      <c r="PAZ109" s="189"/>
      <c r="PBA109" s="189"/>
      <c r="PBB109" s="189"/>
      <c r="PBC109" s="189"/>
      <c r="PBD109" s="189"/>
      <c r="PBE109" s="189"/>
      <c r="PBF109" s="189"/>
      <c r="PBG109" s="189"/>
      <c r="PBH109" s="189"/>
      <c r="PBI109" s="189"/>
      <c r="PBJ109" s="189"/>
      <c r="PBK109" s="189"/>
      <c r="PBL109" s="189"/>
      <c r="PBM109" s="189"/>
      <c r="PBN109" s="189"/>
      <c r="PBO109" s="189"/>
      <c r="PBP109" s="189"/>
      <c r="PBQ109" s="189"/>
      <c r="PBR109" s="189"/>
      <c r="PBS109" s="189"/>
      <c r="PBT109" s="189"/>
      <c r="PBU109" s="189"/>
      <c r="PBV109" s="189"/>
      <c r="PBW109" s="189"/>
      <c r="PBX109" s="189"/>
      <c r="PBY109" s="189"/>
      <c r="PBZ109" s="189"/>
      <c r="PCA109" s="189"/>
      <c r="PCB109" s="189"/>
      <c r="PCC109" s="189"/>
      <c r="PCD109" s="189"/>
      <c r="PCE109" s="189"/>
      <c r="PCF109" s="189"/>
      <c r="PCG109" s="189"/>
      <c r="PCH109" s="189"/>
      <c r="PCI109" s="189"/>
      <c r="PCJ109" s="189"/>
      <c r="PCK109" s="189"/>
      <c r="PCL109" s="189"/>
      <c r="PCM109" s="189"/>
      <c r="PCN109" s="189"/>
      <c r="PCO109" s="189"/>
      <c r="PCP109" s="189"/>
      <c r="PCQ109" s="189"/>
      <c r="PCR109" s="189"/>
      <c r="PCS109" s="189"/>
      <c r="PCT109" s="189"/>
      <c r="PCU109" s="189"/>
      <c r="PCV109" s="189"/>
      <c r="PCW109" s="189"/>
      <c r="PCX109" s="189"/>
      <c r="PCY109" s="189"/>
      <c r="PCZ109" s="189"/>
      <c r="PDA109" s="189"/>
      <c r="PDB109" s="189"/>
      <c r="PDC109" s="189"/>
      <c r="PDD109" s="189"/>
      <c r="PDE109" s="189"/>
      <c r="PDF109" s="189"/>
      <c r="PDG109" s="189"/>
      <c r="PDH109" s="189"/>
      <c r="PDI109" s="189"/>
      <c r="PDJ109" s="189"/>
      <c r="PDK109" s="189"/>
      <c r="PDL109" s="189"/>
      <c r="PDM109" s="189"/>
      <c r="PDN109" s="189"/>
      <c r="PDO109" s="189"/>
      <c r="PDP109" s="189"/>
      <c r="PDQ109" s="189"/>
      <c r="PDR109" s="189"/>
      <c r="PDS109" s="189"/>
      <c r="PDT109" s="189"/>
      <c r="PDU109" s="189"/>
      <c r="PDV109" s="189"/>
      <c r="PDW109" s="189"/>
      <c r="PDX109" s="189"/>
      <c r="PDY109" s="189"/>
      <c r="PDZ109" s="189"/>
      <c r="PEA109" s="189"/>
      <c r="PEB109" s="189"/>
      <c r="PEC109" s="189"/>
      <c r="PED109" s="189"/>
      <c r="PEE109" s="189"/>
      <c r="PEF109" s="189"/>
      <c r="PEG109" s="189"/>
      <c r="PEH109" s="189"/>
      <c r="PEI109" s="189"/>
      <c r="PEJ109" s="189"/>
      <c r="PEK109" s="189"/>
      <c r="PEL109" s="189"/>
      <c r="PEM109" s="189"/>
      <c r="PEN109" s="189"/>
      <c r="PEO109" s="189"/>
      <c r="PEP109" s="189"/>
      <c r="PEQ109" s="189"/>
      <c r="PER109" s="189"/>
      <c r="PES109" s="189"/>
      <c r="PET109" s="189"/>
      <c r="PEU109" s="189"/>
      <c r="PEV109" s="189"/>
      <c r="PEW109" s="189"/>
      <c r="PEX109" s="189"/>
      <c r="PEY109" s="189"/>
      <c r="PEZ109" s="189"/>
      <c r="PFA109" s="189"/>
      <c r="PFB109" s="189"/>
      <c r="PFC109" s="189"/>
      <c r="PFD109" s="189"/>
      <c r="PFE109" s="189"/>
      <c r="PFF109" s="189"/>
      <c r="PFG109" s="189"/>
      <c r="PFH109" s="189"/>
      <c r="PFI109" s="189"/>
      <c r="PFJ109" s="189"/>
      <c r="PFK109" s="189"/>
      <c r="PFL109" s="189"/>
      <c r="PFM109" s="189"/>
      <c r="PFN109" s="189"/>
      <c r="PFO109" s="189"/>
      <c r="PFP109" s="189"/>
      <c r="PFQ109" s="189"/>
      <c r="PFR109" s="189"/>
      <c r="PFS109" s="189"/>
      <c r="PFT109" s="189"/>
      <c r="PFU109" s="189"/>
      <c r="PFV109" s="189"/>
      <c r="PFW109" s="189"/>
      <c r="PFX109" s="189"/>
      <c r="PFY109" s="189"/>
      <c r="PFZ109" s="189"/>
      <c r="PGA109" s="189"/>
      <c r="PGB109" s="189"/>
      <c r="PGC109" s="189"/>
      <c r="PGD109" s="189"/>
      <c r="PGE109" s="189"/>
      <c r="PGF109" s="189"/>
      <c r="PGG109" s="189"/>
      <c r="PGH109" s="189"/>
      <c r="PGI109" s="189"/>
      <c r="PGJ109" s="189"/>
      <c r="PGK109" s="189"/>
      <c r="PGL109" s="189"/>
      <c r="PGM109" s="189"/>
      <c r="PGN109" s="189"/>
      <c r="PGO109" s="189"/>
      <c r="PGP109" s="189"/>
      <c r="PGQ109" s="189"/>
      <c r="PGR109" s="189"/>
      <c r="PGS109" s="189"/>
      <c r="PGT109" s="189"/>
      <c r="PGU109" s="189"/>
      <c r="PGV109" s="189"/>
      <c r="PGW109" s="189"/>
      <c r="PGX109" s="189"/>
      <c r="PGY109" s="189"/>
      <c r="PGZ109" s="189"/>
      <c r="PHA109" s="189"/>
      <c r="PHB109" s="189"/>
      <c r="PHC109" s="189"/>
      <c r="PHD109" s="189"/>
      <c r="PHE109" s="189"/>
      <c r="PHF109" s="189"/>
      <c r="PHG109" s="189"/>
      <c r="PHH109" s="189"/>
      <c r="PHI109" s="189"/>
      <c r="PHJ109" s="189"/>
      <c r="PHK109" s="189"/>
      <c r="PHL109" s="189"/>
      <c r="PHM109" s="189"/>
      <c r="PHN109" s="189"/>
      <c r="PHO109" s="189"/>
      <c r="PHP109" s="189"/>
      <c r="PHQ109" s="189"/>
      <c r="PHR109" s="189"/>
      <c r="PHS109" s="189"/>
      <c r="PHT109" s="189"/>
      <c r="PHU109" s="189"/>
      <c r="PHV109" s="189"/>
      <c r="PHW109" s="189"/>
      <c r="PHX109" s="189"/>
      <c r="PHY109" s="189"/>
      <c r="PHZ109" s="189"/>
      <c r="PIA109" s="189"/>
      <c r="PIB109" s="189"/>
      <c r="PIC109" s="189"/>
      <c r="PID109" s="189"/>
      <c r="PIE109" s="189"/>
      <c r="PIF109" s="189"/>
      <c r="PIG109" s="189"/>
      <c r="PIH109" s="189"/>
      <c r="PII109" s="189"/>
      <c r="PIJ109" s="189"/>
      <c r="PIK109" s="189"/>
      <c r="PIL109" s="189"/>
      <c r="PIM109" s="189"/>
      <c r="PIN109" s="189"/>
      <c r="PIO109" s="189"/>
      <c r="PIP109" s="189"/>
      <c r="PIQ109" s="189"/>
      <c r="PIR109" s="189"/>
      <c r="PIS109" s="189"/>
      <c r="PIT109" s="189"/>
      <c r="PIU109" s="189"/>
      <c r="PIV109" s="189"/>
      <c r="PIW109" s="189"/>
      <c r="PIX109" s="189"/>
      <c r="PIY109" s="189"/>
      <c r="PIZ109" s="189"/>
      <c r="PJA109" s="189"/>
      <c r="PJB109" s="189"/>
      <c r="PJC109" s="189"/>
      <c r="PJD109" s="189"/>
      <c r="PJE109" s="189"/>
      <c r="PJF109" s="189"/>
      <c r="PJG109" s="189"/>
      <c r="PJH109" s="189"/>
      <c r="PJI109" s="189"/>
      <c r="PJJ109" s="189"/>
      <c r="PJK109" s="189"/>
      <c r="PJL109" s="189"/>
      <c r="PJM109" s="189"/>
      <c r="PJN109" s="189"/>
      <c r="PJO109" s="189"/>
      <c r="PJP109" s="189"/>
      <c r="PJQ109" s="189"/>
      <c r="PJR109" s="189"/>
      <c r="PJS109" s="189"/>
      <c r="PJT109" s="189"/>
      <c r="PJU109" s="189"/>
      <c r="PJV109" s="189"/>
      <c r="PJW109" s="189"/>
      <c r="PJX109" s="189"/>
      <c r="PJY109" s="189"/>
      <c r="PJZ109" s="189"/>
      <c r="PKA109" s="189"/>
      <c r="PKB109" s="189"/>
      <c r="PKC109" s="189"/>
      <c r="PKD109" s="189"/>
      <c r="PKE109" s="189"/>
      <c r="PKF109" s="189"/>
      <c r="PKG109" s="189"/>
      <c r="PKH109" s="189"/>
      <c r="PKI109" s="189"/>
      <c r="PKJ109" s="189"/>
      <c r="PKK109" s="189"/>
      <c r="PKL109" s="189"/>
      <c r="PKM109" s="189"/>
      <c r="PKN109" s="189"/>
      <c r="PKO109" s="189"/>
      <c r="PKP109" s="189"/>
      <c r="PKQ109" s="189"/>
      <c r="PKR109" s="189"/>
      <c r="PKS109" s="189"/>
      <c r="PKT109" s="189"/>
      <c r="PKU109" s="189"/>
      <c r="PKV109" s="189"/>
      <c r="PKW109" s="189"/>
      <c r="PKX109" s="189"/>
      <c r="PKY109" s="189"/>
      <c r="PKZ109" s="189"/>
      <c r="PLA109" s="189"/>
      <c r="PLB109" s="189"/>
      <c r="PLC109" s="189"/>
      <c r="PLD109" s="189"/>
      <c r="PLE109" s="189"/>
      <c r="PLF109" s="189"/>
      <c r="PLG109" s="189"/>
      <c r="PLH109" s="189"/>
      <c r="PLI109" s="189"/>
      <c r="PLJ109" s="189"/>
      <c r="PLK109" s="189"/>
      <c r="PLL109" s="189"/>
      <c r="PLM109" s="189"/>
      <c r="PLN109" s="189"/>
      <c r="PLO109" s="189"/>
      <c r="PLP109" s="189"/>
      <c r="PLQ109" s="189"/>
      <c r="PLR109" s="189"/>
      <c r="PLS109" s="189"/>
      <c r="PLT109" s="189"/>
      <c r="PLU109" s="189"/>
      <c r="PLV109" s="189"/>
      <c r="PLW109" s="189"/>
      <c r="PLX109" s="189"/>
      <c r="PLY109" s="189"/>
      <c r="PLZ109" s="189"/>
      <c r="PMA109" s="189"/>
      <c r="PMB109" s="189"/>
      <c r="PMC109" s="189"/>
      <c r="PMD109" s="189"/>
      <c r="PME109" s="189"/>
      <c r="PMF109" s="189"/>
      <c r="PMG109" s="189"/>
      <c r="PMH109" s="189"/>
      <c r="PMI109" s="189"/>
      <c r="PMJ109" s="189"/>
      <c r="PMK109" s="189"/>
      <c r="PML109" s="189"/>
      <c r="PMM109" s="189"/>
      <c r="PMN109" s="189"/>
      <c r="PMO109" s="189"/>
      <c r="PMP109" s="189"/>
      <c r="PMQ109" s="189"/>
      <c r="PMR109" s="189"/>
      <c r="PMS109" s="189"/>
      <c r="PMT109" s="189"/>
      <c r="PMU109" s="189"/>
      <c r="PMV109" s="189"/>
      <c r="PMW109" s="189"/>
      <c r="PMX109" s="189"/>
      <c r="PMY109" s="189"/>
      <c r="PMZ109" s="189"/>
      <c r="PNA109" s="189"/>
      <c r="PNB109" s="189"/>
      <c r="PNC109" s="189"/>
      <c r="PND109" s="189"/>
      <c r="PNE109" s="189"/>
      <c r="PNF109" s="189"/>
      <c r="PNG109" s="189"/>
      <c r="PNH109" s="189"/>
      <c r="PNI109" s="189"/>
      <c r="PNJ109" s="189"/>
      <c r="PNK109" s="189"/>
      <c r="PNL109" s="189"/>
      <c r="PNM109" s="189"/>
      <c r="PNN109" s="189"/>
      <c r="PNO109" s="189"/>
      <c r="PNP109" s="189"/>
      <c r="PNQ109" s="189"/>
      <c r="PNR109" s="189"/>
      <c r="PNS109" s="189"/>
      <c r="PNT109" s="189"/>
      <c r="PNU109" s="189"/>
      <c r="PNV109" s="189"/>
      <c r="PNW109" s="189"/>
      <c r="PNX109" s="189"/>
      <c r="PNY109" s="189"/>
      <c r="PNZ109" s="189"/>
      <c r="POA109" s="189"/>
      <c r="POB109" s="189"/>
      <c r="POC109" s="189"/>
      <c r="POD109" s="189"/>
      <c r="POE109" s="189"/>
      <c r="POF109" s="189"/>
      <c r="POG109" s="189"/>
      <c r="POH109" s="189"/>
      <c r="POI109" s="189"/>
      <c r="POJ109" s="189"/>
      <c r="POK109" s="189"/>
      <c r="POL109" s="189"/>
      <c r="POM109" s="189"/>
      <c r="PON109" s="189"/>
      <c r="POO109" s="189"/>
      <c r="POP109" s="189"/>
      <c r="POQ109" s="189"/>
      <c r="POR109" s="189"/>
      <c r="POS109" s="189"/>
      <c r="POT109" s="189"/>
      <c r="POU109" s="189"/>
      <c r="POV109" s="189"/>
      <c r="POW109" s="189"/>
      <c r="POX109" s="189"/>
      <c r="POY109" s="189"/>
      <c r="POZ109" s="189"/>
      <c r="PPA109" s="189"/>
      <c r="PPB109" s="189"/>
      <c r="PPC109" s="189"/>
      <c r="PPD109" s="189"/>
      <c r="PPE109" s="189"/>
      <c r="PPF109" s="189"/>
      <c r="PPG109" s="189"/>
      <c r="PPH109" s="189"/>
      <c r="PPI109" s="189"/>
      <c r="PPJ109" s="189"/>
      <c r="PPK109" s="189"/>
      <c r="PPL109" s="189"/>
      <c r="PPM109" s="189"/>
      <c r="PPN109" s="189"/>
      <c r="PPO109" s="189"/>
      <c r="PPP109" s="189"/>
      <c r="PPQ109" s="189"/>
      <c r="PPR109" s="189"/>
      <c r="PPS109" s="189"/>
      <c r="PPT109" s="189"/>
      <c r="PPU109" s="189"/>
      <c r="PPV109" s="189"/>
      <c r="PPW109" s="189"/>
      <c r="PPX109" s="189"/>
      <c r="PPY109" s="189"/>
      <c r="PPZ109" s="189"/>
      <c r="PQA109" s="189"/>
      <c r="PQB109" s="189"/>
      <c r="PQC109" s="189"/>
      <c r="PQD109" s="189"/>
      <c r="PQE109" s="189"/>
      <c r="PQF109" s="189"/>
      <c r="PQG109" s="189"/>
      <c r="PQH109" s="189"/>
      <c r="PQI109" s="189"/>
      <c r="PQJ109" s="189"/>
      <c r="PQK109" s="189"/>
      <c r="PQL109" s="189"/>
      <c r="PQM109" s="189"/>
      <c r="PQN109" s="189"/>
      <c r="PQO109" s="189"/>
      <c r="PQP109" s="189"/>
      <c r="PQQ109" s="189"/>
      <c r="PQR109" s="189"/>
      <c r="PQS109" s="189"/>
      <c r="PQT109" s="189"/>
      <c r="PQU109" s="189"/>
      <c r="PQV109" s="189"/>
      <c r="PQW109" s="189"/>
      <c r="PQX109" s="189"/>
      <c r="PQY109" s="189"/>
      <c r="PQZ109" s="189"/>
      <c r="PRA109" s="189"/>
      <c r="PRB109" s="189"/>
      <c r="PRC109" s="189"/>
      <c r="PRD109" s="189"/>
      <c r="PRE109" s="189"/>
      <c r="PRF109" s="189"/>
      <c r="PRG109" s="189"/>
      <c r="PRH109" s="189"/>
      <c r="PRI109" s="189"/>
      <c r="PRJ109" s="189"/>
      <c r="PRK109" s="189"/>
      <c r="PRL109" s="189"/>
      <c r="PRM109" s="189"/>
      <c r="PRN109" s="189"/>
      <c r="PRO109" s="189"/>
      <c r="PRP109" s="189"/>
      <c r="PRQ109" s="189"/>
      <c r="PRR109" s="189"/>
      <c r="PRS109" s="189"/>
      <c r="PRT109" s="189"/>
      <c r="PRU109" s="189"/>
      <c r="PRV109" s="189"/>
      <c r="PRW109" s="189"/>
      <c r="PRX109" s="189"/>
      <c r="PRY109" s="189"/>
      <c r="PRZ109" s="189"/>
      <c r="PSA109" s="189"/>
      <c r="PSB109" s="189"/>
      <c r="PSC109" s="189"/>
      <c r="PSD109" s="189"/>
      <c r="PSE109" s="189"/>
      <c r="PSF109" s="189"/>
      <c r="PSG109" s="189"/>
      <c r="PSH109" s="189"/>
      <c r="PSI109" s="189"/>
      <c r="PSJ109" s="189"/>
      <c r="PSK109" s="189"/>
      <c r="PSL109" s="189"/>
      <c r="PSM109" s="189"/>
      <c r="PSN109" s="189"/>
      <c r="PSO109" s="189"/>
      <c r="PSP109" s="189"/>
      <c r="PSQ109" s="189"/>
      <c r="PSR109" s="189"/>
      <c r="PSS109" s="189"/>
      <c r="PST109" s="189"/>
      <c r="PSU109" s="189"/>
      <c r="PSV109" s="189"/>
      <c r="PSW109" s="189"/>
      <c r="PSX109" s="189"/>
      <c r="PSY109" s="189"/>
      <c r="PSZ109" s="189"/>
      <c r="PTA109" s="189"/>
      <c r="PTB109" s="189"/>
      <c r="PTC109" s="189"/>
      <c r="PTD109" s="189"/>
      <c r="PTE109" s="189"/>
      <c r="PTF109" s="189"/>
      <c r="PTG109" s="189"/>
      <c r="PTH109" s="189"/>
      <c r="PTI109" s="189"/>
      <c r="PTJ109" s="189"/>
      <c r="PTK109" s="189"/>
      <c r="PTL109" s="189"/>
      <c r="PTM109" s="189"/>
      <c r="PTN109" s="189"/>
      <c r="PTO109" s="189"/>
      <c r="PTP109" s="189"/>
      <c r="PTQ109" s="189"/>
      <c r="PTR109" s="189"/>
      <c r="PTS109" s="189"/>
      <c r="PTT109" s="189"/>
      <c r="PTU109" s="189"/>
      <c r="PTV109" s="189"/>
      <c r="PTW109" s="189"/>
      <c r="PTX109" s="189"/>
      <c r="PTY109" s="189"/>
      <c r="PTZ109" s="189"/>
      <c r="PUA109" s="189"/>
      <c r="PUB109" s="189"/>
      <c r="PUC109" s="189"/>
      <c r="PUD109" s="189"/>
      <c r="PUE109" s="189"/>
      <c r="PUF109" s="189"/>
      <c r="PUG109" s="189"/>
      <c r="PUH109" s="189"/>
      <c r="PUI109" s="189"/>
      <c r="PUJ109" s="189"/>
      <c r="PUK109" s="189"/>
      <c r="PUL109" s="189"/>
      <c r="PUM109" s="189"/>
      <c r="PUN109" s="189"/>
      <c r="PUO109" s="189"/>
      <c r="PUP109" s="189"/>
      <c r="PUQ109" s="189"/>
      <c r="PUR109" s="189"/>
      <c r="PUS109" s="189"/>
      <c r="PUT109" s="189"/>
      <c r="PUU109" s="189"/>
      <c r="PUV109" s="189"/>
      <c r="PUW109" s="189"/>
      <c r="PUX109" s="189"/>
      <c r="PUY109" s="189"/>
      <c r="PUZ109" s="189"/>
      <c r="PVA109" s="189"/>
      <c r="PVB109" s="189"/>
      <c r="PVC109" s="189"/>
      <c r="PVD109" s="189"/>
      <c r="PVE109" s="189"/>
      <c r="PVF109" s="189"/>
      <c r="PVG109" s="189"/>
      <c r="PVH109" s="189"/>
      <c r="PVI109" s="189"/>
      <c r="PVJ109" s="189"/>
      <c r="PVK109" s="189"/>
      <c r="PVL109" s="189"/>
      <c r="PVM109" s="189"/>
      <c r="PVN109" s="189"/>
      <c r="PVO109" s="189"/>
      <c r="PVP109" s="189"/>
      <c r="PVQ109" s="189"/>
      <c r="PVR109" s="189"/>
      <c r="PVS109" s="189"/>
      <c r="PVT109" s="189"/>
      <c r="PVU109" s="189"/>
      <c r="PVV109" s="189"/>
      <c r="PVW109" s="189"/>
      <c r="PVX109" s="189"/>
      <c r="PVY109" s="189"/>
      <c r="PVZ109" s="189"/>
      <c r="PWA109" s="189"/>
      <c r="PWB109" s="189"/>
      <c r="PWC109" s="189"/>
      <c r="PWD109" s="189"/>
      <c r="PWE109" s="189"/>
      <c r="PWF109" s="189"/>
      <c r="PWG109" s="189"/>
      <c r="PWH109" s="189"/>
      <c r="PWI109" s="189"/>
      <c r="PWJ109" s="189"/>
      <c r="PWK109" s="189"/>
      <c r="PWL109" s="189"/>
      <c r="PWM109" s="189"/>
      <c r="PWN109" s="189"/>
      <c r="PWO109" s="189"/>
      <c r="PWP109" s="189"/>
      <c r="PWQ109" s="189"/>
      <c r="PWR109" s="189"/>
      <c r="PWS109" s="189"/>
      <c r="PWT109" s="189"/>
      <c r="PWU109" s="189"/>
      <c r="PWV109" s="189"/>
      <c r="PWW109" s="189"/>
      <c r="PWX109" s="189"/>
      <c r="PWY109" s="189"/>
      <c r="PWZ109" s="189"/>
      <c r="PXA109" s="189"/>
      <c r="PXB109" s="189"/>
      <c r="PXC109" s="189"/>
      <c r="PXD109" s="189"/>
      <c r="PXE109" s="189"/>
      <c r="PXF109" s="189"/>
      <c r="PXG109" s="189"/>
      <c r="PXH109" s="189"/>
      <c r="PXI109" s="189"/>
      <c r="PXJ109" s="189"/>
      <c r="PXK109" s="189"/>
      <c r="PXL109" s="189"/>
      <c r="PXM109" s="189"/>
      <c r="PXN109" s="189"/>
      <c r="PXO109" s="189"/>
      <c r="PXP109" s="189"/>
      <c r="PXQ109" s="189"/>
      <c r="PXR109" s="189"/>
      <c r="PXS109" s="189"/>
      <c r="PXT109" s="189"/>
      <c r="PXU109" s="189"/>
      <c r="PXV109" s="189"/>
      <c r="PXW109" s="189"/>
      <c r="PXX109" s="189"/>
      <c r="PXY109" s="189"/>
      <c r="PXZ109" s="189"/>
      <c r="PYA109" s="189"/>
      <c r="PYB109" s="189"/>
      <c r="PYC109" s="189"/>
      <c r="PYD109" s="189"/>
      <c r="PYE109" s="189"/>
      <c r="PYF109" s="189"/>
      <c r="PYG109" s="189"/>
      <c r="PYH109" s="189"/>
      <c r="PYI109" s="189"/>
      <c r="PYJ109" s="189"/>
      <c r="PYK109" s="189"/>
      <c r="PYL109" s="189"/>
      <c r="PYM109" s="189"/>
      <c r="PYN109" s="189"/>
      <c r="PYO109" s="189"/>
      <c r="PYP109" s="189"/>
      <c r="PYQ109" s="189"/>
      <c r="PYR109" s="189"/>
      <c r="PYS109" s="189"/>
      <c r="PYT109" s="189"/>
      <c r="PYU109" s="189"/>
      <c r="PYV109" s="189"/>
      <c r="PYW109" s="189"/>
      <c r="PYX109" s="189"/>
      <c r="PYY109" s="189"/>
      <c r="PYZ109" s="189"/>
      <c r="PZA109" s="189"/>
      <c r="PZB109" s="189"/>
      <c r="PZC109" s="189"/>
      <c r="PZD109" s="189"/>
      <c r="PZE109" s="189"/>
      <c r="PZF109" s="189"/>
      <c r="PZG109" s="189"/>
      <c r="PZH109" s="189"/>
      <c r="PZI109" s="189"/>
      <c r="PZJ109" s="189"/>
      <c r="PZK109" s="189"/>
      <c r="PZL109" s="189"/>
      <c r="PZM109" s="189"/>
      <c r="PZN109" s="189"/>
      <c r="PZO109" s="189"/>
      <c r="PZP109" s="189"/>
      <c r="PZQ109" s="189"/>
      <c r="PZR109" s="189"/>
      <c r="PZS109" s="189"/>
      <c r="PZT109" s="189"/>
      <c r="PZU109" s="189"/>
      <c r="PZV109" s="189"/>
      <c r="PZW109" s="189"/>
      <c r="PZX109" s="189"/>
      <c r="PZY109" s="189"/>
      <c r="PZZ109" s="189"/>
      <c r="QAA109" s="189"/>
      <c r="QAB109" s="189"/>
      <c r="QAC109" s="189"/>
      <c r="QAD109" s="189"/>
      <c r="QAE109" s="189"/>
      <c r="QAF109" s="189"/>
      <c r="QAG109" s="189"/>
      <c r="QAH109" s="189"/>
      <c r="QAI109" s="189"/>
      <c r="QAJ109" s="189"/>
      <c r="QAK109" s="189"/>
      <c r="QAL109" s="189"/>
      <c r="QAM109" s="189"/>
      <c r="QAN109" s="189"/>
      <c r="QAO109" s="189"/>
      <c r="QAP109" s="189"/>
      <c r="QAQ109" s="189"/>
      <c r="QAR109" s="189"/>
      <c r="QAS109" s="189"/>
      <c r="QAT109" s="189"/>
      <c r="QAU109" s="189"/>
      <c r="QAV109" s="189"/>
      <c r="QAW109" s="189"/>
      <c r="QAX109" s="189"/>
      <c r="QAY109" s="189"/>
      <c r="QAZ109" s="189"/>
      <c r="QBA109" s="189"/>
      <c r="QBB109" s="189"/>
      <c r="QBC109" s="189"/>
      <c r="QBD109" s="189"/>
      <c r="QBE109" s="189"/>
      <c r="QBF109" s="189"/>
      <c r="QBG109" s="189"/>
      <c r="QBH109" s="189"/>
      <c r="QBI109" s="189"/>
      <c r="QBJ109" s="189"/>
      <c r="QBK109" s="189"/>
      <c r="QBL109" s="189"/>
      <c r="QBM109" s="189"/>
      <c r="QBN109" s="189"/>
      <c r="QBO109" s="189"/>
      <c r="QBP109" s="189"/>
      <c r="QBQ109" s="189"/>
      <c r="QBR109" s="189"/>
      <c r="QBS109" s="189"/>
      <c r="QBT109" s="189"/>
      <c r="QBU109" s="189"/>
      <c r="QBV109" s="189"/>
      <c r="QBW109" s="189"/>
      <c r="QBX109" s="189"/>
      <c r="QBY109" s="189"/>
      <c r="QBZ109" s="189"/>
      <c r="QCA109" s="189"/>
      <c r="QCB109" s="189"/>
      <c r="QCC109" s="189"/>
      <c r="QCD109" s="189"/>
      <c r="QCE109" s="189"/>
      <c r="QCF109" s="189"/>
      <c r="QCG109" s="189"/>
      <c r="QCH109" s="189"/>
      <c r="QCI109" s="189"/>
      <c r="QCJ109" s="189"/>
      <c r="QCK109" s="189"/>
      <c r="QCL109" s="189"/>
      <c r="QCM109" s="189"/>
      <c r="QCN109" s="189"/>
      <c r="QCO109" s="189"/>
      <c r="QCP109" s="189"/>
      <c r="QCQ109" s="189"/>
      <c r="QCR109" s="189"/>
      <c r="QCS109" s="189"/>
      <c r="QCT109" s="189"/>
      <c r="QCU109" s="189"/>
      <c r="QCV109" s="189"/>
      <c r="QCW109" s="189"/>
      <c r="QCX109" s="189"/>
      <c r="QCY109" s="189"/>
      <c r="QCZ109" s="189"/>
      <c r="QDA109" s="189"/>
      <c r="QDB109" s="189"/>
      <c r="QDC109" s="189"/>
      <c r="QDD109" s="189"/>
      <c r="QDE109" s="189"/>
      <c r="QDF109" s="189"/>
      <c r="QDG109" s="189"/>
      <c r="QDH109" s="189"/>
      <c r="QDI109" s="189"/>
      <c r="QDJ109" s="189"/>
      <c r="QDK109" s="189"/>
      <c r="QDL109" s="189"/>
      <c r="QDM109" s="189"/>
      <c r="QDN109" s="189"/>
      <c r="QDO109" s="189"/>
      <c r="QDP109" s="189"/>
      <c r="QDQ109" s="189"/>
      <c r="QDR109" s="189"/>
      <c r="QDS109" s="189"/>
      <c r="QDT109" s="189"/>
      <c r="QDU109" s="189"/>
      <c r="QDV109" s="189"/>
      <c r="QDW109" s="189"/>
      <c r="QDX109" s="189"/>
      <c r="QDY109" s="189"/>
      <c r="QDZ109" s="189"/>
      <c r="QEA109" s="189"/>
      <c r="QEB109" s="189"/>
      <c r="QEC109" s="189"/>
      <c r="QED109" s="189"/>
      <c r="QEE109" s="189"/>
      <c r="QEF109" s="189"/>
      <c r="QEG109" s="189"/>
      <c r="QEH109" s="189"/>
      <c r="QEI109" s="189"/>
      <c r="QEJ109" s="189"/>
      <c r="QEK109" s="189"/>
      <c r="QEL109" s="189"/>
      <c r="QEM109" s="189"/>
      <c r="QEN109" s="189"/>
      <c r="QEO109" s="189"/>
      <c r="QEP109" s="189"/>
      <c r="QEQ109" s="189"/>
      <c r="QER109" s="189"/>
      <c r="QES109" s="189"/>
      <c r="QET109" s="189"/>
      <c r="QEU109" s="189"/>
      <c r="QEV109" s="189"/>
      <c r="QEW109" s="189"/>
      <c r="QEX109" s="189"/>
      <c r="QEY109" s="189"/>
      <c r="QEZ109" s="189"/>
      <c r="QFA109" s="189"/>
      <c r="QFB109" s="189"/>
      <c r="QFC109" s="189"/>
      <c r="QFD109" s="189"/>
      <c r="QFE109" s="189"/>
      <c r="QFF109" s="189"/>
      <c r="QFG109" s="189"/>
      <c r="QFH109" s="189"/>
      <c r="QFI109" s="189"/>
      <c r="QFJ109" s="189"/>
      <c r="QFK109" s="189"/>
      <c r="QFL109" s="189"/>
      <c r="QFM109" s="189"/>
      <c r="QFN109" s="189"/>
      <c r="QFO109" s="189"/>
      <c r="QFP109" s="189"/>
      <c r="QFQ109" s="189"/>
      <c r="QFR109" s="189"/>
      <c r="QFS109" s="189"/>
      <c r="QFT109" s="189"/>
      <c r="QFU109" s="189"/>
      <c r="QFV109" s="189"/>
      <c r="QFW109" s="189"/>
      <c r="QFX109" s="189"/>
      <c r="QFY109" s="189"/>
      <c r="QFZ109" s="189"/>
      <c r="QGA109" s="189"/>
      <c r="QGB109" s="189"/>
      <c r="QGC109" s="189"/>
      <c r="QGD109" s="189"/>
      <c r="QGE109" s="189"/>
      <c r="QGF109" s="189"/>
      <c r="QGG109" s="189"/>
      <c r="QGH109" s="189"/>
      <c r="QGI109" s="189"/>
      <c r="QGJ109" s="189"/>
      <c r="QGK109" s="189"/>
      <c r="QGL109" s="189"/>
      <c r="QGM109" s="189"/>
      <c r="QGN109" s="189"/>
      <c r="QGO109" s="189"/>
      <c r="QGP109" s="189"/>
      <c r="QGQ109" s="189"/>
      <c r="QGR109" s="189"/>
      <c r="QGS109" s="189"/>
      <c r="QGT109" s="189"/>
      <c r="QGU109" s="189"/>
      <c r="QGV109" s="189"/>
      <c r="QGW109" s="189"/>
      <c r="QGX109" s="189"/>
      <c r="QGY109" s="189"/>
      <c r="QGZ109" s="189"/>
      <c r="QHA109" s="189"/>
      <c r="QHB109" s="189"/>
      <c r="QHC109" s="189"/>
      <c r="QHD109" s="189"/>
      <c r="QHE109" s="189"/>
      <c r="QHF109" s="189"/>
      <c r="QHG109" s="189"/>
      <c r="QHH109" s="189"/>
      <c r="QHI109" s="189"/>
      <c r="QHJ109" s="189"/>
      <c r="QHK109" s="189"/>
      <c r="QHL109" s="189"/>
      <c r="QHM109" s="189"/>
      <c r="QHN109" s="189"/>
      <c r="QHO109" s="189"/>
      <c r="QHP109" s="189"/>
      <c r="QHQ109" s="189"/>
      <c r="QHR109" s="189"/>
      <c r="QHS109" s="189"/>
      <c r="QHT109" s="189"/>
      <c r="QHU109" s="189"/>
      <c r="QHV109" s="189"/>
      <c r="QHW109" s="189"/>
      <c r="QHX109" s="189"/>
      <c r="QHY109" s="189"/>
      <c r="QHZ109" s="189"/>
      <c r="QIA109" s="189"/>
      <c r="QIB109" s="189"/>
      <c r="QIC109" s="189"/>
      <c r="QID109" s="189"/>
      <c r="QIE109" s="189"/>
      <c r="QIF109" s="189"/>
      <c r="QIG109" s="189"/>
      <c r="QIH109" s="189"/>
      <c r="QII109" s="189"/>
      <c r="QIJ109" s="189"/>
      <c r="QIK109" s="189"/>
      <c r="QIL109" s="189"/>
      <c r="QIM109" s="189"/>
      <c r="QIN109" s="189"/>
      <c r="QIO109" s="189"/>
      <c r="QIP109" s="189"/>
      <c r="QIQ109" s="189"/>
      <c r="QIR109" s="189"/>
      <c r="QIS109" s="189"/>
      <c r="QIT109" s="189"/>
      <c r="QIU109" s="189"/>
      <c r="QIV109" s="189"/>
      <c r="QIW109" s="189"/>
      <c r="QIX109" s="189"/>
      <c r="QIY109" s="189"/>
      <c r="QIZ109" s="189"/>
      <c r="QJA109" s="189"/>
      <c r="QJB109" s="189"/>
      <c r="QJC109" s="189"/>
      <c r="QJD109" s="189"/>
      <c r="QJE109" s="189"/>
      <c r="QJF109" s="189"/>
      <c r="QJG109" s="189"/>
      <c r="QJH109" s="189"/>
      <c r="QJI109" s="189"/>
      <c r="QJJ109" s="189"/>
      <c r="QJK109" s="189"/>
      <c r="QJL109" s="189"/>
      <c r="QJM109" s="189"/>
      <c r="QJN109" s="189"/>
      <c r="QJO109" s="189"/>
      <c r="QJP109" s="189"/>
      <c r="QJQ109" s="189"/>
      <c r="QJR109" s="189"/>
      <c r="QJS109" s="189"/>
      <c r="QJT109" s="189"/>
      <c r="QJU109" s="189"/>
      <c r="QJV109" s="189"/>
      <c r="QJW109" s="189"/>
      <c r="QJX109" s="189"/>
      <c r="QJY109" s="189"/>
      <c r="QJZ109" s="189"/>
      <c r="QKA109" s="189"/>
      <c r="QKB109" s="189"/>
      <c r="QKC109" s="189"/>
      <c r="QKD109" s="189"/>
      <c r="QKE109" s="189"/>
      <c r="QKF109" s="189"/>
      <c r="QKG109" s="189"/>
      <c r="QKH109" s="189"/>
      <c r="QKI109" s="189"/>
      <c r="QKJ109" s="189"/>
      <c r="QKK109" s="189"/>
      <c r="QKL109" s="189"/>
      <c r="QKM109" s="189"/>
      <c r="QKN109" s="189"/>
      <c r="QKO109" s="189"/>
      <c r="QKP109" s="189"/>
      <c r="QKQ109" s="189"/>
      <c r="QKR109" s="189"/>
      <c r="QKS109" s="189"/>
      <c r="QKT109" s="189"/>
      <c r="QKU109" s="189"/>
      <c r="QKV109" s="189"/>
      <c r="QKW109" s="189"/>
      <c r="QKX109" s="189"/>
      <c r="QKY109" s="189"/>
      <c r="QKZ109" s="189"/>
      <c r="QLA109" s="189"/>
      <c r="QLB109" s="189"/>
      <c r="QLC109" s="189"/>
      <c r="QLD109" s="189"/>
      <c r="QLE109" s="189"/>
      <c r="QLF109" s="189"/>
      <c r="QLG109" s="189"/>
      <c r="QLH109" s="189"/>
      <c r="QLI109" s="189"/>
      <c r="QLJ109" s="189"/>
      <c r="QLK109" s="189"/>
      <c r="QLL109" s="189"/>
      <c r="QLM109" s="189"/>
      <c r="QLN109" s="189"/>
      <c r="QLO109" s="189"/>
      <c r="QLP109" s="189"/>
      <c r="QLQ109" s="189"/>
      <c r="QLR109" s="189"/>
      <c r="QLS109" s="189"/>
      <c r="QLT109" s="189"/>
      <c r="QLU109" s="189"/>
      <c r="QLV109" s="189"/>
      <c r="QLW109" s="189"/>
      <c r="QLX109" s="189"/>
      <c r="QLY109" s="189"/>
      <c r="QLZ109" s="189"/>
      <c r="QMA109" s="189"/>
      <c r="QMB109" s="189"/>
      <c r="QMC109" s="189"/>
      <c r="QMD109" s="189"/>
      <c r="QME109" s="189"/>
      <c r="QMF109" s="189"/>
      <c r="QMG109" s="189"/>
      <c r="QMH109" s="189"/>
      <c r="QMI109" s="189"/>
      <c r="QMJ109" s="189"/>
      <c r="QMK109" s="189"/>
      <c r="QML109" s="189"/>
      <c r="QMM109" s="189"/>
      <c r="QMN109" s="189"/>
      <c r="QMO109" s="189"/>
      <c r="QMP109" s="189"/>
      <c r="QMQ109" s="189"/>
      <c r="QMR109" s="189"/>
      <c r="QMS109" s="189"/>
      <c r="QMT109" s="189"/>
      <c r="QMU109" s="189"/>
      <c r="QMV109" s="189"/>
      <c r="QMW109" s="189"/>
      <c r="QMX109" s="189"/>
      <c r="QMY109" s="189"/>
      <c r="QMZ109" s="189"/>
      <c r="QNA109" s="189"/>
      <c r="QNB109" s="189"/>
      <c r="QNC109" s="189"/>
      <c r="QND109" s="189"/>
      <c r="QNE109" s="189"/>
      <c r="QNF109" s="189"/>
      <c r="QNG109" s="189"/>
      <c r="QNH109" s="189"/>
      <c r="QNI109" s="189"/>
      <c r="QNJ109" s="189"/>
      <c r="QNK109" s="189"/>
      <c r="QNL109" s="189"/>
      <c r="QNM109" s="189"/>
      <c r="QNN109" s="189"/>
      <c r="QNO109" s="189"/>
      <c r="QNP109" s="189"/>
      <c r="QNQ109" s="189"/>
      <c r="QNR109" s="189"/>
      <c r="QNS109" s="189"/>
      <c r="QNT109" s="189"/>
      <c r="QNU109" s="189"/>
      <c r="QNV109" s="189"/>
      <c r="QNW109" s="189"/>
      <c r="QNX109" s="189"/>
      <c r="QNY109" s="189"/>
      <c r="QNZ109" s="189"/>
      <c r="QOA109" s="189"/>
      <c r="QOB109" s="189"/>
      <c r="QOC109" s="189"/>
      <c r="QOD109" s="189"/>
      <c r="QOE109" s="189"/>
      <c r="QOF109" s="189"/>
      <c r="QOG109" s="189"/>
      <c r="QOH109" s="189"/>
      <c r="QOI109" s="189"/>
      <c r="QOJ109" s="189"/>
      <c r="QOK109" s="189"/>
      <c r="QOL109" s="189"/>
      <c r="QOM109" s="189"/>
      <c r="QON109" s="189"/>
      <c r="QOO109" s="189"/>
      <c r="QOP109" s="189"/>
      <c r="QOQ109" s="189"/>
      <c r="QOR109" s="189"/>
      <c r="QOS109" s="189"/>
      <c r="QOT109" s="189"/>
      <c r="QOU109" s="189"/>
      <c r="QOV109" s="189"/>
      <c r="QOW109" s="189"/>
      <c r="QOX109" s="189"/>
      <c r="QOY109" s="189"/>
      <c r="QOZ109" s="189"/>
      <c r="QPA109" s="189"/>
      <c r="QPB109" s="189"/>
      <c r="QPC109" s="189"/>
      <c r="QPD109" s="189"/>
      <c r="QPE109" s="189"/>
      <c r="QPF109" s="189"/>
      <c r="QPG109" s="189"/>
      <c r="QPH109" s="189"/>
      <c r="QPI109" s="189"/>
      <c r="QPJ109" s="189"/>
      <c r="QPK109" s="189"/>
      <c r="QPL109" s="189"/>
      <c r="QPM109" s="189"/>
      <c r="QPN109" s="189"/>
      <c r="QPO109" s="189"/>
      <c r="QPP109" s="189"/>
      <c r="QPQ109" s="189"/>
      <c r="QPR109" s="189"/>
      <c r="QPS109" s="189"/>
      <c r="QPT109" s="189"/>
      <c r="QPU109" s="189"/>
      <c r="QPV109" s="189"/>
      <c r="QPW109" s="189"/>
      <c r="QPX109" s="189"/>
      <c r="QPY109" s="189"/>
      <c r="QPZ109" s="189"/>
      <c r="QQA109" s="189"/>
      <c r="QQB109" s="189"/>
      <c r="QQC109" s="189"/>
      <c r="QQD109" s="189"/>
      <c r="QQE109" s="189"/>
      <c r="QQF109" s="189"/>
      <c r="QQG109" s="189"/>
      <c r="QQH109" s="189"/>
      <c r="QQI109" s="189"/>
      <c r="QQJ109" s="189"/>
      <c r="QQK109" s="189"/>
      <c r="QQL109" s="189"/>
      <c r="QQM109" s="189"/>
      <c r="QQN109" s="189"/>
      <c r="QQO109" s="189"/>
      <c r="QQP109" s="189"/>
      <c r="QQQ109" s="189"/>
      <c r="QQR109" s="189"/>
      <c r="QQS109" s="189"/>
      <c r="QQT109" s="189"/>
      <c r="QQU109" s="189"/>
      <c r="QQV109" s="189"/>
      <c r="QQW109" s="189"/>
      <c r="QQX109" s="189"/>
      <c r="QQY109" s="189"/>
      <c r="QQZ109" s="189"/>
      <c r="QRA109" s="189"/>
      <c r="QRB109" s="189"/>
      <c r="QRC109" s="189"/>
      <c r="QRD109" s="189"/>
      <c r="QRE109" s="189"/>
      <c r="QRF109" s="189"/>
      <c r="QRG109" s="189"/>
      <c r="QRH109" s="189"/>
      <c r="QRI109" s="189"/>
      <c r="QRJ109" s="189"/>
      <c r="QRK109" s="189"/>
      <c r="QRL109" s="189"/>
      <c r="QRM109" s="189"/>
      <c r="QRN109" s="189"/>
      <c r="QRO109" s="189"/>
      <c r="QRP109" s="189"/>
      <c r="QRQ109" s="189"/>
      <c r="QRR109" s="189"/>
      <c r="QRS109" s="189"/>
      <c r="QRT109" s="189"/>
      <c r="QRU109" s="189"/>
      <c r="QRV109" s="189"/>
      <c r="QRW109" s="189"/>
      <c r="QRX109" s="189"/>
      <c r="QRY109" s="189"/>
      <c r="QRZ109" s="189"/>
      <c r="QSA109" s="189"/>
      <c r="QSB109" s="189"/>
      <c r="QSC109" s="189"/>
      <c r="QSD109" s="189"/>
      <c r="QSE109" s="189"/>
      <c r="QSF109" s="189"/>
      <c r="QSG109" s="189"/>
      <c r="QSH109" s="189"/>
      <c r="QSI109" s="189"/>
      <c r="QSJ109" s="189"/>
      <c r="QSK109" s="189"/>
      <c r="QSL109" s="189"/>
      <c r="QSM109" s="189"/>
      <c r="QSN109" s="189"/>
      <c r="QSO109" s="189"/>
      <c r="QSP109" s="189"/>
      <c r="QSQ109" s="189"/>
      <c r="QSR109" s="189"/>
      <c r="QSS109" s="189"/>
      <c r="QST109" s="189"/>
      <c r="QSU109" s="189"/>
      <c r="QSV109" s="189"/>
      <c r="QSW109" s="189"/>
      <c r="QSX109" s="189"/>
      <c r="QSY109" s="189"/>
      <c r="QSZ109" s="189"/>
      <c r="QTA109" s="189"/>
      <c r="QTB109" s="189"/>
      <c r="QTC109" s="189"/>
      <c r="QTD109" s="189"/>
      <c r="QTE109" s="189"/>
      <c r="QTF109" s="189"/>
      <c r="QTG109" s="189"/>
      <c r="QTH109" s="189"/>
      <c r="QTI109" s="189"/>
      <c r="QTJ109" s="189"/>
      <c r="QTK109" s="189"/>
      <c r="QTL109" s="189"/>
      <c r="QTM109" s="189"/>
      <c r="QTN109" s="189"/>
      <c r="QTO109" s="189"/>
      <c r="QTP109" s="189"/>
      <c r="QTQ109" s="189"/>
      <c r="QTR109" s="189"/>
      <c r="QTS109" s="189"/>
      <c r="QTT109" s="189"/>
      <c r="QTU109" s="189"/>
      <c r="QTV109" s="189"/>
      <c r="QTW109" s="189"/>
      <c r="QTX109" s="189"/>
      <c r="QTY109" s="189"/>
      <c r="QTZ109" s="189"/>
      <c r="QUA109" s="189"/>
      <c r="QUB109" s="189"/>
      <c r="QUC109" s="189"/>
      <c r="QUD109" s="189"/>
      <c r="QUE109" s="189"/>
      <c r="QUF109" s="189"/>
      <c r="QUG109" s="189"/>
      <c r="QUH109" s="189"/>
      <c r="QUI109" s="189"/>
      <c r="QUJ109" s="189"/>
      <c r="QUK109" s="189"/>
      <c r="QUL109" s="189"/>
      <c r="QUM109" s="189"/>
      <c r="QUN109" s="189"/>
      <c r="QUO109" s="189"/>
      <c r="QUP109" s="189"/>
      <c r="QUQ109" s="189"/>
      <c r="QUR109" s="189"/>
      <c r="QUS109" s="189"/>
      <c r="QUT109" s="189"/>
      <c r="QUU109" s="189"/>
      <c r="QUV109" s="189"/>
      <c r="QUW109" s="189"/>
      <c r="QUX109" s="189"/>
      <c r="QUY109" s="189"/>
      <c r="QUZ109" s="189"/>
      <c r="QVA109" s="189"/>
      <c r="QVB109" s="189"/>
      <c r="QVC109" s="189"/>
      <c r="QVD109" s="189"/>
      <c r="QVE109" s="189"/>
      <c r="QVF109" s="189"/>
      <c r="QVG109" s="189"/>
      <c r="QVH109" s="189"/>
      <c r="QVI109" s="189"/>
      <c r="QVJ109" s="189"/>
      <c r="QVK109" s="189"/>
      <c r="QVL109" s="189"/>
      <c r="QVM109" s="189"/>
      <c r="QVN109" s="189"/>
      <c r="QVO109" s="189"/>
      <c r="QVP109" s="189"/>
      <c r="QVQ109" s="189"/>
      <c r="QVR109" s="189"/>
      <c r="QVS109" s="189"/>
      <c r="QVT109" s="189"/>
      <c r="QVU109" s="189"/>
      <c r="QVV109" s="189"/>
      <c r="QVW109" s="189"/>
      <c r="QVX109" s="189"/>
      <c r="QVY109" s="189"/>
      <c r="QVZ109" s="189"/>
      <c r="QWA109" s="189"/>
      <c r="QWB109" s="189"/>
      <c r="QWC109" s="189"/>
      <c r="QWD109" s="189"/>
      <c r="QWE109" s="189"/>
      <c r="QWF109" s="189"/>
      <c r="QWG109" s="189"/>
      <c r="QWH109" s="189"/>
      <c r="QWI109" s="189"/>
      <c r="QWJ109" s="189"/>
      <c r="QWK109" s="189"/>
      <c r="QWL109" s="189"/>
      <c r="QWM109" s="189"/>
      <c r="QWN109" s="189"/>
      <c r="QWO109" s="189"/>
      <c r="QWP109" s="189"/>
      <c r="QWQ109" s="189"/>
      <c r="QWR109" s="189"/>
      <c r="QWS109" s="189"/>
      <c r="QWT109" s="189"/>
      <c r="QWU109" s="189"/>
      <c r="QWV109" s="189"/>
      <c r="QWW109" s="189"/>
      <c r="QWX109" s="189"/>
      <c r="QWY109" s="189"/>
      <c r="QWZ109" s="189"/>
      <c r="QXA109" s="189"/>
      <c r="QXB109" s="189"/>
      <c r="QXC109" s="189"/>
      <c r="QXD109" s="189"/>
      <c r="QXE109" s="189"/>
      <c r="QXF109" s="189"/>
      <c r="QXG109" s="189"/>
      <c r="QXH109" s="189"/>
      <c r="QXI109" s="189"/>
      <c r="QXJ109" s="189"/>
      <c r="QXK109" s="189"/>
      <c r="QXL109" s="189"/>
      <c r="QXM109" s="189"/>
      <c r="QXN109" s="189"/>
      <c r="QXO109" s="189"/>
      <c r="QXP109" s="189"/>
      <c r="QXQ109" s="189"/>
      <c r="QXR109" s="189"/>
      <c r="QXS109" s="189"/>
      <c r="QXT109" s="189"/>
      <c r="QXU109" s="189"/>
      <c r="QXV109" s="189"/>
      <c r="QXW109" s="189"/>
      <c r="QXX109" s="189"/>
      <c r="QXY109" s="189"/>
      <c r="QXZ109" s="189"/>
      <c r="QYA109" s="189"/>
      <c r="QYB109" s="189"/>
      <c r="QYC109" s="189"/>
      <c r="QYD109" s="189"/>
      <c r="QYE109" s="189"/>
      <c r="QYF109" s="189"/>
      <c r="QYG109" s="189"/>
      <c r="QYH109" s="189"/>
      <c r="QYI109" s="189"/>
      <c r="QYJ109" s="189"/>
      <c r="QYK109" s="189"/>
      <c r="QYL109" s="189"/>
      <c r="QYM109" s="189"/>
      <c r="QYN109" s="189"/>
      <c r="QYO109" s="189"/>
      <c r="QYP109" s="189"/>
      <c r="QYQ109" s="189"/>
      <c r="QYR109" s="189"/>
      <c r="QYS109" s="189"/>
      <c r="QYT109" s="189"/>
      <c r="QYU109" s="189"/>
      <c r="QYV109" s="189"/>
      <c r="QYW109" s="189"/>
      <c r="QYX109" s="189"/>
      <c r="QYY109" s="189"/>
      <c r="QYZ109" s="189"/>
      <c r="QZA109" s="189"/>
      <c r="QZB109" s="189"/>
      <c r="QZC109" s="189"/>
      <c r="QZD109" s="189"/>
      <c r="QZE109" s="189"/>
      <c r="QZF109" s="189"/>
      <c r="QZG109" s="189"/>
      <c r="QZH109" s="189"/>
      <c r="QZI109" s="189"/>
      <c r="QZJ109" s="189"/>
      <c r="QZK109" s="189"/>
      <c r="QZL109" s="189"/>
      <c r="QZM109" s="189"/>
      <c r="QZN109" s="189"/>
      <c r="QZO109" s="189"/>
      <c r="QZP109" s="189"/>
      <c r="QZQ109" s="189"/>
      <c r="QZR109" s="189"/>
      <c r="QZS109" s="189"/>
      <c r="QZT109" s="189"/>
      <c r="QZU109" s="189"/>
      <c r="QZV109" s="189"/>
      <c r="QZW109" s="189"/>
      <c r="QZX109" s="189"/>
      <c r="QZY109" s="189"/>
      <c r="QZZ109" s="189"/>
      <c r="RAA109" s="189"/>
      <c r="RAB109" s="189"/>
      <c r="RAC109" s="189"/>
      <c r="RAD109" s="189"/>
      <c r="RAE109" s="189"/>
      <c r="RAF109" s="189"/>
      <c r="RAG109" s="189"/>
      <c r="RAH109" s="189"/>
      <c r="RAI109" s="189"/>
      <c r="RAJ109" s="189"/>
      <c r="RAK109" s="189"/>
      <c r="RAL109" s="189"/>
      <c r="RAM109" s="189"/>
      <c r="RAN109" s="189"/>
      <c r="RAO109" s="189"/>
      <c r="RAP109" s="189"/>
      <c r="RAQ109" s="189"/>
      <c r="RAR109" s="189"/>
      <c r="RAS109" s="189"/>
      <c r="RAT109" s="189"/>
      <c r="RAU109" s="189"/>
      <c r="RAV109" s="189"/>
      <c r="RAW109" s="189"/>
      <c r="RAX109" s="189"/>
      <c r="RAY109" s="189"/>
      <c r="RAZ109" s="189"/>
      <c r="RBA109" s="189"/>
      <c r="RBB109" s="189"/>
      <c r="RBC109" s="189"/>
      <c r="RBD109" s="189"/>
      <c r="RBE109" s="189"/>
      <c r="RBF109" s="189"/>
      <c r="RBG109" s="189"/>
      <c r="RBH109" s="189"/>
      <c r="RBI109" s="189"/>
      <c r="RBJ109" s="189"/>
      <c r="RBK109" s="189"/>
      <c r="RBL109" s="189"/>
      <c r="RBM109" s="189"/>
      <c r="RBN109" s="189"/>
      <c r="RBO109" s="189"/>
      <c r="RBP109" s="189"/>
      <c r="RBQ109" s="189"/>
      <c r="RBR109" s="189"/>
      <c r="RBS109" s="189"/>
      <c r="RBT109" s="189"/>
      <c r="RBU109" s="189"/>
      <c r="RBV109" s="189"/>
      <c r="RBW109" s="189"/>
      <c r="RBX109" s="189"/>
      <c r="RBY109" s="189"/>
      <c r="RBZ109" s="189"/>
      <c r="RCA109" s="189"/>
      <c r="RCB109" s="189"/>
      <c r="RCC109" s="189"/>
      <c r="RCD109" s="189"/>
      <c r="RCE109" s="189"/>
      <c r="RCF109" s="189"/>
      <c r="RCG109" s="189"/>
      <c r="RCH109" s="189"/>
      <c r="RCI109" s="189"/>
      <c r="RCJ109" s="189"/>
      <c r="RCK109" s="189"/>
      <c r="RCL109" s="189"/>
      <c r="RCM109" s="189"/>
      <c r="RCN109" s="189"/>
      <c r="RCO109" s="189"/>
      <c r="RCP109" s="189"/>
      <c r="RCQ109" s="189"/>
      <c r="RCR109" s="189"/>
      <c r="RCS109" s="189"/>
      <c r="RCT109" s="189"/>
      <c r="RCU109" s="189"/>
      <c r="RCV109" s="189"/>
      <c r="RCW109" s="189"/>
      <c r="RCX109" s="189"/>
      <c r="RCY109" s="189"/>
      <c r="RCZ109" s="189"/>
      <c r="RDA109" s="189"/>
      <c r="RDB109" s="189"/>
      <c r="RDC109" s="189"/>
      <c r="RDD109" s="189"/>
      <c r="RDE109" s="189"/>
      <c r="RDF109" s="189"/>
      <c r="RDG109" s="189"/>
      <c r="RDH109" s="189"/>
      <c r="RDI109" s="189"/>
      <c r="RDJ109" s="189"/>
      <c r="RDK109" s="189"/>
      <c r="RDL109" s="189"/>
      <c r="RDM109" s="189"/>
      <c r="RDN109" s="189"/>
      <c r="RDO109" s="189"/>
      <c r="RDP109" s="189"/>
      <c r="RDQ109" s="189"/>
      <c r="RDR109" s="189"/>
      <c r="RDS109" s="189"/>
      <c r="RDT109" s="189"/>
      <c r="RDU109" s="189"/>
      <c r="RDV109" s="189"/>
      <c r="RDW109" s="189"/>
      <c r="RDX109" s="189"/>
      <c r="RDY109" s="189"/>
      <c r="RDZ109" s="189"/>
      <c r="REA109" s="189"/>
      <c r="REB109" s="189"/>
      <c r="REC109" s="189"/>
      <c r="RED109" s="189"/>
      <c r="REE109" s="189"/>
      <c r="REF109" s="189"/>
      <c r="REG109" s="189"/>
      <c r="REH109" s="189"/>
      <c r="REI109" s="189"/>
      <c r="REJ109" s="189"/>
      <c r="REK109" s="189"/>
      <c r="REL109" s="189"/>
      <c r="REM109" s="189"/>
      <c r="REN109" s="189"/>
      <c r="REO109" s="189"/>
      <c r="REP109" s="189"/>
      <c r="REQ109" s="189"/>
      <c r="RER109" s="189"/>
      <c r="RES109" s="189"/>
      <c r="RET109" s="189"/>
      <c r="REU109" s="189"/>
      <c r="REV109" s="189"/>
      <c r="REW109" s="189"/>
      <c r="REX109" s="189"/>
      <c r="REY109" s="189"/>
      <c r="REZ109" s="189"/>
      <c r="RFA109" s="189"/>
      <c r="RFB109" s="189"/>
      <c r="RFC109" s="189"/>
      <c r="RFD109" s="189"/>
      <c r="RFE109" s="189"/>
      <c r="RFF109" s="189"/>
      <c r="RFG109" s="189"/>
      <c r="RFH109" s="189"/>
      <c r="RFI109" s="189"/>
      <c r="RFJ109" s="189"/>
      <c r="RFK109" s="189"/>
      <c r="RFL109" s="189"/>
      <c r="RFM109" s="189"/>
      <c r="RFN109" s="189"/>
      <c r="RFO109" s="189"/>
      <c r="RFP109" s="189"/>
      <c r="RFQ109" s="189"/>
      <c r="RFR109" s="189"/>
      <c r="RFS109" s="189"/>
      <c r="RFT109" s="189"/>
      <c r="RFU109" s="189"/>
      <c r="RFV109" s="189"/>
      <c r="RFW109" s="189"/>
      <c r="RFX109" s="189"/>
      <c r="RFY109" s="189"/>
      <c r="RFZ109" s="189"/>
      <c r="RGA109" s="189"/>
      <c r="RGB109" s="189"/>
      <c r="RGC109" s="189"/>
      <c r="RGD109" s="189"/>
      <c r="RGE109" s="189"/>
      <c r="RGF109" s="189"/>
      <c r="RGG109" s="189"/>
      <c r="RGH109" s="189"/>
      <c r="RGI109" s="189"/>
      <c r="RGJ109" s="189"/>
      <c r="RGK109" s="189"/>
      <c r="RGL109" s="189"/>
      <c r="RGM109" s="189"/>
      <c r="RGN109" s="189"/>
      <c r="RGO109" s="189"/>
      <c r="RGP109" s="189"/>
      <c r="RGQ109" s="189"/>
      <c r="RGR109" s="189"/>
      <c r="RGS109" s="189"/>
      <c r="RGT109" s="189"/>
      <c r="RGU109" s="189"/>
      <c r="RGV109" s="189"/>
      <c r="RGW109" s="189"/>
      <c r="RGX109" s="189"/>
      <c r="RGY109" s="189"/>
      <c r="RGZ109" s="189"/>
      <c r="RHA109" s="189"/>
      <c r="RHB109" s="189"/>
      <c r="RHC109" s="189"/>
      <c r="RHD109" s="189"/>
      <c r="RHE109" s="189"/>
      <c r="RHF109" s="189"/>
      <c r="RHG109" s="189"/>
      <c r="RHH109" s="189"/>
      <c r="RHI109" s="189"/>
      <c r="RHJ109" s="189"/>
      <c r="RHK109" s="189"/>
      <c r="RHL109" s="189"/>
      <c r="RHM109" s="189"/>
      <c r="RHN109" s="189"/>
      <c r="RHO109" s="189"/>
      <c r="RHP109" s="189"/>
      <c r="RHQ109" s="189"/>
      <c r="RHR109" s="189"/>
      <c r="RHS109" s="189"/>
      <c r="RHT109" s="189"/>
      <c r="RHU109" s="189"/>
      <c r="RHV109" s="189"/>
      <c r="RHW109" s="189"/>
      <c r="RHX109" s="189"/>
      <c r="RHY109" s="189"/>
      <c r="RHZ109" s="189"/>
      <c r="RIA109" s="189"/>
      <c r="RIB109" s="189"/>
      <c r="RIC109" s="189"/>
      <c r="RID109" s="189"/>
      <c r="RIE109" s="189"/>
      <c r="RIF109" s="189"/>
      <c r="RIG109" s="189"/>
      <c r="RIH109" s="189"/>
      <c r="RII109" s="189"/>
      <c r="RIJ109" s="189"/>
      <c r="RIK109" s="189"/>
      <c r="RIL109" s="189"/>
      <c r="RIM109" s="189"/>
      <c r="RIN109" s="189"/>
      <c r="RIO109" s="189"/>
      <c r="RIP109" s="189"/>
      <c r="RIQ109" s="189"/>
      <c r="RIR109" s="189"/>
      <c r="RIS109" s="189"/>
      <c r="RIT109" s="189"/>
      <c r="RIU109" s="189"/>
      <c r="RIV109" s="189"/>
      <c r="RIW109" s="189"/>
      <c r="RIX109" s="189"/>
      <c r="RIY109" s="189"/>
      <c r="RIZ109" s="189"/>
      <c r="RJA109" s="189"/>
      <c r="RJB109" s="189"/>
      <c r="RJC109" s="189"/>
      <c r="RJD109" s="189"/>
      <c r="RJE109" s="189"/>
      <c r="RJF109" s="189"/>
      <c r="RJG109" s="189"/>
      <c r="RJH109" s="189"/>
      <c r="RJI109" s="189"/>
      <c r="RJJ109" s="189"/>
      <c r="RJK109" s="189"/>
      <c r="RJL109" s="189"/>
      <c r="RJM109" s="189"/>
      <c r="RJN109" s="189"/>
      <c r="RJO109" s="189"/>
      <c r="RJP109" s="189"/>
      <c r="RJQ109" s="189"/>
      <c r="RJR109" s="189"/>
      <c r="RJS109" s="189"/>
      <c r="RJT109" s="189"/>
      <c r="RJU109" s="189"/>
      <c r="RJV109" s="189"/>
      <c r="RJW109" s="189"/>
      <c r="RJX109" s="189"/>
      <c r="RJY109" s="189"/>
      <c r="RJZ109" s="189"/>
      <c r="RKA109" s="189"/>
      <c r="RKB109" s="189"/>
      <c r="RKC109" s="189"/>
      <c r="RKD109" s="189"/>
      <c r="RKE109" s="189"/>
      <c r="RKF109" s="189"/>
      <c r="RKG109" s="189"/>
      <c r="RKH109" s="189"/>
      <c r="RKI109" s="189"/>
      <c r="RKJ109" s="189"/>
      <c r="RKK109" s="189"/>
      <c r="RKL109" s="189"/>
      <c r="RKM109" s="189"/>
      <c r="RKN109" s="189"/>
      <c r="RKO109" s="189"/>
      <c r="RKP109" s="189"/>
      <c r="RKQ109" s="189"/>
      <c r="RKR109" s="189"/>
      <c r="RKS109" s="189"/>
      <c r="RKT109" s="189"/>
      <c r="RKU109" s="189"/>
      <c r="RKV109" s="189"/>
      <c r="RKW109" s="189"/>
      <c r="RKX109" s="189"/>
      <c r="RKY109" s="189"/>
      <c r="RKZ109" s="189"/>
      <c r="RLA109" s="189"/>
      <c r="RLB109" s="189"/>
      <c r="RLC109" s="189"/>
      <c r="RLD109" s="189"/>
      <c r="RLE109" s="189"/>
      <c r="RLF109" s="189"/>
      <c r="RLG109" s="189"/>
      <c r="RLH109" s="189"/>
      <c r="RLI109" s="189"/>
      <c r="RLJ109" s="189"/>
      <c r="RLK109" s="189"/>
      <c r="RLL109" s="189"/>
      <c r="RLM109" s="189"/>
      <c r="RLN109" s="189"/>
      <c r="RLO109" s="189"/>
      <c r="RLP109" s="189"/>
      <c r="RLQ109" s="189"/>
      <c r="RLR109" s="189"/>
      <c r="RLS109" s="189"/>
      <c r="RLT109" s="189"/>
      <c r="RLU109" s="189"/>
      <c r="RLV109" s="189"/>
      <c r="RLW109" s="189"/>
      <c r="RLX109" s="189"/>
      <c r="RLY109" s="189"/>
      <c r="RLZ109" s="189"/>
      <c r="RMA109" s="189"/>
      <c r="RMB109" s="189"/>
      <c r="RMC109" s="189"/>
      <c r="RMD109" s="189"/>
      <c r="RME109" s="189"/>
      <c r="RMF109" s="189"/>
      <c r="RMG109" s="189"/>
      <c r="RMH109" s="189"/>
      <c r="RMI109" s="189"/>
      <c r="RMJ109" s="189"/>
      <c r="RMK109" s="189"/>
      <c r="RML109" s="189"/>
      <c r="RMM109" s="189"/>
      <c r="RMN109" s="189"/>
      <c r="RMO109" s="189"/>
      <c r="RMP109" s="189"/>
      <c r="RMQ109" s="189"/>
      <c r="RMR109" s="189"/>
      <c r="RMS109" s="189"/>
      <c r="RMT109" s="189"/>
      <c r="RMU109" s="189"/>
      <c r="RMV109" s="189"/>
      <c r="RMW109" s="189"/>
      <c r="RMX109" s="189"/>
      <c r="RMY109" s="189"/>
      <c r="RMZ109" s="189"/>
      <c r="RNA109" s="189"/>
      <c r="RNB109" s="189"/>
      <c r="RNC109" s="189"/>
      <c r="RND109" s="189"/>
      <c r="RNE109" s="189"/>
      <c r="RNF109" s="189"/>
      <c r="RNG109" s="189"/>
      <c r="RNH109" s="189"/>
      <c r="RNI109" s="189"/>
      <c r="RNJ109" s="189"/>
      <c r="RNK109" s="189"/>
      <c r="RNL109" s="189"/>
      <c r="RNM109" s="189"/>
      <c r="RNN109" s="189"/>
      <c r="RNO109" s="189"/>
      <c r="RNP109" s="189"/>
      <c r="RNQ109" s="189"/>
      <c r="RNR109" s="189"/>
      <c r="RNS109" s="189"/>
      <c r="RNT109" s="189"/>
      <c r="RNU109" s="189"/>
      <c r="RNV109" s="189"/>
      <c r="RNW109" s="189"/>
      <c r="RNX109" s="189"/>
      <c r="RNY109" s="189"/>
      <c r="RNZ109" s="189"/>
      <c r="ROA109" s="189"/>
      <c r="ROB109" s="189"/>
      <c r="ROC109" s="189"/>
      <c r="ROD109" s="189"/>
      <c r="ROE109" s="189"/>
      <c r="ROF109" s="189"/>
      <c r="ROG109" s="189"/>
      <c r="ROH109" s="189"/>
      <c r="ROI109" s="189"/>
      <c r="ROJ109" s="189"/>
      <c r="ROK109" s="189"/>
      <c r="ROL109" s="189"/>
      <c r="ROM109" s="189"/>
      <c r="RON109" s="189"/>
      <c r="ROO109" s="189"/>
      <c r="ROP109" s="189"/>
      <c r="ROQ109" s="189"/>
      <c r="ROR109" s="189"/>
      <c r="ROS109" s="189"/>
      <c r="ROT109" s="189"/>
      <c r="ROU109" s="189"/>
      <c r="ROV109" s="189"/>
      <c r="ROW109" s="189"/>
      <c r="ROX109" s="189"/>
      <c r="ROY109" s="189"/>
      <c r="ROZ109" s="189"/>
      <c r="RPA109" s="189"/>
      <c r="RPB109" s="189"/>
      <c r="RPC109" s="189"/>
      <c r="RPD109" s="189"/>
      <c r="RPE109" s="189"/>
      <c r="RPF109" s="189"/>
      <c r="RPG109" s="189"/>
      <c r="RPH109" s="189"/>
      <c r="RPI109" s="189"/>
      <c r="RPJ109" s="189"/>
      <c r="RPK109" s="189"/>
      <c r="RPL109" s="189"/>
      <c r="RPM109" s="189"/>
      <c r="RPN109" s="189"/>
      <c r="RPO109" s="189"/>
      <c r="RPP109" s="189"/>
      <c r="RPQ109" s="189"/>
      <c r="RPR109" s="189"/>
      <c r="RPS109" s="189"/>
      <c r="RPT109" s="189"/>
      <c r="RPU109" s="189"/>
      <c r="RPV109" s="189"/>
      <c r="RPW109" s="189"/>
      <c r="RPX109" s="189"/>
      <c r="RPY109" s="189"/>
      <c r="RPZ109" s="189"/>
      <c r="RQA109" s="189"/>
      <c r="RQB109" s="189"/>
      <c r="RQC109" s="189"/>
      <c r="RQD109" s="189"/>
      <c r="RQE109" s="189"/>
      <c r="RQF109" s="189"/>
      <c r="RQG109" s="189"/>
      <c r="RQH109" s="189"/>
      <c r="RQI109" s="189"/>
      <c r="RQJ109" s="189"/>
      <c r="RQK109" s="189"/>
      <c r="RQL109" s="189"/>
      <c r="RQM109" s="189"/>
      <c r="RQN109" s="189"/>
      <c r="RQO109" s="189"/>
      <c r="RQP109" s="189"/>
      <c r="RQQ109" s="189"/>
      <c r="RQR109" s="189"/>
      <c r="RQS109" s="189"/>
      <c r="RQT109" s="189"/>
      <c r="RQU109" s="189"/>
      <c r="RQV109" s="189"/>
      <c r="RQW109" s="189"/>
      <c r="RQX109" s="189"/>
      <c r="RQY109" s="189"/>
      <c r="RQZ109" s="189"/>
      <c r="RRA109" s="189"/>
      <c r="RRB109" s="189"/>
      <c r="RRC109" s="189"/>
      <c r="RRD109" s="189"/>
      <c r="RRE109" s="189"/>
      <c r="RRF109" s="189"/>
      <c r="RRG109" s="189"/>
      <c r="RRH109" s="189"/>
      <c r="RRI109" s="189"/>
      <c r="RRJ109" s="189"/>
      <c r="RRK109" s="189"/>
      <c r="RRL109" s="189"/>
      <c r="RRM109" s="189"/>
      <c r="RRN109" s="189"/>
      <c r="RRO109" s="189"/>
      <c r="RRP109" s="189"/>
      <c r="RRQ109" s="189"/>
      <c r="RRR109" s="189"/>
      <c r="RRS109" s="189"/>
      <c r="RRT109" s="189"/>
      <c r="RRU109" s="189"/>
      <c r="RRV109" s="189"/>
      <c r="RRW109" s="189"/>
      <c r="RRX109" s="189"/>
      <c r="RRY109" s="189"/>
      <c r="RRZ109" s="189"/>
      <c r="RSA109" s="189"/>
      <c r="RSB109" s="189"/>
      <c r="RSC109" s="189"/>
      <c r="RSD109" s="189"/>
      <c r="RSE109" s="189"/>
      <c r="RSF109" s="189"/>
      <c r="RSG109" s="189"/>
      <c r="RSH109" s="189"/>
      <c r="RSI109" s="189"/>
      <c r="RSJ109" s="189"/>
      <c r="RSK109" s="189"/>
      <c r="RSL109" s="189"/>
      <c r="RSM109" s="189"/>
      <c r="RSN109" s="189"/>
      <c r="RSO109" s="189"/>
      <c r="RSP109" s="189"/>
      <c r="RSQ109" s="189"/>
      <c r="RSR109" s="189"/>
      <c r="RSS109" s="189"/>
      <c r="RST109" s="189"/>
      <c r="RSU109" s="189"/>
      <c r="RSV109" s="189"/>
      <c r="RSW109" s="189"/>
      <c r="RSX109" s="189"/>
      <c r="RSY109" s="189"/>
      <c r="RSZ109" s="189"/>
      <c r="RTA109" s="189"/>
      <c r="RTB109" s="189"/>
      <c r="RTC109" s="189"/>
      <c r="RTD109" s="189"/>
      <c r="RTE109" s="189"/>
      <c r="RTF109" s="189"/>
      <c r="RTG109" s="189"/>
      <c r="RTH109" s="189"/>
      <c r="RTI109" s="189"/>
      <c r="RTJ109" s="189"/>
      <c r="RTK109" s="189"/>
      <c r="RTL109" s="189"/>
      <c r="RTM109" s="189"/>
      <c r="RTN109" s="189"/>
      <c r="RTO109" s="189"/>
      <c r="RTP109" s="189"/>
      <c r="RTQ109" s="189"/>
      <c r="RTR109" s="189"/>
      <c r="RTS109" s="189"/>
      <c r="RTT109" s="189"/>
      <c r="RTU109" s="189"/>
      <c r="RTV109" s="189"/>
      <c r="RTW109" s="189"/>
      <c r="RTX109" s="189"/>
      <c r="RTY109" s="189"/>
      <c r="RTZ109" s="189"/>
      <c r="RUA109" s="189"/>
      <c r="RUB109" s="189"/>
      <c r="RUC109" s="189"/>
      <c r="RUD109" s="189"/>
      <c r="RUE109" s="189"/>
      <c r="RUF109" s="189"/>
      <c r="RUG109" s="189"/>
      <c r="RUH109" s="189"/>
      <c r="RUI109" s="189"/>
      <c r="RUJ109" s="189"/>
      <c r="RUK109" s="189"/>
      <c r="RUL109" s="189"/>
      <c r="RUM109" s="189"/>
      <c r="RUN109" s="189"/>
      <c r="RUO109" s="189"/>
      <c r="RUP109" s="189"/>
      <c r="RUQ109" s="189"/>
      <c r="RUR109" s="189"/>
      <c r="RUS109" s="189"/>
      <c r="RUT109" s="189"/>
      <c r="RUU109" s="189"/>
      <c r="RUV109" s="189"/>
      <c r="RUW109" s="189"/>
      <c r="RUX109" s="189"/>
      <c r="RUY109" s="189"/>
      <c r="RUZ109" s="189"/>
      <c r="RVA109" s="189"/>
      <c r="RVB109" s="189"/>
      <c r="RVC109" s="189"/>
      <c r="RVD109" s="189"/>
      <c r="RVE109" s="189"/>
      <c r="RVF109" s="189"/>
      <c r="RVG109" s="189"/>
      <c r="RVH109" s="189"/>
      <c r="RVI109" s="189"/>
      <c r="RVJ109" s="189"/>
      <c r="RVK109" s="189"/>
      <c r="RVL109" s="189"/>
      <c r="RVM109" s="189"/>
      <c r="RVN109" s="189"/>
      <c r="RVO109" s="189"/>
      <c r="RVP109" s="189"/>
      <c r="RVQ109" s="189"/>
      <c r="RVR109" s="189"/>
      <c r="RVS109" s="189"/>
      <c r="RVT109" s="189"/>
      <c r="RVU109" s="189"/>
      <c r="RVV109" s="189"/>
      <c r="RVW109" s="189"/>
      <c r="RVX109" s="189"/>
      <c r="RVY109" s="189"/>
      <c r="RVZ109" s="189"/>
      <c r="RWA109" s="189"/>
      <c r="RWB109" s="189"/>
      <c r="RWC109" s="189"/>
      <c r="RWD109" s="189"/>
      <c r="RWE109" s="189"/>
      <c r="RWF109" s="189"/>
      <c r="RWG109" s="189"/>
      <c r="RWH109" s="189"/>
      <c r="RWI109" s="189"/>
      <c r="RWJ109" s="189"/>
      <c r="RWK109" s="189"/>
      <c r="RWL109" s="189"/>
      <c r="RWM109" s="189"/>
      <c r="RWN109" s="189"/>
      <c r="RWO109" s="189"/>
      <c r="RWP109" s="189"/>
      <c r="RWQ109" s="189"/>
      <c r="RWR109" s="189"/>
      <c r="RWS109" s="189"/>
      <c r="RWT109" s="189"/>
      <c r="RWU109" s="189"/>
      <c r="RWV109" s="189"/>
      <c r="RWW109" s="189"/>
      <c r="RWX109" s="189"/>
      <c r="RWY109" s="189"/>
      <c r="RWZ109" s="189"/>
      <c r="RXA109" s="189"/>
      <c r="RXB109" s="189"/>
      <c r="RXC109" s="189"/>
      <c r="RXD109" s="189"/>
      <c r="RXE109" s="189"/>
      <c r="RXF109" s="189"/>
      <c r="RXG109" s="189"/>
      <c r="RXH109" s="189"/>
      <c r="RXI109" s="189"/>
      <c r="RXJ109" s="189"/>
      <c r="RXK109" s="189"/>
      <c r="RXL109" s="189"/>
      <c r="RXM109" s="189"/>
      <c r="RXN109" s="189"/>
      <c r="RXO109" s="189"/>
      <c r="RXP109" s="189"/>
      <c r="RXQ109" s="189"/>
      <c r="RXR109" s="189"/>
      <c r="RXS109" s="189"/>
      <c r="RXT109" s="189"/>
      <c r="RXU109" s="189"/>
      <c r="RXV109" s="189"/>
      <c r="RXW109" s="189"/>
      <c r="RXX109" s="189"/>
      <c r="RXY109" s="189"/>
      <c r="RXZ109" s="189"/>
      <c r="RYA109" s="189"/>
      <c r="RYB109" s="189"/>
      <c r="RYC109" s="189"/>
      <c r="RYD109" s="189"/>
      <c r="RYE109" s="189"/>
      <c r="RYF109" s="189"/>
      <c r="RYG109" s="189"/>
      <c r="RYH109" s="189"/>
      <c r="RYI109" s="189"/>
      <c r="RYJ109" s="189"/>
      <c r="RYK109" s="189"/>
      <c r="RYL109" s="189"/>
      <c r="RYM109" s="189"/>
      <c r="RYN109" s="189"/>
      <c r="RYO109" s="189"/>
      <c r="RYP109" s="189"/>
      <c r="RYQ109" s="189"/>
      <c r="RYR109" s="189"/>
      <c r="RYS109" s="189"/>
      <c r="RYT109" s="189"/>
      <c r="RYU109" s="189"/>
      <c r="RYV109" s="189"/>
      <c r="RYW109" s="189"/>
      <c r="RYX109" s="189"/>
      <c r="RYY109" s="189"/>
      <c r="RYZ109" s="189"/>
      <c r="RZA109" s="189"/>
      <c r="RZB109" s="189"/>
      <c r="RZC109" s="189"/>
      <c r="RZD109" s="189"/>
      <c r="RZE109" s="189"/>
      <c r="RZF109" s="189"/>
      <c r="RZG109" s="189"/>
      <c r="RZH109" s="189"/>
      <c r="RZI109" s="189"/>
      <c r="RZJ109" s="189"/>
      <c r="RZK109" s="189"/>
      <c r="RZL109" s="189"/>
      <c r="RZM109" s="189"/>
      <c r="RZN109" s="189"/>
      <c r="RZO109" s="189"/>
      <c r="RZP109" s="189"/>
      <c r="RZQ109" s="189"/>
      <c r="RZR109" s="189"/>
      <c r="RZS109" s="189"/>
      <c r="RZT109" s="189"/>
      <c r="RZU109" s="189"/>
      <c r="RZV109" s="189"/>
      <c r="RZW109" s="189"/>
      <c r="RZX109" s="189"/>
      <c r="RZY109" s="189"/>
      <c r="RZZ109" s="189"/>
      <c r="SAA109" s="189"/>
      <c r="SAB109" s="189"/>
      <c r="SAC109" s="189"/>
      <c r="SAD109" s="189"/>
      <c r="SAE109" s="189"/>
      <c r="SAF109" s="189"/>
      <c r="SAG109" s="189"/>
      <c r="SAH109" s="189"/>
      <c r="SAI109" s="189"/>
      <c r="SAJ109" s="189"/>
      <c r="SAK109" s="189"/>
      <c r="SAL109" s="189"/>
      <c r="SAM109" s="189"/>
      <c r="SAN109" s="189"/>
      <c r="SAO109" s="189"/>
      <c r="SAP109" s="189"/>
      <c r="SAQ109" s="189"/>
      <c r="SAR109" s="189"/>
      <c r="SAS109" s="189"/>
      <c r="SAT109" s="189"/>
      <c r="SAU109" s="189"/>
      <c r="SAV109" s="189"/>
      <c r="SAW109" s="189"/>
      <c r="SAX109" s="189"/>
      <c r="SAY109" s="189"/>
      <c r="SAZ109" s="189"/>
      <c r="SBA109" s="189"/>
      <c r="SBB109" s="189"/>
      <c r="SBC109" s="189"/>
      <c r="SBD109" s="189"/>
      <c r="SBE109" s="189"/>
      <c r="SBF109" s="189"/>
      <c r="SBG109" s="189"/>
      <c r="SBH109" s="189"/>
      <c r="SBI109" s="189"/>
      <c r="SBJ109" s="189"/>
      <c r="SBK109" s="189"/>
      <c r="SBL109" s="189"/>
      <c r="SBM109" s="189"/>
      <c r="SBN109" s="189"/>
      <c r="SBO109" s="189"/>
      <c r="SBP109" s="189"/>
      <c r="SBQ109" s="189"/>
      <c r="SBR109" s="189"/>
      <c r="SBS109" s="189"/>
      <c r="SBT109" s="189"/>
      <c r="SBU109" s="189"/>
      <c r="SBV109" s="189"/>
      <c r="SBW109" s="189"/>
      <c r="SBX109" s="189"/>
      <c r="SBY109" s="189"/>
      <c r="SBZ109" s="189"/>
      <c r="SCA109" s="189"/>
      <c r="SCB109" s="189"/>
      <c r="SCC109" s="189"/>
      <c r="SCD109" s="189"/>
      <c r="SCE109" s="189"/>
      <c r="SCF109" s="189"/>
      <c r="SCG109" s="189"/>
      <c r="SCH109" s="189"/>
      <c r="SCI109" s="189"/>
      <c r="SCJ109" s="189"/>
      <c r="SCK109" s="189"/>
      <c r="SCL109" s="189"/>
      <c r="SCM109" s="189"/>
      <c r="SCN109" s="189"/>
      <c r="SCO109" s="189"/>
      <c r="SCP109" s="189"/>
      <c r="SCQ109" s="189"/>
      <c r="SCR109" s="189"/>
      <c r="SCS109" s="189"/>
      <c r="SCT109" s="189"/>
      <c r="SCU109" s="189"/>
      <c r="SCV109" s="189"/>
      <c r="SCW109" s="189"/>
      <c r="SCX109" s="189"/>
      <c r="SCY109" s="189"/>
      <c r="SCZ109" s="189"/>
      <c r="SDA109" s="189"/>
      <c r="SDB109" s="189"/>
      <c r="SDC109" s="189"/>
      <c r="SDD109" s="189"/>
      <c r="SDE109" s="189"/>
      <c r="SDF109" s="189"/>
      <c r="SDG109" s="189"/>
      <c r="SDH109" s="189"/>
      <c r="SDI109" s="189"/>
      <c r="SDJ109" s="189"/>
      <c r="SDK109" s="189"/>
      <c r="SDL109" s="189"/>
      <c r="SDM109" s="189"/>
      <c r="SDN109" s="189"/>
      <c r="SDO109" s="189"/>
      <c r="SDP109" s="189"/>
      <c r="SDQ109" s="189"/>
      <c r="SDR109" s="189"/>
      <c r="SDS109" s="189"/>
      <c r="SDT109" s="189"/>
      <c r="SDU109" s="189"/>
      <c r="SDV109" s="189"/>
      <c r="SDW109" s="189"/>
      <c r="SDX109" s="189"/>
      <c r="SDY109" s="189"/>
      <c r="SDZ109" s="189"/>
      <c r="SEA109" s="189"/>
      <c r="SEB109" s="189"/>
      <c r="SEC109" s="189"/>
      <c r="SED109" s="189"/>
      <c r="SEE109" s="189"/>
      <c r="SEF109" s="189"/>
      <c r="SEG109" s="189"/>
      <c r="SEH109" s="189"/>
      <c r="SEI109" s="189"/>
      <c r="SEJ109" s="189"/>
      <c r="SEK109" s="189"/>
      <c r="SEL109" s="189"/>
      <c r="SEM109" s="189"/>
      <c r="SEN109" s="189"/>
      <c r="SEO109" s="189"/>
      <c r="SEP109" s="189"/>
      <c r="SEQ109" s="189"/>
      <c r="SER109" s="189"/>
      <c r="SES109" s="189"/>
      <c r="SET109" s="189"/>
      <c r="SEU109" s="189"/>
      <c r="SEV109" s="189"/>
      <c r="SEW109" s="189"/>
      <c r="SEX109" s="189"/>
      <c r="SEY109" s="189"/>
      <c r="SEZ109" s="189"/>
      <c r="SFA109" s="189"/>
      <c r="SFB109" s="189"/>
      <c r="SFC109" s="189"/>
      <c r="SFD109" s="189"/>
      <c r="SFE109" s="189"/>
      <c r="SFF109" s="189"/>
      <c r="SFG109" s="189"/>
      <c r="SFH109" s="189"/>
      <c r="SFI109" s="189"/>
      <c r="SFJ109" s="189"/>
      <c r="SFK109" s="189"/>
      <c r="SFL109" s="189"/>
      <c r="SFM109" s="189"/>
      <c r="SFN109" s="189"/>
      <c r="SFO109" s="189"/>
      <c r="SFP109" s="189"/>
      <c r="SFQ109" s="189"/>
      <c r="SFR109" s="189"/>
      <c r="SFS109" s="189"/>
      <c r="SFT109" s="189"/>
      <c r="SFU109" s="189"/>
      <c r="SFV109" s="189"/>
      <c r="SFW109" s="189"/>
      <c r="SFX109" s="189"/>
      <c r="SFY109" s="189"/>
      <c r="SFZ109" s="189"/>
      <c r="SGA109" s="189"/>
      <c r="SGB109" s="189"/>
      <c r="SGC109" s="189"/>
      <c r="SGD109" s="189"/>
      <c r="SGE109" s="189"/>
      <c r="SGF109" s="189"/>
      <c r="SGG109" s="189"/>
      <c r="SGH109" s="189"/>
      <c r="SGI109" s="189"/>
      <c r="SGJ109" s="189"/>
      <c r="SGK109" s="189"/>
      <c r="SGL109" s="189"/>
      <c r="SGM109" s="189"/>
      <c r="SGN109" s="189"/>
      <c r="SGO109" s="189"/>
      <c r="SGP109" s="189"/>
      <c r="SGQ109" s="189"/>
      <c r="SGR109" s="189"/>
      <c r="SGS109" s="189"/>
      <c r="SGT109" s="189"/>
      <c r="SGU109" s="189"/>
      <c r="SGV109" s="189"/>
      <c r="SGW109" s="189"/>
      <c r="SGX109" s="189"/>
      <c r="SGY109" s="189"/>
      <c r="SGZ109" s="189"/>
      <c r="SHA109" s="189"/>
      <c r="SHB109" s="189"/>
      <c r="SHC109" s="189"/>
      <c r="SHD109" s="189"/>
      <c r="SHE109" s="189"/>
      <c r="SHF109" s="189"/>
      <c r="SHG109" s="189"/>
      <c r="SHH109" s="189"/>
      <c r="SHI109" s="189"/>
      <c r="SHJ109" s="189"/>
      <c r="SHK109" s="189"/>
      <c r="SHL109" s="189"/>
      <c r="SHM109" s="189"/>
      <c r="SHN109" s="189"/>
      <c r="SHO109" s="189"/>
      <c r="SHP109" s="189"/>
      <c r="SHQ109" s="189"/>
      <c r="SHR109" s="189"/>
      <c r="SHS109" s="189"/>
      <c r="SHT109" s="189"/>
      <c r="SHU109" s="189"/>
      <c r="SHV109" s="189"/>
      <c r="SHW109" s="189"/>
      <c r="SHX109" s="189"/>
      <c r="SHY109" s="189"/>
      <c r="SHZ109" s="189"/>
      <c r="SIA109" s="189"/>
      <c r="SIB109" s="189"/>
      <c r="SIC109" s="189"/>
      <c r="SID109" s="189"/>
      <c r="SIE109" s="189"/>
      <c r="SIF109" s="189"/>
      <c r="SIG109" s="189"/>
      <c r="SIH109" s="189"/>
      <c r="SII109" s="189"/>
      <c r="SIJ109" s="189"/>
      <c r="SIK109" s="189"/>
      <c r="SIL109" s="189"/>
      <c r="SIM109" s="189"/>
      <c r="SIN109" s="189"/>
      <c r="SIO109" s="189"/>
      <c r="SIP109" s="189"/>
      <c r="SIQ109" s="189"/>
      <c r="SIR109" s="189"/>
      <c r="SIS109" s="189"/>
      <c r="SIT109" s="189"/>
      <c r="SIU109" s="189"/>
      <c r="SIV109" s="189"/>
      <c r="SIW109" s="189"/>
      <c r="SIX109" s="189"/>
      <c r="SIY109" s="189"/>
      <c r="SIZ109" s="189"/>
      <c r="SJA109" s="189"/>
      <c r="SJB109" s="189"/>
      <c r="SJC109" s="189"/>
      <c r="SJD109" s="189"/>
      <c r="SJE109" s="189"/>
      <c r="SJF109" s="189"/>
      <c r="SJG109" s="189"/>
      <c r="SJH109" s="189"/>
      <c r="SJI109" s="189"/>
      <c r="SJJ109" s="189"/>
      <c r="SJK109" s="189"/>
      <c r="SJL109" s="189"/>
      <c r="SJM109" s="189"/>
      <c r="SJN109" s="189"/>
      <c r="SJO109" s="189"/>
      <c r="SJP109" s="189"/>
      <c r="SJQ109" s="189"/>
      <c r="SJR109" s="189"/>
      <c r="SJS109" s="189"/>
      <c r="SJT109" s="189"/>
      <c r="SJU109" s="189"/>
      <c r="SJV109" s="189"/>
      <c r="SJW109" s="189"/>
      <c r="SJX109" s="189"/>
      <c r="SJY109" s="189"/>
      <c r="SJZ109" s="189"/>
      <c r="SKA109" s="189"/>
      <c r="SKB109" s="189"/>
      <c r="SKC109" s="189"/>
      <c r="SKD109" s="189"/>
      <c r="SKE109" s="189"/>
      <c r="SKF109" s="189"/>
      <c r="SKG109" s="189"/>
      <c r="SKH109" s="189"/>
      <c r="SKI109" s="189"/>
      <c r="SKJ109" s="189"/>
      <c r="SKK109" s="189"/>
      <c r="SKL109" s="189"/>
      <c r="SKM109" s="189"/>
      <c r="SKN109" s="189"/>
      <c r="SKO109" s="189"/>
      <c r="SKP109" s="189"/>
      <c r="SKQ109" s="189"/>
      <c r="SKR109" s="189"/>
      <c r="SKS109" s="189"/>
      <c r="SKT109" s="189"/>
      <c r="SKU109" s="189"/>
      <c r="SKV109" s="189"/>
      <c r="SKW109" s="189"/>
      <c r="SKX109" s="189"/>
      <c r="SKY109" s="189"/>
      <c r="SKZ109" s="189"/>
      <c r="SLA109" s="189"/>
      <c r="SLB109" s="189"/>
      <c r="SLC109" s="189"/>
      <c r="SLD109" s="189"/>
      <c r="SLE109" s="189"/>
      <c r="SLF109" s="189"/>
      <c r="SLG109" s="189"/>
      <c r="SLH109" s="189"/>
      <c r="SLI109" s="189"/>
      <c r="SLJ109" s="189"/>
      <c r="SLK109" s="189"/>
      <c r="SLL109" s="189"/>
      <c r="SLM109" s="189"/>
      <c r="SLN109" s="189"/>
      <c r="SLO109" s="189"/>
      <c r="SLP109" s="189"/>
      <c r="SLQ109" s="189"/>
      <c r="SLR109" s="189"/>
      <c r="SLS109" s="189"/>
      <c r="SLT109" s="189"/>
      <c r="SLU109" s="189"/>
      <c r="SLV109" s="189"/>
      <c r="SLW109" s="189"/>
      <c r="SLX109" s="189"/>
      <c r="SLY109" s="189"/>
      <c r="SLZ109" s="189"/>
      <c r="SMA109" s="189"/>
      <c r="SMB109" s="189"/>
      <c r="SMC109" s="189"/>
      <c r="SMD109" s="189"/>
      <c r="SME109" s="189"/>
      <c r="SMF109" s="189"/>
      <c r="SMG109" s="189"/>
      <c r="SMH109" s="189"/>
      <c r="SMI109" s="189"/>
      <c r="SMJ109" s="189"/>
      <c r="SMK109" s="189"/>
      <c r="SML109" s="189"/>
      <c r="SMM109" s="189"/>
      <c r="SMN109" s="189"/>
      <c r="SMO109" s="189"/>
      <c r="SMP109" s="189"/>
      <c r="SMQ109" s="189"/>
      <c r="SMR109" s="189"/>
      <c r="SMS109" s="189"/>
      <c r="SMT109" s="189"/>
      <c r="SMU109" s="189"/>
      <c r="SMV109" s="189"/>
      <c r="SMW109" s="189"/>
      <c r="SMX109" s="189"/>
      <c r="SMY109" s="189"/>
      <c r="SMZ109" s="189"/>
      <c r="SNA109" s="189"/>
      <c r="SNB109" s="189"/>
      <c r="SNC109" s="189"/>
      <c r="SND109" s="189"/>
      <c r="SNE109" s="189"/>
      <c r="SNF109" s="189"/>
      <c r="SNG109" s="189"/>
      <c r="SNH109" s="189"/>
      <c r="SNI109" s="189"/>
      <c r="SNJ109" s="189"/>
      <c r="SNK109" s="189"/>
      <c r="SNL109" s="189"/>
      <c r="SNM109" s="189"/>
      <c r="SNN109" s="189"/>
      <c r="SNO109" s="189"/>
      <c r="SNP109" s="189"/>
      <c r="SNQ109" s="189"/>
      <c r="SNR109" s="189"/>
      <c r="SNS109" s="189"/>
      <c r="SNT109" s="189"/>
      <c r="SNU109" s="189"/>
      <c r="SNV109" s="189"/>
      <c r="SNW109" s="189"/>
      <c r="SNX109" s="189"/>
      <c r="SNY109" s="189"/>
      <c r="SNZ109" s="189"/>
      <c r="SOA109" s="189"/>
      <c r="SOB109" s="189"/>
      <c r="SOC109" s="189"/>
      <c r="SOD109" s="189"/>
      <c r="SOE109" s="189"/>
      <c r="SOF109" s="189"/>
      <c r="SOG109" s="189"/>
      <c r="SOH109" s="189"/>
      <c r="SOI109" s="189"/>
      <c r="SOJ109" s="189"/>
      <c r="SOK109" s="189"/>
      <c r="SOL109" s="189"/>
      <c r="SOM109" s="189"/>
      <c r="SON109" s="189"/>
      <c r="SOO109" s="189"/>
      <c r="SOP109" s="189"/>
      <c r="SOQ109" s="189"/>
      <c r="SOR109" s="189"/>
      <c r="SOS109" s="189"/>
      <c r="SOT109" s="189"/>
      <c r="SOU109" s="189"/>
      <c r="SOV109" s="189"/>
      <c r="SOW109" s="189"/>
      <c r="SOX109" s="189"/>
      <c r="SOY109" s="189"/>
      <c r="SOZ109" s="189"/>
      <c r="SPA109" s="189"/>
      <c r="SPB109" s="189"/>
      <c r="SPC109" s="189"/>
      <c r="SPD109" s="189"/>
      <c r="SPE109" s="189"/>
      <c r="SPF109" s="189"/>
      <c r="SPG109" s="189"/>
      <c r="SPH109" s="189"/>
      <c r="SPI109" s="189"/>
      <c r="SPJ109" s="189"/>
      <c r="SPK109" s="189"/>
      <c r="SPL109" s="189"/>
      <c r="SPM109" s="189"/>
      <c r="SPN109" s="189"/>
      <c r="SPO109" s="189"/>
      <c r="SPP109" s="189"/>
      <c r="SPQ109" s="189"/>
      <c r="SPR109" s="189"/>
      <c r="SPS109" s="189"/>
      <c r="SPT109" s="189"/>
      <c r="SPU109" s="189"/>
      <c r="SPV109" s="189"/>
      <c r="SPW109" s="189"/>
      <c r="SPX109" s="189"/>
      <c r="SPY109" s="189"/>
      <c r="SPZ109" s="189"/>
      <c r="SQA109" s="189"/>
      <c r="SQB109" s="189"/>
      <c r="SQC109" s="189"/>
      <c r="SQD109" s="189"/>
      <c r="SQE109" s="189"/>
      <c r="SQF109" s="189"/>
      <c r="SQG109" s="189"/>
      <c r="SQH109" s="189"/>
      <c r="SQI109" s="189"/>
      <c r="SQJ109" s="189"/>
      <c r="SQK109" s="189"/>
      <c r="SQL109" s="189"/>
      <c r="SQM109" s="189"/>
      <c r="SQN109" s="189"/>
      <c r="SQO109" s="189"/>
      <c r="SQP109" s="189"/>
      <c r="SQQ109" s="189"/>
      <c r="SQR109" s="189"/>
      <c r="SQS109" s="189"/>
      <c r="SQT109" s="189"/>
      <c r="SQU109" s="189"/>
      <c r="SQV109" s="189"/>
      <c r="SQW109" s="189"/>
      <c r="SQX109" s="189"/>
      <c r="SQY109" s="189"/>
      <c r="SQZ109" s="189"/>
      <c r="SRA109" s="189"/>
      <c r="SRB109" s="189"/>
      <c r="SRC109" s="189"/>
      <c r="SRD109" s="189"/>
      <c r="SRE109" s="189"/>
      <c r="SRF109" s="189"/>
      <c r="SRG109" s="189"/>
      <c r="SRH109" s="189"/>
      <c r="SRI109" s="189"/>
      <c r="SRJ109" s="189"/>
      <c r="SRK109" s="189"/>
      <c r="SRL109" s="189"/>
      <c r="SRM109" s="189"/>
      <c r="SRN109" s="189"/>
      <c r="SRO109" s="189"/>
      <c r="SRP109" s="189"/>
      <c r="SRQ109" s="189"/>
      <c r="SRR109" s="189"/>
      <c r="SRS109" s="189"/>
      <c r="SRT109" s="189"/>
      <c r="SRU109" s="189"/>
      <c r="SRV109" s="189"/>
      <c r="SRW109" s="189"/>
      <c r="SRX109" s="189"/>
      <c r="SRY109" s="189"/>
      <c r="SRZ109" s="189"/>
      <c r="SSA109" s="189"/>
      <c r="SSB109" s="189"/>
      <c r="SSC109" s="189"/>
      <c r="SSD109" s="189"/>
      <c r="SSE109" s="189"/>
      <c r="SSF109" s="189"/>
      <c r="SSG109" s="189"/>
      <c r="SSH109" s="189"/>
      <c r="SSI109" s="189"/>
      <c r="SSJ109" s="189"/>
      <c r="SSK109" s="189"/>
      <c r="SSL109" s="189"/>
      <c r="SSM109" s="189"/>
      <c r="SSN109" s="189"/>
      <c r="SSO109" s="189"/>
      <c r="SSP109" s="189"/>
      <c r="SSQ109" s="189"/>
      <c r="SSR109" s="189"/>
      <c r="SSS109" s="189"/>
      <c r="SST109" s="189"/>
      <c r="SSU109" s="189"/>
      <c r="SSV109" s="189"/>
      <c r="SSW109" s="189"/>
      <c r="SSX109" s="189"/>
      <c r="SSY109" s="189"/>
      <c r="SSZ109" s="189"/>
      <c r="STA109" s="189"/>
      <c r="STB109" s="189"/>
      <c r="STC109" s="189"/>
      <c r="STD109" s="189"/>
      <c r="STE109" s="189"/>
      <c r="STF109" s="189"/>
      <c r="STG109" s="189"/>
      <c r="STH109" s="189"/>
      <c r="STI109" s="189"/>
      <c r="STJ109" s="189"/>
      <c r="STK109" s="189"/>
      <c r="STL109" s="189"/>
      <c r="STM109" s="189"/>
      <c r="STN109" s="189"/>
      <c r="STO109" s="189"/>
      <c r="STP109" s="189"/>
      <c r="STQ109" s="189"/>
      <c r="STR109" s="189"/>
      <c r="STS109" s="189"/>
      <c r="STT109" s="189"/>
      <c r="STU109" s="189"/>
      <c r="STV109" s="189"/>
      <c r="STW109" s="189"/>
      <c r="STX109" s="189"/>
      <c r="STY109" s="189"/>
      <c r="STZ109" s="189"/>
      <c r="SUA109" s="189"/>
      <c r="SUB109" s="189"/>
      <c r="SUC109" s="189"/>
      <c r="SUD109" s="189"/>
      <c r="SUE109" s="189"/>
      <c r="SUF109" s="189"/>
      <c r="SUG109" s="189"/>
      <c r="SUH109" s="189"/>
      <c r="SUI109" s="189"/>
      <c r="SUJ109" s="189"/>
      <c r="SUK109" s="189"/>
      <c r="SUL109" s="189"/>
      <c r="SUM109" s="189"/>
      <c r="SUN109" s="189"/>
      <c r="SUO109" s="189"/>
      <c r="SUP109" s="189"/>
      <c r="SUQ109" s="189"/>
      <c r="SUR109" s="189"/>
      <c r="SUS109" s="189"/>
      <c r="SUT109" s="189"/>
      <c r="SUU109" s="189"/>
      <c r="SUV109" s="189"/>
      <c r="SUW109" s="189"/>
      <c r="SUX109" s="189"/>
      <c r="SUY109" s="189"/>
      <c r="SUZ109" s="189"/>
      <c r="SVA109" s="189"/>
      <c r="SVB109" s="189"/>
      <c r="SVC109" s="189"/>
      <c r="SVD109" s="189"/>
      <c r="SVE109" s="189"/>
      <c r="SVF109" s="189"/>
      <c r="SVG109" s="189"/>
      <c r="SVH109" s="189"/>
      <c r="SVI109" s="189"/>
      <c r="SVJ109" s="189"/>
      <c r="SVK109" s="189"/>
      <c r="SVL109" s="189"/>
      <c r="SVM109" s="189"/>
      <c r="SVN109" s="189"/>
      <c r="SVO109" s="189"/>
      <c r="SVP109" s="189"/>
      <c r="SVQ109" s="189"/>
      <c r="SVR109" s="189"/>
      <c r="SVS109" s="189"/>
      <c r="SVT109" s="189"/>
      <c r="SVU109" s="189"/>
      <c r="SVV109" s="189"/>
      <c r="SVW109" s="189"/>
      <c r="SVX109" s="189"/>
      <c r="SVY109" s="189"/>
      <c r="SVZ109" s="189"/>
      <c r="SWA109" s="189"/>
      <c r="SWB109" s="189"/>
      <c r="SWC109" s="189"/>
      <c r="SWD109" s="189"/>
      <c r="SWE109" s="189"/>
      <c r="SWF109" s="189"/>
      <c r="SWG109" s="189"/>
      <c r="SWH109" s="189"/>
      <c r="SWI109" s="189"/>
      <c r="SWJ109" s="189"/>
      <c r="SWK109" s="189"/>
      <c r="SWL109" s="189"/>
      <c r="SWM109" s="189"/>
      <c r="SWN109" s="189"/>
      <c r="SWO109" s="189"/>
      <c r="SWP109" s="189"/>
      <c r="SWQ109" s="189"/>
      <c r="SWR109" s="189"/>
      <c r="SWS109" s="189"/>
      <c r="SWT109" s="189"/>
      <c r="SWU109" s="189"/>
      <c r="SWV109" s="189"/>
      <c r="SWW109" s="189"/>
      <c r="SWX109" s="189"/>
      <c r="SWY109" s="189"/>
      <c r="SWZ109" s="189"/>
      <c r="SXA109" s="189"/>
      <c r="SXB109" s="189"/>
      <c r="SXC109" s="189"/>
      <c r="SXD109" s="189"/>
      <c r="SXE109" s="189"/>
      <c r="SXF109" s="189"/>
      <c r="SXG109" s="189"/>
      <c r="SXH109" s="189"/>
      <c r="SXI109" s="189"/>
      <c r="SXJ109" s="189"/>
      <c r="SXK109" s="189"/>
      <c r="SXL109" s="189"/>
      <c r="SXM109" s="189"/>
      <c r="SXN109" s="189"/>
      <c r="SXO109" s="189"/>
      <c r="SXP109" s="189"/>
      <c r="SXQ109" s="189"/>
      <c r="SXR109" s="189"/>
      <c r="SXS109" s="189"/>
      <c r="SXT109" s="189"/>
      <c r="SXU109" s="189"/>
      <c r="SXV109" s="189"/>
      <c r="SXW109" s="189"/>
      <c r="SXX109" s="189"/>
      <c r="SXY109" s="189"/>
      <c r="SXZ109" s="189"/>
      <c r="SYA109" s="189"/>
      <c r="SYB109" s="189"/>
      <c r="SYC109" s="189"/>
      <c r="SYD109" s="189"/>
      <c r="SYE109" s="189"/>
      <c r="SYF109" s="189"/>
      <c r="SYG109" s="189"/>
      <c r="SYH109" s="189"/>
      <c r="SYI109" s="189"/>
      <c r="SYJ109" s="189"/>
      <c r="SYK109" s="189"/>
      <c r="SYL109" s="189"/>
      <c r="SYM109" s="189"/>
      <c r="SYN109" s="189"/>
      <c r="SYO109" s="189"/>
      <c r="SYP109" s="189"/>
      <c r="SYQ109" s="189"/>
      <c r="SYR109" s="189"/>
      <c r="SYS109" s="189"/>
      <c r="SYT109" s="189"/>
      <c r="SYU109" s="189"/>
      <c r="SYV109" s="189"/>
      <c r="SYW109" s="189"/>
      <c r="SYX109" s="189"/>
      <c r="SYY109" s="189"/>
      <c r="SYZ109" s="189"/>
      <c r="SZA109" s="189"/>
      <c r="SZB109" s="189"/>
      <c r="SZC109" s="189"/>
      <c r="SZD109" s="189"/>
      <c r="SZE109" s="189"/>
      <c r="SZF109" s="189"/>
      <c r="SZG109" s="189"/>
      <c r="SZH109" s="189"/>
      <c r="SZI109" s="189"/>
      <c r="SZJ109" s="189"/>
      <c r="SZK109" s="189"/>
      <c r="SZL109" s="189"/>
      <c r="SZM109" s="189"/>
      <c r="SZN109" s="189"/>
      <c r="SZO109" s="189"/>
      <c r="SZP109" s="189"/>
      <c r="SZQ109" s="189"/>
      <c r="SZR109" s="189"/>
      <c r="SZS109" s="189"/>
      <c r="SZT109" s="189"/>
      <c r="SZU109" s="189"/>
      <c r="SZV109" s="189"/>
      <c r="SZW109" s="189"/>
      <c r="SZX109" s="189"/>
      <c r="SZY109" s="189"/>
      <c r="SZZ109" s="189"/>
      <c r="TAA109" s="189"/>
      <c r="TAB109" s="189"/>
      <c r="TAC109" s="189"/>
      <c r="TAD109" s="189"/>
      <c r="TAE109" s="189"/>
      <c r="TAF109" s="189"/>
      <c r="TAG109" s="189"/>
      <c r="TAH109" s="189"/>
      <c r="TAI109" s="189"/>
      <c r="TAJ109" s="189"/>
      <c r="TAK109" s="189"/>
      <c r="TAL109" s="189"/>
      <c r="TAM109" s="189"/>
      <c r="TAN109" s="189"/>
      <c r="TAO109" s="189"/>
      <c r="TAP109" s="189"/>
      <c r="TAQ109" s="189"/>
      <c r="TAR109" s="189"/>
      <c r="TAS109" s="189"/>
      <c r="TAT109" s="189"/>
      <c r="TAU109" s="189"/>
      <c r="TAV109" s="189"/>
      <c r="TAW109" s="189"/>
      <c r="TAX109" s="189"/>
      <c r="TAY109" s="189"/>
      <c r="TAZ109" s="189"/>
      <c r="TBA109" s="189"/>
      <c r="TBB109" s="189"/>
      <c r="TBC109" s="189"/>
      <c r="TBD109" s="189"/>
      <c r="TBE109" s="189"/>
      <c r="TBF109" s="189"/>
      <c r="TBG109" s="189"/>
      <c r="TBH109" s="189"/>
      <c r="TBI109" s="189"/>
      <c r="TBJ109" s="189"/>
      <c r="TBK109" s="189"/>
      <c r="TBL109" s="189"/>
      <c r="TBM109" s="189"/>
      <c r="TBN109" s="189"/>
      <c r="TBO109" s="189"/>
      <c r="TBP109" s="189"/>
      <c r="TBQ109" s="189"/>
      <c r="TBR109" s="189"/>
      <c r="TBS109" s="189"/>
      <c r="TBT109" s="189"/>
      <c r="TBU109" s="189"/>
      <c r="TBV109" s="189"/>
      <c r="TBW109" s="189"/>
      <c r="TBX109" s="189"/>
      <c r="TBY109" s="189"/>
      <c r="TBZ109" s="189"/>
      <c r="TCA109" s="189"/>
      <c r="TCB109" s="189"/>
      <c r="TCC109" s="189"/>
      <c r="TCD109" s="189"/>
      <c r="TCE109" s="189"/>
      <c r="TCF109" s="189"/>
      <c r="TCG109" s="189"/>
      <c r="TCH109" s="189"/>
      <c r="TCI109" s="189"/>
      <c r="TCJ109" s="189"/>
      <c r="TCK109" s="189"/>
      <c r="TCL109" s="189"/>
      <c r="TCM109" s="189"/>
      <c r="TCN109" s="189"/>
      <c r="TCO109" s="189"/>
      <c r="TCP109" s="189"/>
      <c r="TCQ109" s="189"/>
      <c r="TCR109" s="189"/>
      <c r="TCS109" s="189"/>
      <c r="TCT109" s="189"/>
      <c r="TCU109" s="189"/>
      <c r="TCV109" s="189"/>
      <c r="TCW109" s="189"/>
      <c r="TCX109" s="189"/>
      <c r="TCY109" s="189"/>
      <c r="TCZ109" s="189"/>
      <c r="TDA109" s="189"/>
      <c r="TDB109" s="189"/>
      <c r="TDC109" s="189"/>
      <c r="TDD109" s="189"/>
      <c r="TDE109" s="189"/>
      <c r="TDF109" s="189"/>
      <c r="TDG109" s="189"/>
      <c r="TDH109" s="189"/>
      <c r="TDI109" s="189"/>
      <c r="TDJ109" s="189"/>
      <c r="TDK109" s="189"/>
      <c r="TDL109" s="189"/>
      <c r="TDM109" s="189"/>
      <c r="TDN109" s="189"/>
      <c r="TDO109" s="189"/>
      <c r="TDP109" s="189"/>
      <c r="TDQ109" s="189"/>
      <c r="TDR109" s="189"/>
      <c r="TDS109" s="189"/>
      <c r="TDT109" s="189"/>
      <c r="TDU109" s="189"/>
      <c r="TDV109" s="189"/>
      <c r="TDW109" s="189"/>
      <c r="TDX109" s="189"/>
      <c r="TDY109" s="189"/>
      <c r="TDZ109" s="189"/>
      <c r="TEA109" s="189"/>
      <c r="TEB109" s="189"/>
      <c r="TEC109" s="189"/>
      <c r="TED109" s="189"/>
      <c r="TEE109" s="189"/>
      <c r="TEF109" s="189"/>
      <c r="TEG109" s="189"/>
      <c r="TEH109" s="189"/>
      <c r="TEI109" s="189"/>
      <c r="TEJ109" s="189"/>
      <c r="TEK109" s="189"/>
      <c r="TEL109" s="189"/>
      <c r="TEM109" s="189"/>
      <c r="TEN109" s="189"/>
      <c r="TEO109" s="189"/>
      <c r="TEP109" s="189"/>
      <c r="TEQ109" s="189"/>
      <c r="TER109" s="189"/>
      <c r="TES109" s="189"/>
      <c r="TET109" s="189"/>
      <c r="TEU109" s="189"/>
      <c r="TEV109" s="189"/>
      <c r="TEW109" s="189"/>
      <c r="TEX109" s="189"/>
      <c r="TEY109" s="189"/>
      <c r="TEZ109" s="189"/>
      <c r="TFA109" s="189"/>
      <c r="TFB109" s="189"/>
      <c r="TFC109" s="189"/>
      <c r="TFD109" s="189"/>
      <c r="TFE109" s="189"/>
      <c r="TFF109" s="189"/>
      <c r="TFG109" s="189"/>
      <c r="TFH109" s="189"/>
      <c r="TFI109" s="189"/>
      <c r="TFJ109" s="189"/>
      <c r="TFK109" s="189"/>
      <c r="TFL109" s="189"/>
      <c r="TFM109" s="189"/>
      <c r="TFN109" s="189"/>
      <c r="TFO109" s="189"/>
      <c r="TFP109" s="189"/>
      <c r="TFQ109" s="189"/>
      <c r="TFR109" s="189"/>
      <c r="TFS109" s="189"/>
      <c r="TFT109" s="189"/>
      <c r="TFU109" s="189"/>
      <c r="TFV109" s="189"/>
      <c r="TFW109" s="189"/>
      <c r="TFX109" s="189"/>
      <c r="TFY109" s="189"/>
      <c r="TFZ109" s="189"/>
      <c r="TGA109" s="189"/>
      <c r="TGB109" s="189"/>
      <c r="TGC109" s="189"/>
      <c r="TGD109" s="189"/>
      <c r="TGE109" s="189"/>
      <c r="TGF109" s="189"/>
      <c r="TGG109" s="189"/>
      <c r="TGH109" s="189"/>
      <c r="TGI109" s="189"/>
      <c r="TGJ109" s="189"/>
      <c r="TGK109" s="189"/>
      <c r="TGL109" s="189"/>
      <c r="TGM109" s="189"/>
      <c r="TGN109" s="189"/>
      <c r="TGO109" s="189"/>
      <c r="TGP109" s="189"/>
      <c r="TGQ109" s="189"/>
      <c r="TGR109" s="189"/>
      <c r="TGS109" s="189"/>
      <c r="TGT109" s="189"/>
      <c r="TGU109" s="189"/>
      <c r="TGV109" s="189"/>
      <c r="TGW109" s="189"/>
      <c r="TGX109" s="189"/>
      <c r="TGY109" s="189"/>
      <c r="TGZ109" s="189"/>
      <c r="THA109" s="189"/>
      <c r="THB109" s="189"/>
      <c r="THC109" s="189"/>
      <c r="THD109" s="189"/>
      <c r="THE109" s="189"/>
      <c r="THF109" s="189"/>
      <c r="THG109" s="189"/>
      <c r="THH109" s="189"/>
      <c r="THI109" s="189"/>
      <c r="THJ109" s="189"/>
      <c r="THK109" s="189"/>
      <c r="THL109" s="189"/>
      <c r="THM109" s="189"/>
      <c r="THN109" s="189"/>
      <c r="THO109" s="189"/>
      <c r="THP109" s="189"/>
      <c r="THQ109" s="189"/>
      <c r="THR109" s="189"/>
      <c r="THS109" s="189"/>
      <c r="THT109" s="189"/>
      <c r="THU109" s="189"/>
      <c r="THV109" s="189"/>
      <c r="THW109" s="189"/>
      <c r="THX109" s="189"/>
      <c r="THY109" s="189"/>
      <c r="THZ109" s="189"/>
      <c r="TIA109" s="189"/>
      <c r="TIB109" s="189"/>
      <c r="TIC109" s="189"/>
      <c r="TID109" s="189"/>
      <c r="TIE109" s="189"/>
      <c r="TIF109" s="189"/>
      <c r="TIG109" s="189"/>
      <c r="TIH109" s="189"/>
      <c r="TII109" s="189"/>
      <c r="TIJ109" s="189"/>
      <c r="TIK109" s="189"/>
      <c r="TIL109" s="189"/>
      <c r="TIM109" s="189"/>
      <c r="TIN109" s="189"/>
      <c r="TIO109" s="189"/>
      <c r="TIP109" s="189"/>
      <c r="TIQ109" s="189"/>
      <c r="TIR109" s="189"/>
      <c r="TIS109" s="189"/>
      <c r="TIT109" s="189"/>
      <c r="TIU109" s="189"/>
      <c r="TIV109" s="189"/>
      <c r="TIW109" s="189"/>
      <c r="TIX109" s="189"/>
      <c r="TIY109" s="189"/>
      <c r="TIZ109" s="189"/>
      <c r="TJA109" s="189"/>
      <c r="TJB109" s="189"/>
      <c r="TJC109" s="189"/>
      <c r="TJD109" s="189"/>
      <c r="TJE109" s="189"/>
      <c r="TJF109" s="189"/>
      <c r="TJG109" s="189"/>
      <c r="TJH109" s="189"/>
      <c r="TJI109" s="189"/>
      <c r="TJJ109" s="189"/>
      <c r="TJK109" s="189"/>
      <c r="TJL109" s="189"/>
      <c r="TJM109" s="189"/>
      <c r="TJN109" s="189"/>
      <c r="TJO109" s="189"/>
      <c r="TJP109" s="189"/>
      <c r="TJQ109" s="189"/>
      <c r="TJR109" s="189"/>
      <c r="TJS109" s="189"/>
      <c r="TJT109" s="189"/>
      <c r="TJU109" s="189"/>
      <c r="TJV109" s="189"/>
      <c r="TJW109" s="189"/>
      <c r="TJX109" s="189"/>
      <c r="TJY109" s="189"/>
      <c r="TJZ109" s="189"/>
      <c r="TKA109" s="189"/>
      <c r="TKB109" s="189"/>
      <c r="TKC109" s="189"/>
      <c r="TKD109" s="189"/>
      <c r="TKE109" s="189"/>
      <c r="TKF109" s="189"/>
      <c r="TKG109" s="189"/>
      <c r="TKH109" s="189"/>
      <c r="TKI109" s="189"/>
      <c r="TKJ109" s="189"/>
      <c r="TKK109" s="189"/>
      <c r="TKL109" s="189"/>
      <c r="TKM109" s="189"/>
      <c r="TKN109" s="189"/>
      <c r="TKO109" s="189"/>
      <c r="TKP109" s="189"/>
      <c r="TKQ109" s="189"/>
      <c r="TKR109" s="189"/>
      <c r="TKS109" s="189"/>
      <c r="TKT109" s="189"/>
      <c r="TKU109" s="189"/>
      <c r="TKV109" s="189"/>
      <c r="TKW109" s="189"/>
      <c r="TKX109" s="189"/>
      <c r="TKY109" s="189"/>
      <c r="TKZ109" s="189"/>
      <c r="TLA109" s="189"/>
      <c r="TLB109" s="189"/>
      <c r="TLC109" s="189"/>
      <c r="TLD109" s="189"/>
      <c r="TLE109" s="189"/>
      <c r="TLF109" s="189"/>
      <c r="TLG109" s="189"/>
      <c r="TLH109" s="189"/>
      <c r="TLI109" s="189"/>
      <c r="TLJ109" s="189"/>
      <c r="TLK109" s="189"/>
      <c r="TLL109" s="189"/>
      <c r="TLM109" s="189"/>
      <c r="TLN109" s="189"/>
      <c r="TLO109" s="189"/>
      <c r="TLP109" s="189"/>
      <c r="TLQ109" s="189"/>
      <c r="TLR109" s="189"/>
      <c r="TLS109" s="189"/>
      <c r="TLT109" s="189"/>
      <c r="TLU109" s="189"/>
      <c r="TLV109" s="189"/>
      <c r="TLW109" s="189"/>
      <c r="TLX109" s="189"/>
      <c r="TLY109" s="189"/>
      <c r="TLZ109" s="189"/>
      <c r="TMA109" s="189"/>
      <c r="TMB109" s="189"/>
      <c r="TMC109" s="189"/>
      <c r="TMD109" s="189"/>
      <c r="TME109" s="189"/>
      <c r="TMF109" s="189"/>
      <c r="TMG109" s="189"/>
      <c r="TMH109" s="189"/>
      <c r="TMI109" s="189"/>
      <c r="TMJ109" s="189"/>
      <c r="TMK109" s="189"/>
      <c r="TML109" s="189"/>
      <c r="TMM109" s="189"/>
      <c r="TMN109" s="189"/>
      <c r="TMO109" s="189"/>
      <c r="TMP109" s="189"/>
      <c r="TMQ109" s="189"/>
      <c r="TMR109" s="189"/>
      <c r="TMS109" s="189"/>
      <c r="TMT109" s="189"/>
      <c r="TMU109" s="189"/>
      <c r="TMV109" s="189"/>
      <c r="TMW109" s="189"/>
      <c r="TMX109" s="189"/>
      <c r="TMY109" s="189"/>
      <c r="TMZ109" s="189"/>
      <c r="TNA109" s="189"/>
      <c r="TNB109" s="189"/>
      <c r="TNC109" s="189"/>
      <c r="TND109" s="189"/>
      <c r="TNE109" s="189"/>
      <c r="TNF109" s="189"/>
      <c r="TNG109" s="189"/>
      <c r="TNH109" s="189"/>
      <c r="TNI109" s="189"/>
      <c r="TNJ109" s="189"/>
      <c r="TNK109" s="189"/>
      <c r="TNL109" s="189"/>
      <c r="TNM109" s="189"/>
      <c r="TNN109" s="189"/>
      <c r="TNO109" s="189"/>
      <c r="TNP109" s="189"/>
      <c r="TNQ109" s="189"/>
      <c r="TNR109" s="189"/>
      <c r="TNS109" s="189"/>
      <c r="TNT109" s="189"/>
      <c r="TNU109" s="189"/>
      <c r="TNV109" s="189"/>
      <c r="TNW109" s="189"/>
      <c r="TNX109" s="189"/>
      <c r="TNY109" s="189"/>
      <c r="TNZ109" s="189"/>
      <c r="TOA109" s="189"/>
      <c r="TOB109" s="189"/>
      <c r="TOC109" s="189"/>
      <c r="TOD109" s="189"/>
      <c r="TOE109" s="189"/>
      <c r="TOF109" s="189"/>
      <c r="TOG109" s="189"/>
      <c r="TOH109" s="189"/>
      <c r="TOI109" s="189"/>
      <c r="TOJ109" s="189"/>
      <c r="TOK109" s="189"/>
      <c r="TOL109" s="189"/>
      <c r="TOM109" s="189"/>
      <c r="TON109" s="189"/>
      <c r="TOO109" s="189"/>
      <c r="TOP109" s="189"/>
      <c r="TOQ109" s="189"/>
      <c r="TOR109" s="189"/>
      <c r="TOS109" s="189"/>
      <c r="TOT109" s="189"/>
      <c r="TOU109" s="189"/>
      <c r="TOV109" s="189"/>
      <c r="TOW109" s="189"/>
      <c r="TOX109" s="189"/>
      <c r="TOY109" s="189"/>
      <c r="TOZ109" s="189"/>
      <c r="TPA109" s="189"/>
      <c r="TPB109" s="189"/>
      <c r="TPC109" s="189"/>
      <c r="TPD109" s="189"/>
      <c r="TPE109" s="189"/>
      <c r="TPF109" s="189"/>
      <c r="TPG109" s="189"/>
      <c r="TPH109" s="189"/>
      <c r="TPI109" s="189"/>
      <c r="TPJ109" s="189"/>
      <c r="TPK109" s="189"/>
      <c r="TPL109" s="189"/>
      <c r="TPM109" s="189"/>
      <c r="TPN109" s="189"/>
      <c r="TPO109" s="189"/>
      <c r="TPP109" s="189"/>
      <c r="TPQ109" s="189"/>
      <c r="TPR109" s="189"/>
      <c r="TPS109" s="189"/>
      <c r="TPT109" s="189"/>
      <c r="TPU109" s="189"/>
      <c r="TPV109" s="189"/>
      <c r="TPW109" s="189"/>
      <c r="TPX109" s="189"/>
      <c r="TPY109" s="189"/>
      <c r="TPZ109" s="189"/>
      <c r="TQA109" s="189"/>
      <c r="TQB109" s="189"/>
      <c r="TQC109" s="189"/>
      <c r="TQD109" s="189"/>
      <c r="TQE109" s="189"/>
      <c r="TQF109" s="189"/>
      <c r="TQG109" s="189"/>
      <c r="TQH109" s="189"/>
      <c r="TQI109" s="189"/>
      <c r="TQJ109" s="189"/>
      <c r="TQK109" s="189"/>
      <c r="TQL109" s="189"/>
      <c r="TQM109" s="189"/>
      <c r="TQN109" s="189"/>
      <c r="TQO109" s="189"/>
      <c r="TQP109" s="189"/>
      <c r="TQQ109" s="189"/>
      <c r="TQR109" s="189"/>
      <c r="TQS109" s="189"/>
      <c r="TQT109" s="189"/>
      <c r="TQU109" s="189"/>
      <c r="TQV109" s="189"/>
      <c r="TQW109" s="189"/>
      <c r="TQX109" s="189"/>
      <c r="TQY109" s="189"/>
      <c r="TQZ109" s="189"/>
      <c r="TRA109" s="189"/>
      <c r="TRB109" s="189"/>
      <c r="TRC109" s="189"/>
      <c r="TRD109" s="189"/>
      <c r="TRE109" s="189"/>
      <c r="TRF109" s="189"/>
      <c r="TRG109" s="189"/>
      <c r="TRH109" s="189"/>
      <c r="TRI109" s="189"/>
      <c r="TRJ109" s="189"/>
      <c r="TRK109" s="189"/>
      <c r="TRL109" s="189"/>
      <c r="TRM109" s="189"/>
      <c r="TRN109" s="189"/>
      <c r="TRO109" s="189"/>
      <c r="TRP109" s="189"/>
      <c r="TRQ109" s="189"/>
      <c r="TRR109" s="189"/>
      <c r="TRS109" s="189"/>
      <c r="TRT109" s="189"/>
      <c r="TRU109" s="189"/>
      <c r="TRV109" s="189"/>
      <c r="TRW109" s="189"/>
      <c r="TRX109" s="189"/>
      <c r="TRY109" s="189"/>
      <c r="TRZ109" s="189"/>
      <c r="TSA109" s="189"/>
      <c r="TSB109" s="189"/>
      <c r="TSC109" s="189"/>
      <c r="TSD109" s="189"/>
      <c r="TSE109" s="189"/>
      <c r="TSF109" s="189"/>
      <c r="TSG109" s="189"/>
      <c r="TSH109" s="189"/>
      <c r="TSI109" s="189"/>
      <c r="TSJ109" s="189"/>
      <c r="TSK109" s="189"/>
      <c r="TSL109" s="189"/>
      <c r="TSM109" s="189"/>
      <c r="TSN109" s="189"/>
      <c r="TSO109" s="189"/>
      <c r="TSP109" s="189"/>
      <c r="TSQ109" s="189"/>
      <c r="TSR109" s="189"/>
      <c r="TSS109" s="189"/>
      <c r="TST109" s="189"/>
      <c r="TSU109" s="189"/>
      <c r="TSV109" s="189"/>
      <c r="TSW109" s="189"/>
      <c r="TSX109" s="189"/>
      <c r="TSY109" s="189"/>
      <c r="TSZ109" s="189"/>
      <c r="TTA109" s="189"/>
      <c r="TTB109" s="189"/>
      <c r="TTC109" s="189"/>
      <c r="TTD109" s="189"/>
      <c r="TTE109" s="189"/>
      <c r="TTF109" s="189"/>
      <c r="TTG109" s="189"/>
      <c r="TTH109" s="189"/>
      <c r="TTI109" s="189"/>
      <c r="TTJ109" s="189"/>
      <c r="TTK109" s="189"/>
      <c r="TTL109" s="189"/>
      <c r="TTM109" s="189"/>
      <c r="TTN109" s="189"/>
      <c r="TTO109" s="189"/>
      <c r="TTP109" s="189"/>
      <c r="TTQ109" s="189"/>
      <c r="TTR109" s="189"/>
      <c r="TTS109" s="189"/>
      <c r="TTT109" s="189"/>
      <c r="TTU109" s="189"/>
      <c r="TTV109" s="189"/>
      <c r="TTW109" s="189"/>
      <c r="TTX109" s="189"/>
      <c r="TTY109" s="189"/>
      <c r="TTZ109" s="189"/>
      <c r="TUA109" s="189"/>
      <c r="TUB109" s="189"/>
      <c r="TUC109" s="189"/>
      <c r="TUD109" s="189"/>
      <c r="TUE109" s="189"/>
      <c r="TUF109" s="189"/>
      <c r="TUG109" s="189"/>
      <c r="TUH109" s="189"/>
      <c r="TUI109" s="189"/>
      <c r="TUJ109" s="189"/>
      <c r="TUK109" s="189"/>
      <c r="TUL109" s="189"/>
      <c r="TUM109" s="189"/>
      <c r="TUN109" s="189"/>
      <c r="TUO109" s="189"/>
      <c r="TUP109" s="189"/>
      <c r="TUQ109" s="189"/>
      <c r="TUR109" s="189"/>
      <c r="TUS109" s="189"/>
      <c r="TUT109" s="189"/>
      <c r="TUU109" s="189"/>
      <c r="TUV109" s="189"/>
      <c r="TUW109" s="189"/>
      <c r="TUX109" s="189"/>
      <c r="TUY109" s="189"/>
      <c r="TUZ109" s="189"/>
      <c r="TVA109" s="189"/>
      <c r="TVB109" s="189"/>
      <c r="TVC109" s="189"/>
      <c r="TVD109" s="189"/>
      <c r="TVE109" s="189"/>
      <c r="TVF109" s="189"/>
      <c r="TVG109" s="189"/>
      <c r="TVH109" s="189"/>
      <c r="TVI109" s="189"/>
      <c r="TVJ109" s="189"/>
      <c r="TVK109" s="189"/>
      <c r="TVL109" s="189"/>
      <c r="TVM109" s="189"/>
      <c r="TVN109" s="189"/>
      <c r="TVO109" s="189"/>
      <c r="TVP109" s="189"/>
      <c r="TVQ109" s="189"/>
      <c r="TVR109" s="189"/>
      <c r="TVS109" s="189"/>
      <c r="TVT109" s="189"/>
      <c r="TVU109" s="189"/>
      <c r="TVV109" s="189"/>
      <c r="TVW109" s="189"/>
      <c r="TVX109" s="189"/>
      <c r="TVY109" s="189"/>
      <c r="TVZ109" s="189"/>
      <c r="TWA109" s="189"/>
      <c r="TWB109" s="189"/>
      <c r="TWC109" s="189"/>
      <c r="TWD109" s="189"/>
      <c r="TWE109" s="189"/>
      <c r="TWF109" s="189"/>
      <c r="TWG109" s="189"/>
      <c r="TWH109" s="189"/>
      <c r="TWI109" s="189"/>
      <c r="TWJ109" s="189"/>
      <c r="TWK109" s="189"/>
      <c r="TWL109" s="189"/>
      <c r="TWM109" s="189"/>
      <c r="TWN109" s="189"/>
      <c r="TWO109" s="189"/>
      <c r="TWP109" s="189"/>
      <c r="TWQ109" s="189"/>
      <c r="TWR109" s="189"/>
      <c r="TWS109" s="189"/>
      <c r="TWT109" s="189"/>
      <c r="TWU109" s="189"/>
      <c r="TWV109" s="189"/>
      <c r="TWW109" s="189"/>
      <c r="TWX109" s="189"/>
      <c r="TWY109" s="189"/>
      <c r="TWZ109" s="189"/>
      <c r="TXA109" s="189"/>
      <c r="TXB109" s="189"/>
      <c r="TXC109" s="189"/>
      <c r="TXD109" s="189"/>
      <c r="TXE109" s="189"/>
      <c r="TXF109" s="189"/>
      <c r="TXG109" s="189"/>
      <c r="TXH109" s="189"/>
      <c r="TXI109" s="189"/>
      <c r="TXJ109" s="189"/>
      <c r="TXK109" s="189"/>
      <c r="TXL109" s="189"/>
      <c r="TXM109" s="189"/>
      <c r="TXN109" s="189"/>
      <c r="TXO109" s="189"/>
      <c r="TXP109" s="189"/>
      <c r="TXQ109" s="189"/>
      <c r="TXR109" s="189"/>
      <c r="TXS109" s="189"/>
      <c r="TXT109" s="189"/>
      <c r="TXU109" s="189"/>
      <c r="TXV109" s="189"/>
      <c r="TXW109" s="189"/>
      <c r="TXX109" s="189"/>
      <c r="TXY109" s="189"/>
      <c r="TXZ109" s="189"/>
      <c r="TYA109" s="189"/>
      <c r="TYB109" s="189"/>
      <c r="TYC109" s="189"/>
      <c r="TYD109" s="189"/>
      <c r="TYE109" s="189"/>
      <c r="TYF109" s="189"/>
      <c r="TYG109" s="189"/>
      <c r="TYH109" s="189"/>
      <c r="TYI109" s="189"/>
      <c r="TYJ109" s="189"/>
      <c r="TYK109" s="189"/>
      <c r="TYL109" s="189"/>
      <c r="TYM109" s="189"/>
      <c r="TYN109" s="189"/>
      <c r="TYO109" s="189"/>
      <c r="TYP109" s="189"/>
      <c r="TYQ109" s="189"/>
      <c r="TYR109" s="189"/>
      <c r="TYS109" s="189"/>
      <c r="TYT109" s="189"/>
      <c r="TYU109" s="189"/>
      <c r="TYV109" s="189"/>
      <c r="TYW109" s="189"/>
      <c r="TYX109" s="189"/>
      <c r="TYY109" s="189"/>
      <c r="TYZ109" s="189"/>
      <c r="TZA109" s="189"/>
      <c r="TZB109" s="189"/>
      <c r="TZC109" s="189"/>
      <c r="TZD109" s="189"/>
      <c r="TZE109" s="189"/>
      <c r="TZF109" s="189"/>
      <c r="TZG109" s="189"/>
      <c r="TZH109" s="189"/>
      <c r="TZI109" s="189"/>
      <c r="TZJ109" s="189"/>
      <c r="TZK109" s="189"/>
      <c r="TZL109" s="189"/>
      <c r="TZM109" s="189"/>
      <c r="TZN109" s="189"/>
      <c r="TZO109" s="189"/>
      <c r="TZP109" s="189"/>
      <c r="TZQ109" s="189"/>
      <c r="TZR109" s="189"/>
      <c r="TZS109" s="189"/>
      <c r="TZT109" s="189"/>
      <c r="TZU109" s="189"/>
      <c r="TZV109" s="189"/>
      <c r="TZW109" s="189"/>
      <c r="TZX109" s="189"/>
      <c r="TZY109" s="189"/>
      <c r="TZZ109" s="189"/>
      <c r="UAA109" s="189"/>
      <c r="UAB109" s="189"/>
      <c r="UAC109" s="189"/>
      <c r="UAD109" s="189"/>
      <c r="UAE109" s="189"/>
      <c r="UAF109" s="189"/>
      <c r="UAG109" s="189"/>
      <c r="UAH109" s="189"/>
      <c r="UAI109" s="189"/>
      <c r="UAJ109" s="189"/>
      <c r="UAK109" s="189"/>
      <c r="UAL109" s="189"/>
      <c r="UAM109" s="189"/>
      <c r="UAN109" s="189"/>
      <c r="UAO109" s="189"/>
      <c r="UAP109" s="189"/>
      <c r="UAQ109" s="189"/>
      <c r="UAR109" s="189"/>
      <c r="UAS109" s="189"/>
      <c r="UAT109" s="189"/>
      <c r="UAU109" s="189"/>
      <c r="UAV109" s="189"/>
      <c r="UAW109" s="189"/>
      <c r="UAX109" s="189"/>
      <c r="UAY109" s="189"/>
      <c r="UAZ109" s="189"/>
      <c r="UBA109" s="189"/>
      <c r="UBB109" s="189"/>
      <c r="UBC109" s="189"/>
      <c r="UBD109" s="189"/>
      <c r="UBE109" s="189"/>
      <c r="UBF109" s="189"/>
      <c r="UBG109" s="189"/>
      <c r="UBH109" s="189"/>
      <c r="UBI109" s="189"/>
      <c r="UBJ109" s="189"/>
      <c r="UBK109" s="189"/>
      <c r="UBL109" s="189"/>
      <c r="UBM109" s="189"/>
      <c r="UBN109" s="189"/>
      <c r="UBO109" s="189"/>
      <c r="UBP109" s="189"/>
      <c r="UBQ109" s="189"/>
      <c r="UBR109" s="189"/>
      <c r="UBS109" s="189"/>
      <c r="UBT109" s="189"/>
      <c r="UBU109" s="189"/>
      <c r="UBV109" s="189"/>
      <c r="UBW109" s="189"/>
      <c r="UBX109" s="189"/>
      <c r="UBY109" s="189"/>
      <c r="UBZ109" s="189"/>
      <c r="UCA109" s="189"/>
      <c r="UCB109" s="189"/>
      <c r="UCC109" s="189"/>
      <c r="UCD109" s="189"/>
      <c r="UCE109" s="189"/>
      <c r="UCF109" s="189"/>
      <c r="UCG109" s="189"/>
      <c r="UCH109" s="189"/>
      <c r="UCI109" s="189"/>
      <c r="UCJ109" s="189"/>
      <c r="UCK109" s="189"/>
      <c r="UCL109" s="189"/>
      <c r="UCM109" s="189"/>
      <c r="UCN109" s="189"/>
      <c r="UCO109" s="189"/>
      <c r="UCP109" s="189"/>
      <c r="UCQ109" s="189"/>
      <c r="UCR109" s="189"/>
      <c r="UCS109" s="189"/>
      <c r="UCT109" s="189"/>
      <c r="UCU109" s="189"/>
      <c r="UCV109" s="189"/>
      <c r="UCW109" s="189"/>
      <c r="UCX109" s="189"/>
      <c r="UCY109" s="189"/>
      <c r="UCZ109" s="189"/>
      <c r="UDA109" s="189"/>
      <c r="UDB109" s="189"/>
      <c r="UDC109" s="189"/>
      <c r="UDD109" s="189"/>
      <c r="UDE109" s="189"/>
      <c r="UDF109" s="189"/>
      <c r="UDG109" s="189"/>
      <c r="UDH109" s="189"/>
      <c r="UDI109" s="189"/>
      <c r="UDJ109" s="189"/>
      <c r="UDK109" s="189"/>
      <c r="UDL109" s="189"/>
      <c r="UDM109" s="189"/>
      <c r="UDN109" s="189"/>
      <c r="UDO109" s="189"/>
      <c r="UDP109" s="189"/>
      <c r="UDQ109" s="189"/>
      <c r="UDR109" s="189"/>
      <c r="UDS109" s="189"/>
      <c r="UDT109" s="189"/>
      <c r="UDU109" s="189"/>
      <c r="UDV109" s="189"/>
      <c r="UDW109" s="189"/>
      <c r="UDX109" s="189"/>
      <c r="UDY109" s="189"/>
      <c r="UDZ109" s="189"/>
      <c r="UEA109" s="189"/>
      <c r="UEB109" s="189"/>
      <c r="UEC109" s="189"/>
      <c r="UED109" s="189"/>
      <c r="UEE109" s="189"/>
      <c r="UEF109" s="189"/>
      <c r="UEG109" s="189"/>
      <c r="UEH109" s="189"/>
      <c r="UEI109" s="189"/>
      <c r="UEJ109" s="189"/>
      <c r="UEK109" s="189"/>
      <c r="UEL109" s="189"/>
      <c r="UEM109" s="189"/>
      <c r="UEN109" s="189"/>
      <c r="UEO109" s="189"/>
      <c r="UEP109" s="189"/>
      <c r="UEQ109" s="189"/>
      <c r="UER109" s="189"/>
      <c r="UES109" s="189"/>
      <c r="UET109" s="189"/>
      <c r="UEU109" s="189"/>
      <c r="UEV109" s="189"/>
      <c r="UEW109" s="189"/>
      <c r="UEX109" s="189"/>
      <c r="UEY109" s="189"/>
      <c r="UEZ109" s="189"/>
      <c r="UFA109" s="189"/>
      <c r="UFB109" s="189"/>
      <c r="UFC109" s="189"/>
      <c r="UFD109" s="189"/>
      <c r="UFE109" s="189"/>
      <c r="UFF109" s="189"/>
      <c r="UFG109" s="189"/>
      <c r="UFH109" s="189"/>
      <c r="UFI109" s="189"/>
      <c r="UFJ109" s="189"/>
      <c r="UFK109" s="189"/>
      <c r="UFL109" s="189"/>
      <c r="UFM109" s="189"/>
      <c r="UFN109" s="189"/>
      <c r="UFO109" s="189"/>
      <c r="UFP109" s="189"/>
      <c r="UFQ109" s="189"/>
      <c r="UFR109" s="189"/>
      <c r="UFS109" s="189"/>
      <c r="UFT109" s="189"/>
      <c r="UFU109" s="189"/>
      <c r="UFV109" s="189"/>
      <c r="UFW109" s="189"/>
      <c r="UFX109" s="189"/>
      <c r="UFY109" s="189"/>
      <c r="UFZ109" s="189"/>
      <c r="UGA109" s="189"/>
      <c r="UGB109" s="189"/>
      <c r="UGC109" s="189"/>
      <c r="UGD109" s="189"/>
      <c r="UGE109" s="189"/>
      <c r="UGF109" s="189"/>
      <c r="UGG109" s="189"/>
      <c r="UGH109" s="189"/>
      <c r="UGI109" s="189"/>
      <c r="UGJ109" s="189"/>
      <c r="UGK109" s="189"/>
      <c r="UGL109" s="189"/>
      <c r="UGM109" s="189"/>
      <c r="UGN109" s="189"/>
      <c r="UGO109" s="189"/>
      <c r="UGP109" s="189"/>
      <c r="UGQ109" s="189"/>
      <c r="UGR109" s="189"/>
      <c r="UGS109" s="189"/>
      <c r="UGT109" s="189"/>
      <c r="UGU109" s="189"/>
      <c r="UGV109" s="189"/>
      <c r="UGW109" s="189"/>
      <c r="UGX109" s="189"/>
      <c r="UGY109" s="189"/>
      <c r="UGZ109" s="189"/>
      <c r="UHA109" s="189"/>
      <c r="UHB109" s="189"/>
      <c r="UHC109" s="189"/>
      <c r="UHD109" s="189"/>
      <c r="UHE109" s="189"/>
      <c r="UHF109" s="189"/>
      <c r="UHG109" s="189"/>
      <c r="UHH109" s="189"/>
      <c r="UHI109" s="189"/>
      <c r="UHJ109" s="189"/>
      <c r="UHK109" s="189"/>
      <c r="UHL109" s="189"/>
      <c r="UHM109" s="189"/>
      <c r="UHN109" s="189"/>
      <c r="UHO109" s="189"/>
      <c r="UHP109" s="189"/>
      <c r="UHQ109" s="189"/>
      <c r="UHR109" s="189"/>
      <c r="UHS109" s="189"/>
      <c r="UHT109" s="189"/>
      <c r="UHU109" s="189"/>
      <c r="UHV109" s="189"/>
      <c r="UHW109" s="189"/>
      <c r="UHX109" s="189"/>
      <c r="UHY109" s="189"/>
      <c r="UHZ109" s="189"/>
      <c r="UIA109" s="189"/>
      <c r="UIB109" s="189"/>
      <c r="UIC109" s="189"/>
      <c r="UID109" s="189"/>
      <c r="UIE109" s="189"/>
      <c r="UIF109" s="189"/>
      <c r="UIG109" s="189"/>
      <c r="UIH109" s="189"/>
      <c r="UII109" s="189"/>
      <c r="UIJ109" s="189"/>
      <c r="UIK109" s="189"/>
      <c r="UIL109" s="189"/>
      <c r="UIM109" s="189"/>
      <c r="UIN109" s="189"/>
      <c r="UIO109" s="189"/>
      <c r="UIP109" s="189"/>
      <c r="UIQ109" s="189"/>
      <c r="UIR109" s="189"/>
      <c r="UIS109" s="189"/>
      <c r="UIT109" s="189"/>
      <c r="UIU109" s="189"/>
      <c r="UIV109" s="189"/>
      <c r="UIW109" s="189"/>
      <c r="UIX109" s="189"/>
      <c r="UIY109" s="189"/>
      <c r="UIZ109" s="189"/>
      <c r="UJA109" s="189"/>
      <c r="UJB109" s="189"/>
      <c r="UJC109" s="189"/>
      <c r="UJD109" s="189"/>
      <c r="UJE109" s="189"/>
      <c r="UJF109" s="189"/>
      <c r="UJG109" s="189"/>
      <c r="UJH109" s="189"/>
      <c r="UJI109" s="189"/>
      <c r="UJJ109" s="189"/>
      <c r="UJK109" s="189"/>
      <c r="UJL109" s="189"/>
      <c r="UJM109" s="189"/>
      <c r="UJN109" s="189"/>
      <c r="UJO109" s="189"/>
      <c r="UJP109" s="189"/>
      <c r="UJQ109" s="189"/>
      <c r="UJR109" s="189"/>
      <c r="UJS109" s="189"/>
      <c r="UJT109" s="189"/>
      <c r="UJU109" s="189"/>
      <c r="UJV109" s="189"/>
      <c r="UJW109" s="189"/>
      <c r="UJX109" s="189"/>
      <c r="UJY109" s="189"/>
      <c r="UJZ109" s="189"/>
      <c r="UKA109" s="189"/>
      <c r="UKB109" s="189"/>
      <c r="UKC109" s="189"/>
      <c r="UKD109" s="189"/>
      <c r="UKE109" s="189"/>
      <c r="UKF109" s="189"/>
      <c r="UKG109" s="189"/>
      <c r="UKH109" s="189"/>
      <c r="UKI109" s="189"/>
      <c r="UKJ109" s="189"/>
      <c r="UKK109" s="189"/>
      <c r="UKL109" s="189"/>
      <c r="UKM109" s="189"/>
      <c r="UKN109" s="189"/>
      <c r="UKO109" s="189"/>
      <c r="UKP109" s="189"/>
      <c r="UKQ109" s="189"/>
      <c r="UKR109" s="189"/>
      <c r="UKS109" s="189"/>
      <c r="UKT109" s="189"/>
      <c r="UKU109" s="189"/>
      <c r="UKV109" s="189"/>
      <c r="UKW109" s="189"/>
      <c r="UKX109" s="189"/>
      <c r="UKY109" s="189"/>
      <c r="UKZ109" s="189"/>
      <c r="ULA109" s="189"/>
      <c r="ULB109" s="189"/>
      <c r="ULC109" s="189"/>
      <c r="ULD109" s="189"/>
      <c r="ULE109" s="189"/>
      <c r="ULF109" s="189"/>
      <c r="ULG109" s="189"/>
      <c r="ULH109" s="189"/>
      <c r="ULI109" s="189"/>
      <c r="ULJ109" s="189"/>
      <c r="ULK109" s="189"/>
      <c r="ULL109" s="189"/>
      <c r="ULM109" s="189"/>
      <c r="ULN109" s="189"/>
      <c r="ULO109" s="189"/>
      <c r="ULP109" s="189"/>
      <c r="ULQ109" s="189"/>
      <c r="ULR109" s="189"/>
      <c r="ULS109" s="189"/>
      <c r="ULT109" s="189"/>
      <c r="ULU109" s="189"/>
      <c r="ULV109" s="189"/>
      <c r="ULW109" s="189"/>
      <c r="ULX109" s="189"/>
      <c r="ULY109" s="189"/>
      <c r="ULZ109" s="189"/>
      <c r="UMA109" s="189"/>
      <c r="UMB109" s="189"/>
      <c r="UMC109" s="189"/>
      <c r="UMD109" s="189"/>
      <c r="UME109" s="189"/>
      <c r="UMF109" s="189"/>
      <c r="UMG109" s="189"/>
      <c r="UMH109" s="189"/>
      <c r="UMI109" s="189"/>
      <c r="UMJ109" s="189"/>
      <c r="UMK109" s="189"/>
      <c r="UML109" s="189"/>
      <c r="UMM109" s="189"/>
      <c r="UMN109" s="189"/>
      <c r="UMO109" s="189"/>
      <c r="UMP109" s="189"/>
      <c r="UMQ109" s="189"/>
      <c r="UMR109" s="189"/>
      <c r="UMS109" s="189"/>
      <c r="UMT109" s="189"/>
      <c r="UMU109" s="189"/>
      <c r="UMV109" s="189"/>
      <c r="UMW109" s="189"/>
      <c r="UMX109" s="189"/>
      <c r="UMY109" s="189"/>
      <c r="UMZ109" s="189"/>
      <c r="UNA109" s="189"/>
      <c r="UNB109" s="189"/>
      <c r="UNC109" s="189"/>
      <c r="UND109" s="189"/>
      <c r="UNE109" s="189"/>
      <c r="UNF109" s="189"/>
      <c r="UNG109" s="189"/>
      <c r="UNH109" s="189"/>
      <c r="UNI109" s="189"/>
      <c r="UNJ109" s="189"/>
      <c r="UNK109" s="189"/>
      <c r="UNL109" s="189"/>
      <c r="UNM109" s="189"/>
      <c r="UNN109" s="189"/>
      <c r="UNO109" s="189"/>
      <c r="UNP109" s="189"/>
      <c r="UNQ109" s="189"/>
      <c r="UNR109" s="189"/>
      <c r="UNS109" s="189"/>
      <c r="UNT109" s="189"/>
      <c r="UNU109" s="189"/>
      <c r="UNV109" s="189"/>
      <c r="UNW109" s="189"/>
      <c r="UNX109" s="189"/>
      <c r="UNY109" s="189"/>
      <c r="UNZ109" s="189"/>
      <c r="UOA109" s="189"/>
      <c r="UOB109" s="189"/>
      <c r="UOC109" s="189"/>
      <c r="UOD109" s="189"/>
      <c r="UOE109" s="189"/>
      <c r="UOF109" s="189"/>
      <c r="UOG109" s="189"/>
      <c r="UOH109" s="189"/>
      <c r="UOI109" s="189"/>
      <c r="UOJ109" s="189"/>
      <c r="UOK109" s="189"/>
      <c r="UOL109" s="189"/>
      <c r="UOM109" s="189"/>
      <c r="UON109" s="189"/>
      <c r="UOO109" s="189"/>
      <c r="UOP109" s="189"/>
      <c r="UOQ109" s="189"/>
      <c r="UOR109" s="189"/>
      <c r="UOS109" s="189"/>
      <c r="UOT109" s="189"/>
      <c r="UOU109" s="189"/>
      <c r="UOV109" s="189"/>
      <c r="UOW109" s="189"/>
      <c r="UOX109" s="189"/>
      <c r="UOY109" s="189"/>
      <c r="UOZ109" s="189"/>
      <c r="UPA109" s="189"/>
      <c r="UPB109" s="189"/>
      <c r="UPC109" s="189"/>
      <c r="UPD109" s="189"/>
      <c r="UPE109" s="189"/>
      <c r="UPF109" s="189"/>
      <c r="UPG109" s="189"/>
      <c r="UPH109" s="189"/>
      <c r="UPI109" s="189"/>
      <c r="UPJ109" s="189"/>
      <c r="UPK109" s="189"/>
      <c r="UPL109" s="189"/>
      <c r="UPM109" s="189"/>
      <c r="UPN109" s="189"/>
      <c r="UPO109" s="189"/>
      <c r="UPP109" s="189"/>
      <c r="UPQ109" s="189"/>
      <c r="UPR109" s="189"/>
      <c r="UPS109" s="189"/>
      <c r="UPT109" s="189"/>
      <c r="UPU109" s="189"/>
      <c r="UPV109" s="189"/>
      <c r="UPW109" s="189"/>
      <c r="UPX109" s="189"/>
      <c r="UPY109" s="189"/>
      <c r="UPZ109" s="189"/>
      <c r="UQA109" s="189"/>
      <c r="UQB109" s="189"/>
      <c r="UQC109" s="189"/>
      <c r="UQD109" s="189"/>
      <c r="UQE109" s="189"/>
      <c r="UQF109" s="189"/>
      <c r="UQG109" s="189"/>
      <c r="UQH109" s="189"/>
      <c r="UQI109" s="189"/>
      <c r="UQJ109" s="189"/>
      <c r="UQK109" s="189"/>
      <c r="UQL109" s="189"/>
      <c r="UQM109" s="189"/>
      <c r="UQN109" s="189"/>
      <c r="UQO109" s="189"/>
      <c r="UQP109" s="189"/>
      <c r="UQQ109" s="189"/>
      <c r="UQR109" s="189"/>
      <c r="UQS109" s="189"/>
      <c r="UQT109" s="189"/>
      <c r="UQU109" s="189"/>
      <c r="UQV109" s="189"/>
      <c r="UQW109" s="189"/>
      <c r="UQX109" s="189"/>
      <c r="UQY109" s="189"/>
      <c r="UQZ109" s="189"/>
      <c r="URA109" s="189"/>
      <c r="URB109" s="189"/>
      <c r="URC109" s="189"/>
      <c r="URD109" s="189"/>
      <c r="URE109" s="189"/>
      <c r="URF109" s="189"/>
      <c r="URG109" s="189"/>
      <c r="URH109" s="189"/>
      <c r="URI109" s="189"/>
      <c r="URJ109" s="189"/>
      <c r="URK109" s="189"/>
      <c r="URL109" s="189"/>
      <c r="URM109" s="189"/>
      <c r="URN109" s="189"/>
      <c r="URO109" s="189"/>
      <c r="URP109" s="189"/>
      <c r="URQ109" s="189"/>
      <c r="URR109" s="189"/>
      <c r="URS109" s="189"/>
      <c r="URT109" s="189"/>
      <c r="URU109" s="189"/>
      <c r="URV109" s="189"/>
      <c r="URW109" s="189"/>
      <c r="URX109" s="189"/>
      <c r="URY109" s="189"/>
      <c r="URZ109" s="189"/>
      <c r="USA109" s="189"/>
      <c r="USB109" s="189"/>
      <c r="USC109" s="189"/>
      <c r="USD109" s="189"/>
      <c r="USE109" s="189"/>
      <c r="USF109" s="189"/>
      <c r="USG109" s="189"/>
      <c r="USH109" s="189"/>
      <c r="USI109" s="189"/>
      <c r="USJ109" s="189"/>
      <c r="USK109" s="189"/>
      <c r="USL109" s="189"/>
      <c r="USM109" s="189"/>
      <c r="USN109" s="189"/>
      <c r="USO109" s="189"/>
      <c r="USP109" s="189"/>
      <c r="USQ109" s="189"/>
      <c r="USR109" s="189"/>
      <c r="USS109" s="189"/>
      <c r="UST109" s="189"/>
      <c r="USU109" s="189"/>
      <c r="USV109" s="189"/>
      <c r="USW109" s="189"/>
      <c r="USX109" s="189"/>
      <c r="USY109" s="189"/>
      <c r="USZ109" s="189"/>
      <c r="UTA109" s="189"/>
      <c r="UTB109" s="189"/>
      <c r="UTC109" s="189"/>
      <c r="UTD109" s="189"/>
      <c r="UTE109" s="189"/>
      <c r="UTF109" s="189"/>
      <c r="UTG109" s="189"/>
      <c r="UTH109" s="189"/>
      <c r="UTI109" s="189"/>
      <c r="UTJ109" s="189"/>
      <c r="UTK109" s="189"/>
      <c r="UTL109" s="189"/>
      <c r="UTM109" s="189"/>
      <c r="UTN109" s="189"/>
      <c r="UTO109" s="189"/>
      <c r="UTP109" s="189"/>
      <c r="UTQ109" s="189"/>
      <c r="UTR109" s="189"/>
      <c r="UTS109" s="189"/>
      <c r="UTT109" s="189"/>
      <c r="UTU109" s="189"/>
      <c r="UTV109" s="189"/>
      <c r="UTW109" s="189"/>
      <c r="UTX109" s="189"/>
      <c r="UTY109" s="189"/>
      <c r="UTZ109" s="189"/>
      <c r="UUA109" s="189"/>
      <c r="UUB109" s="189"/>
      <c r="UUC109" s="189"/>
      <c r="UUD109" s="189"/>
      <c r="UUE109" s="189"/>
      <c r="UUF109" s="189"/>
      <c r="UUG109" s="189"/>
      <c r="UUH109" s="189"/>
      <c r="UUI109" s="189"/>
      <c r="UUJ109" s="189"/>
      <c r="UUK109" s="189"/>
      <c r="UUL109" s="189"/>
      <c r="UUM109" s="189"/>
      <c r="UUN109" s="189"/>
      <c r="UUO109" s="189"/>
      <c r="UUP109" s="189"/>
      <c r="UUQ109" s="189"/>
      <c r="UUR109" s="189"/>
      <c r="UUS109" s="189"/>
      <c r="UUT109" s="189"/>
      <c r="UUU109" s="189"/>
      <c r="UUV109" s="189"/>
      <c r="UUW109" s="189"/>
      <c r="UUX109" s="189"/>
      <c r="UUY109" s="189"/>
      <c r="UUZ109" s="189"/>
      <c r="UVA109" s="189"/>
      <c r="UVB109" s="189"/>
      <c r="UVC109" s="189"/>
      <c r="UVD109" s="189"/>
      <c r="UVE109" s="189"/>
      <c r="UVF109" s="189"/>
      <c r="UVG109" s="189"/>
      <c r="UVH109" s="189"/>
      <c r="UVI109" s="189"/>
      <c r="UVJ109" s="189"/>
      <c r="UVK109" s="189"/>
      <c r="UVL109" s="189"/>
      <c r="UVM109" s="189"/>
      <c r="UVN109" s="189"/>
      <c r="UVO109" s="189"/>
      <c r="UVP109" s="189"/>
      <c r="UVQ109" s="189"/>
      <c r="UVR109" s="189"/>
      <c r="UVS109" s="189"/>
      <c r="UVT109" s="189"/>
      <c r="UVU109" s="189"/>
      <c r="UVV109" s="189"/>
      <c r="UVW109" s="189"/>
      <c r="UVX109" s="189"/>
      <c r="UVY109" s="189"/>
      <c r="UVZ109" s="189"/>
      <c r="UWA109" s="189"/>
      <c r="UWB109" s="189"/>
      <c r="UWC109" s="189"/>
      <c r="UWD109" s="189"/>
      <c r="UWE109" s="189"/>
      <c r="UWF109" s="189"/>
      <c r="UWG109" s="189"/>
      <c r="UWH109" s="189"/>
      <c r="UWI109" s="189"/>
      <c r="UWJ109" s="189"/>
      <c r="UWK109" s="189"/>
      <c r="UWL109" s="189"/>
      <c r="UWM109" s="189"/>
      <c r="UWN109" s="189"/>
      <c r="UWO109" s="189"/>
      <c r="UWP109" s="189"/>
      <c r="UWQ109" s="189"/>
      <c r="UWR109" s="189"/>
      <c r="UWS109" s="189"/>
      <c r="UWT109" s="189"/>
      <c r="UWU109" s="189"/>
      <c r="UWV109" s="189"/>
      <c r="UWW109" s="189"/>
      <c r="UWX109" s="189"/>
      <c r="UWY109" s="189"/>
      <c r="UWZ109" s="189"/>
      <c r="UXA109" s="189"/>
      <c r="UXB109" s="189"/>
      <c r="UXC109" s="189"/>
      <c r="UXD109" s="189"/>
      <c r="UXE109" s="189"/>
      <c r="UXF109" s="189"/>
      <c r="UXG109" s="189"/>
      <c r="UXH109" s="189"/>
      <c r="UXI109" s="189"/>
      <c r="UXJ109" s="189"/>
      <c r="UXK109" s="189"/>
      <c r="UXL109" s="189"/>
      <c r="UXM109" s="189"/>
      <c r="UXN109" s="189"/>
      <c r="UXO109" s="189"/>
      <c r="UXP109" s="189"/>
      <c r="UXQ109" s="189"/>
      <c r="UXR109" s="189"/>
      <c r="UXS109" s="189"/>
      <c r="UXT109" s="189"/>
      <c r="UXU109" s="189"/>
      <c r="UXV109" s="189"/>
      <c r="UXW109" s="189"/>
      <c r="UXX109" s="189"/>
      <c r="UXY109" s="189"/>
      <c r="UXZ109" s="189"/>
      <c r="UYA109" s="189"/>
      <c r="UYB109" s="189"/>
      <c r="UYC109" s="189"/>
      <c r="UYD109" s="189"/>
      <c r="UYE109" s="189"/>
      <c r="UYF109" s="189"/>
      <c r="UYG109" s="189"/>
      <c r="UYH109" s="189"/>
      <c r="UYI109" s="189"/>
      <c r="UYJ109" s="189"/>
      <c r="UYK109" s="189"/>
      <c r="UYL109" s="189"/>
      <c r="UYM109" s="189"/>
      <c r="UYN109" s="189"/>
      <c r="UYO109" s="189"/>
      <c r="UYP109" s="189"/>
      <c r="UYQ109" s="189"/>
      <c r="UYR109" s="189"/>
      <c r="UYS109" s="189"/>
      <c r="UYT109" s="189"/>
      <c r="UYU109" s="189"/>
      <c r="UYV109" s="189"/>
      <c r="UYW109" s="189"/>
      <c r="UYX109" s="189"/>
      <c r="UYY109" s="189"/>
      <c r="UYZ109" s="189"/>
      <c r="UZA109" s="189"/>
      <c r="UZB109" s="189"/>
      <c r="UZC109" s="189"/>
      <c r="UZD109" s="189"/>
      <c r="UZE109" s="189"/>
      <c r="UZF109" s="189"/>
      <c r="UZG109" s="189"/>
      <c r="UZH109" s="189"/>
      <c r="UZI109" s="189"/>
      <c r="UZJ109" s="189"/>
      <c r="UZK109" s="189"/>
      <c r="UZL109" s="189"/>
      <c r="UZM109" s="189"/>
      <c r="UZN109" s="189"/>
      <c r="UZO109" s="189"/>
      <c r="UZP109" s="189"/>
      <c r="UZQ109" s="189"/>
      <c r="UZR109" s="189"/>
      <c r="UZS109" s="189"/>
      <c r="UZT109" s="189"/>
      <c r="UZU109" s="189"/>
      <c r="UZV109" s="189"/>
      <c r="UZW109" s="189"/>
      <c r="UZX109" s="189"/>
      <c r="UZY109" s="189"/>
      <c r="UZZ109" s="189"/>
      <c r="VAA109" s="189"/>
      <c r="VAB109" s="189"/>
      <c r="VAC109" s="189"/>
      <c r="VAD109" s="189"/>
      <c r="VAE109" s="189"/>
      <c r="VAF109" s="189"/>
      <c r="VAG109" s="189"/>
      <c r="VAH109" s="189"/>
      <c r="VAI109" s="189"/>
      <c r="VAJ109" s="189"/>
      <c r="VAK109" s="189"/>
      <c r="VAL109" s="189"/>
      <c r="VAM109" s="189"/>
      <c r="VAN109" s="189"/>
      <c r="VAO109" s="189"/>
      <c r="VAP109" s="189"/>
      <c r="VAQ109" s="189"/>
      <c r="VAR109" s="189"/>
      <c r="VAS109" s="189"/>
      <c r="VAT109" s="189"/>
      <c r="VAU109" s="189"/>
      <c r="VAV109" s="189"/>
      <c r="VAW109" s="189"/>
      <c r="VAX109" s="189"/>
      <c r="VAY109" s="189"/>
      <c r="VAZ109" s="189"/>
      <c r="VBA109" s="189"/>
      <c r="VBB109" s="189"/>
      <c r="VBC109" s="189"/>
      <c r="VBD109" s="189"/>
      <c r="VBE109" s="189"/>
      <c r="VBF109" s="189"/>
      <c r="VBG109" s="189"/>
      <c r="VBH109" s="189"/>
      <c r="VBI109" s="189"/>
      <c r="VBJ109" s="189"/>
      <c r="VBK109" s="189"/>
      <c r="VBL109" s="189"/>
      <c r="VBM109" s="189"/>
      <c r="VBN109" s="189"/>
      <c r="VBO109" s="189"/>
      <c r="VBP109" s="189"/>
      <c r="VBQ109" s="189"/>
      <c r="VBR109" s="189"/>
      <c r="VBS109" s="189"/>
      <c r="VBT109" s="189"/>
      <c r="VBU109" s="189"/>
      <c r="VBV109" s="189"/>
      <c r="VBW109" s="189"/>
      <c r="VBX109" s="189"/>
      <c r="VBY109" s="189"/>
      <c r="VBZ109" s="189"/>
      <c r="VCA109" s="189"/>
      <c r="VCB109" s="189"/>
      <c r="VCC109" s="189"/>
      <c r="VCD109" s="189"/>
      <c r="VCE109" s="189"/>
      <c r="VCF109" s="189"/>
      <c r="VCG109" s="189"/>
      <c r="VCH109" s="189"/>
      <c r="VCI109" s="189"/>
      <c r="VCJ109" s="189"/>
      <c r="VCK109" s="189"/>
      <c r="VCL109" s="189"/>
      <c r="VCM109" s="189"/>
      <c r="VCN109" s="189"/>
      <c r="VCO109" s="189"/>
      <c r="VCP109" s="189"/>
      <c r="VCQ109" s="189"/>
      <c r="VCR109" s="189"/>
      <c r="VCS109" s="189"/>
      <c r="VCT109" s="189"/>
      <c r="VCU109" s="189"/>
      <c r="VCV109" s="189"/>
      <c r="VCW109" s="189"/>
      <c r="VCX109" s="189"/>
      <c r="VCY109" s="189"/>
      <c r="VCZ109" s="189"/>
      <c r="VDA109" s="189"/>
      <c r="VDB109" s="189"/>
      <c r="VDC109" s="189"/>
      <c r="VDD109" s="189"/>
      <c r="VDE109" s="189"/>
      <c r="VDF109" s="189"/>
      <c r="VDG109" s="189"/>
      <c r="VDH109" s="189"/>
      <c r="VDI109" s="189"/>
      <c r="VDJ109" s="189"/>
      <c r="VDK109" s="189"/>
      <c r="VDL109" s="189"/>
      <c r="VDM109" s="189"/>
      <c r="VDN109" s="189"/>
      <c r="VDO109" s="189"/>
      <c r="VDP109" s="189"/>
      <c r="VDQ109" s="189"/>
      <c r="VDR109" s="189"/>
      <c r="VDS109" s="189"/>
      <c r="VDT109" s="189"/>
      <c r="VDU109" s="189"/>
      <c r="VDV109" s="189"/>
      <c r="VDW109" s="189"/>
      <c r="VDX109" s="189"/>
      <c r="VDY109" s="189"/>
      <c r="VDZ109" s="189"/>
      <c r="VEA109" s="189"/>
      <c r="VEB109" s="189"/>
      <c r="VEC109" s="189"/>
      <c r="VED109" s="189"/>
      <c r="VEE109" s="189"/>
      <c r="VEF109" s="189"/>
      <c r="VEG109" s="189"/>
      <c r="VEH109" s="189"/>
      <c r="VEI109" s="189"/>
      <c r="VEJ109" s="189"/>
      <c r="VEK109" s="189"/>
      <c r="VEL109" s="189"/>
      <c r="VEM109" s="189"/>
      <c r="VEN109" s="189"/>
      <c r="VEO109" s="189"/>
      <c r="VEP109" s="189"/>
      <c r="VEQ109" s="189"/>
      <c r="VER109" s="189"/>
      <c r="VES109" s="189"/>
      <c r="VET109" s="189"/>
      <c r="VEU109" s="189"/>
      <c r="VEV109" s="189"/>
      <c r="VEW109" s="189"/>
      <c r="VEX109" s="189"/>
      <c r="VEY109" s="189"/>
      <c r="VEZ109" s="189"/>
      <c r="VFA109" s="189"/>
      <c r="VFB109" s="189"/>
      <c r="VFC109" s="189"/>
      <c r="VFD109" s="189"/>
      <c r="VFE109" s="189"/>
      <c r="VFF109" s="189"/>
      <c r="VFG109" s="189"/>
      <c r="VFH109" s="189"/>
      <c r="VFI109" s="189"/>
      <c r="VFJ109" s="189"/>
      <c r="VFK109" s="189"/>
      <c r="VFL109" s="189"/>
      <c r="VFM109" s="189"/>
      <c r="VFN109" s="189"/>
      <c r="VFO109" s="189"/>
      <c r="VFP109" s="189"/>
      <c r="VFQ109" s="189"/>
      <c r="VFR109" s="189"/>
      <c r="VFS109" s="189"/>
      <c r="VFT109" s="189"/>
      <c r="VFU109" s="189"/>
      <c r="VFV109" s="189"/>
      <c r="VFW109" s="189"/>
      <c r="VFX109" s="189"/>
      <c r="VFY109" s="189"/>
      <c r="VFZ109" s="189"/>
      <c r="VGA109" s="189"/>
      <c r="VGB109" s="189"/>
      <c r="VGC109" s="189"/>
      <c r="VGD109" s="189"/>
      <c r="VGE109" s="189"/>
      <c r="VGF109" s="189"/>
      <c r="VGG109" s="189"/>
      <c r="VGH109" s="189"/>
      <c r="VGI109" s="189"/>
      <c r="VGJ109" s="189"/>
      <c r="VGK109" s="189"/>
      <c r="VGL109" s="189"/>
      <c r="VGM109" s="189"/>
      <c r="VGN109" s="189"/>
      <c r="VGO109" s="189"/>
      <c r="VGP109" s="189"/>
      <c r="VGQ109" s="189"/>
      <c r="VGR109" s="189"/>
      <c r="VGS109" s="189"/>
      <c r="VGT109" s="189"/>
      <c r="VGU109" s="189"/>
      <c r="VGV109" s="189"/>
      <c r="VGW109" s="189"/>
      <c r="VGX109" s="189"/>
      <c r="VGY109" s="189"/>
      <c r="VGZ109" s="189"/>
      <c r="VHA109" s="189"/>
      <c r="VHB109" s="189"/>
      <c r="VHC109" s="189"/>
      <c r="VHD109" s="189"/>
      <c r="VHE109" s="189"/>
      <c r="VHF109" s="189"/>
      <c r="VHG109" s="189"/>
      <c r="VHH109" s="189"/>
      <c r="VHI109" s="189"/>
      <c r="VHJ109" s="189"/>
      <c r="VHK109" s="189"/>
      <c r="VHL109" s="189"/>
      <c r="VHM109" s="189"/>
      <c r="VHN109" s="189"/>
      <c r="VHO109" s="189"/>
      <c r="VHP109" s="189"/>
      <c r="VHQ109" s="189"/>
      <c r="VHR109" s="189"/>
      <c r="VHS109" s="189"/>
      <c r="VHT109" s="189"/>
      <c r="VHU109" s="189"/>
      <c r="VHV109" s="189"/>
      <c r="VHW109" s="189"/>
      <c r="VHX109" s="189"/>
      <c r="VHY109" s="189"/>
      <c r="VHZ109" s="189"/>
      <c r="VIA109" s="189"/>
      <c r="VIB109" s="189"/>
      <c r="VIC109" s="189"/>
      <c r="VID109" s="189"/>
      <c r="VIE109" s="189"/>
      <c r="VIF109" s="189"/>
      <c r="VIG109" s="189"/>
      <c r="VIH109" s="189"/>
      <c r="VII109" s="189"/>
      <c r="VIJ109" s="189"/>
      <c r="VIK109" s="189"/>
      <c r="VIL109" s="189"/>
      <c r="VIM109" s="189"/>
      <c r="VIN109" s="189"/>
      <c r="VIO109" s="189"/>
      <c r="VIP109" s="189"/>
      <c r="VIQ109" s="189"/>
      <c r="VIR109" s="189"/>
      <c r="VIS109" s="189"/>
      <c r="VIT109" s="189"/>
      <c r="VIU109" s="189"/>
      <c r="VIV109" s="189"/>
      <c r="VIW109" s="189"/>
      <c r="VIX109" s="189"/>
      <c r="VIY109" s="189"/>
      <c r="VIZ109" s="189"/>
      <c r="VJA109" s="189"/>
      <c r="VJB109" s="189"/>
      <c r="VJC109" s="189"/>
      <c r="VJD109" s="189"/>
      <c r="VJE109" s="189"/>
      <c r="VJF109" s="189"/>
      <c r="VJG109" s="189"/>
      <c r="VJH109" s="189"/>
      <c r="VJI109" s="189"/>
      <c r="VJJ109" s="189"/>
      <c r="VJK109" s="189"/>
      <c r="VJL109" s="189"/>
      <c r="VJM109" s="189"/>
      <c r="VJN109" s="189"/>
      <c r="VJO109" s="189"/>
      <c r="VJP109" s="189"/>
      <c r="VJQ109" s="189"/>
      <c r="VJR109" s="189"/>
      <c r="VJS109" s="189"/>
      <c r="VJT109" s="189"/>
      <c r="VJU109" s="189"/>
      <c r="VJV109" s="189"/>
      <c r="VJW109" s="189"/>
      <c r="VJX109" s="189"/>
      <c r="VJY109" s="189"/>
      <c r="VJZ109" s="189"/>
      <c r="VKA109" s="189"/>
      <c r="VKB109" s="189"/>
      <c r="VKC109" s="189"/>
      <c r="VKD109" s="189"/>
      <c r="VKE109" s="189"/>
      <c r="VKF109" s="189"/>
      <c r="VKG109" s="189"/>
      <c r="VKH109" s="189"/>
      <c r="VKI109" s="189"/>
      <c r="VKJ109" s="189"/>
      <c r="VKK109" s="189"/>
      <c r="VKL109" s="189"/>
      <c r="VKM109" s="189"/>
      <c r="VKN109" s="189"/>
      <c r="VKO109" s="189"/>
      <c r="VKP109" s="189"/>
      <c r="VKQ109" s="189"/>
      <c r="VKR109" s="189"/>
      <c r="VKS109" s="189"/>
      <c r="VKT109" s="189"/>
      <c r="VKU109" s="189"/>
      <c r="VKV109" s="189"/>
      <c r="VKW109" s="189"/>
      <c r="VKX109" s="189"/>
      <c r="VKY109" s="189"/>
      <c r="VKZ109" s="189"/>
      <c r="VLA109" s="189"/>
      <c r="VLB109" s="189"/>
      <c r="VLC109" s="189"/>
      <c r="VLD109" s="189"/>
      <c r="VLE109" s="189"/>
      <c r="VLF109" s="189"/>
      <c r="VLG109" s="189"/>
      <c r="VLH109" s="189"/>
      <c r="VLI109" s="189"/>
      <c r="VLJ109" s="189"/>
      <c r="VLK109" s="189"/>
      <c r="VLL109" s="189"/>
      <c r="VLM109" s="189"/>
      <c r="VLN109" s="189"/>
      <c r="VLO109" s="189"/>
      <c r="VLP109" s="189"/>
      <c r="VLQ109" s="189"/>
      <c r="VLR109" s="189"/>
      <c r="VLS109" s="189"/>
      <c r="VLT109" s="189"/>
      <c r="VLU109" s="189"/>
      <c r="VLV109" s="189"/>
      <c r="VLW109" s="189"/>
      <c r="VLX109" s="189"/>
      <c r="VLY109" s="189"/>
      <c r="VLZ109" s="189"/>
      <c r="VMA109" s="189"/>
      <c r="VMB109" s="189"/>
      <c r="VMC109" s="189"/>
      <c r="VMD109" s="189"/>
      <c r="VME109" s="189"/>
      <c r="VMF109" s="189"/>
      <c r="VMG109" s="189"/>
      <c r="VMH109" s="189"/>
      <c r="VMI109" s="189"/>
      <c r="VMJ109" s="189"/>
      <c r="VMK109" s="189"/>
      <c r="VML109" s="189"/>
      <c r="VMM109" s="189"/>
      <c r="VMN109" s="189"/>
      <c r="VMO109" s="189"/>
      <c r="VMP109" s="189"/>
      <c r="VMQ109" s="189"/>
      <c r="VMR109" s="189"/>
      <c r="VMS109" s="189"/>
      <c r="VMT109" s="189"/>
      <c r="VMU109" s="189"/>
      <c r="VMV109" s="189"/>
      <c r="VMW109" s="189"/>
      <c r="VMX109" s="189"/>
      <c r="VMY109" s="189"/>
      <c r="VMZ109" s="189"/>
      <c r="VNA109" s="189"/>
      <c r="VNB109" s="189"/>
      <c r="VNC109" s="189"/>
      <c r="VND109" s="189"/>
      <c r="VNE109" s="189"/>
      <c r="VNF109" s="189"/>
      <c r="VNG109" s="189"/>
      <c r="VNH109" s="189"/>
      <c r="VNI109" s="189"/>
      <c r="VNJ109" s="189"/>
      <c r="VNK109" s="189"/>
      <c r="VNL109" s="189"/>
      <c r="VNM109" s="189"/>
      <c r="VNN109" s="189"/>
      <c r="VNO109" s="189"/>
      <c r="VNP109" s="189"/>
      <c r="VNQ109" s="189"/>
      <c r="VNR109" s="189"/>
      <c r="VNS109" s="189"/>
      <c r="VNT109" s="189"/>
      <c r="VNU109" s="189"/>
      <c r="VNV109" s="189"/>
      <c r="VNW109" s="189"/>
      <c r="VNX109" s="189"/>
      <c r="VNY109" s="189"/>
      <c r="VNZ109" s="189"/>
      <c r="VOA109" s="189"/>
      <c r="VOB109" s="189"/>
      <c r="VOC109" s="189"/>
      <c r="VOD109" s="189"/>
      <c r="VOE109" s="189"/>
      <c r="VOF109" s="189"/>
      <c r="VOG109" s="189"/>
      <c r="VOH109" s="189"/>
      <c r="VOI109" s="189"/>
      <c r="VOJ109" s="189"/>
      <c r="VOK109" s="189"/>
      <c r="VOL109" s="189"/>
      <c r="VOM109" s="189"/>
      <c r="VON109" s="189"/>
      <c r="VOO109" s="189"/>
      <c r="VOP109" s="189"/>
      <c r="VOQ109" s="189"/>
      <c r="VOR109" s="189"/>
      <c r="VOS109" s="189"/>
      <c r="VOT109" s="189"/>
      <c r="VOU109" s="189"/>
      <c r="VOV109" s="189"/>
      <c r="VOW109" s="189"/>
      <c r="VOX109" s="189"/>
      <c r="VOY109" s="189"/>
      <c r="VOZ109" s="189"/>
      <c r="VPA109" s="189"/>
      <c r="VPB109" s="189"/>
      <c r="VPC109" s="189"/>
      <c r="VPD109" s="189"/>
      <c r="VPE109" s="189"/>
      <c r="VPF109" s="189"/>
      <c r="VPG109" s="189"/>
      <c r="VPH109" s="189"/>
      <c r="VPI109" s="189"/>
      <c r="VPJ109" s="189"/>
      <c r="VPK109" s="189"/>
      <c r="VPL109" s="189"/>
      <c r="VPM109" s="189"/>
      <c r="VPN109" s="189"/>
      <c r="VPO109" s="189"/>
      <c r="VPP109" s="189"/>
      <c r="VPQ109" s="189"/>
      <c r="VPR109" s="189"/>
      <c r="VPS109" s="189"/>
      <c r="VPT109" s="189"/>
      <c r="VPU109" s="189"/>
      <c r="VPV109" s="189"/>
      <c r="VPW109" s="189"/>
      <c r="VPX109" s="189"/>
      <c r="VPY109" s="189"/>
      <c r="VPZ109" s="189"/>
      <c r="VQA109" s="189"/>
      <c r="VQB109" s="189"/>
      <c r="VQC109" s="189"/>
      <c r="VQD109" s="189"/>
      <c r="VQE109" s="189"/>
      <c r="VQF109" s="189"/>
      <c r="VQG109" s="189"/>
      <c r="VQH109" s="189"/>
      <c r="VQI109" s="189"/>
      <c r="VQJ109" s="189"/>
      <c r="VQK109" s="189"/>
      <c r="VQL109" s="189"/>
      <c r="VQM109" s="189"/>
      <c r="VQN109" s="189"/>
      <c r="VQO109" s="189"/>
      <c r="VQP109" s="189"/>
      <c r="VQQ109" s="189"/>
      <c r="VQR109" s="189"/>
      <c r="VQS109" s="189"/>
      <c r="VQT109" s="189"/>
      <c r="VQU109" s="189"/>
      <c r="VQV109" s="189"/>
      <c r="VQW109" s="189"/>
      <c r="VQX109" s="189"/>
      <c r="VQY109" s="189"/>
      <c r="VQZ109" s="189"/>
      <c r="VRA109" s="189"/>
      <c r="VRB109" s="189"/>
      <c r="VRC109" s="189"/>
      <c r="VRD109" s="189"/>
      <c r="VRE109" s="189"/>
      <c r="VRF109" s="189"/>
      <c r="VRG109" s="189"/>
      <c r="VRH109" s="189"/>
      <c r="VRI109" s="189"/>
      <c r="VRJ109" s="189"/>
      <c r="VRK109" s="189"/>
      <c r="VRL109" s="189"/>
      <c r="VRM109" s="189"/>
      <c r="VRN109" s="189"/>
      <c r="VRO109" s="189"/>
      <c r="VRP109" s="189"/>
      <c r="VRQ109" s="189"/>
      <c r="VRR109" s="189"/>
      <c r="VRS109" s="189"/>
      <c r="VRT109" s="189"/>
      <c r="VRU109" s="189"/>
      <c r="VRV109" s="189"/>
      <c r="VRW109" s="189"/>
      <c r="VRX109" s="189"/>
      <c r="VRY109" s="189"/>
      <c r="VRZ109" s="189"/>
      <c r="VSA109" s="189"/>
      <c r="VSB109" s="189"/>
      <c r="VSC109" s="189"/>
      <c r="VSD109" s="189"/>
      <c r="VSE109" s="189"/>
      <c r="VSF109" s="189"/>
      <c r="VSG109" s="189"/>
      <c r="VSH109" s="189"/>
      <c r="VSI109" s="189"/>
      <c r="VSJ109" s="189"/>
      <c r="VSK109" s="189"/>
      <c r="VSL109" s="189"/>
      <c r="VSM109" s="189"/>
      <c r="VSN109" s="189"/>
      <c r="VSO109" s="189"/>
      <c r="VSP109" s="189"/>
      <c r="VSQ109" s="189"/>
      <c r="VSR109" s="189"/>
      <c r="VSS109" s="189"/>
      <c r="VST109" s="189"/>
      <c r="VSU109" s="189"/>
      <c r="VSV109" s="189"/>
      <c r="VSW109" s="189"/>
      <c r="VSX109" s="189"/>
      <c r="VSY109" s="189"/>
      <c r="VSZ109" s="189"/>
      <c r="VTA109" s="189"/>
      <c r="VTB109" s="189"/>
      <c r="VTC109" s="189"/>
      <c r="VTD109" s="189"/>
      <c r="VTE109" s="189"/>
      <c r="VTF109" s="189"/>
      <c r="VTG109" s="189"/>
      <c r="VTH109" s="189"/>
      <c r="VTI109" s="189"/>
      <c r="VTJ109" s="189"/>
      <c r="VTK109" s="189"/>
      <c r="VTL109" s="189"/>
      <c r="VTM109" s="189"/>
      <c r="VTN109" s="189"/>
      <c r="VTO109" s="189"/>
      <c r="VTP109" s="189"/>
      <c r="VTQ109" s="189"/>
      <c r="VTR109" s="189"/>
      <c r="VTS109" s="189"/>
      <c r="VTT109" s="189"/>
      <c r="VTU109" s="189"/>
      <c r="VTV109" s="189"/>
      <c r="VTW109" s="189"/>
      <c r="VTX109" s="189"/>
      <c r="VTY109" s="189"/>
      <c r="VTZ109" s="189"/>
      <c r="VUA109" s="189"/>
      <c r="VUB109" s="189"/>
      <c r="VUC109" s="189"/>
      <c r="VUD109" s="189"/>
      <c r="VUE109" s="189"/>
      <c r="VUF109" s="189"/>
      <c r="VUG109" s="189"/>
      <c r="VUH109" s="189"/>
      <c r="VUI109" s="189"/>
      <c r="VUJ109" s="189"/>
      <c r="VUK109" s="189"/>
      <c r="VUL109" s="189"/>
      <c r="VUM109" s="189"/>
      <c r="VUN109" s="189"/>
      <c r="VUO109" s="189"/>
      <c r="VUP109" s="189"/>
      <c r="VUQ109" s="189"/>
      <c r="VUR109" s="189"/>
      <c r="VUS109" s="189"/>
      <c r="VUT109" s="189"/>
      <c r="VUU109" s="189"/>
      <c r="VUV109" s="189"/>
      <c r="VUW109" s="189"/>
      <c r="VUX109" s="189"/>
      <c r="VUY109" s="189"/>
      <c r="VUZ109" s="189"/>
      <c r="VVA109" s="189"/>
      <c r="VVB109" s="189"/>
      <c r="VVC109" s="189"/>
      <c r="VVD109" s="189"/>
      <c r="VVE109" s="189"/>
      <c r="VVF109" s="189"/>
      <c r="VVG109" s="189"/>
      <c r="VVH109" s="189"/>
      <c r="VVI109" s="189"/>
      <c r="VVJ109" s="189"/>
      <c r="VVK109" s="189"/>
      <c r="VVL109" s="189"/>
      <c r="VVM109" s="189"/>
      <c r="VVN109" s="189"/>
      <c r="VVO109" s="189"/>
      <c r="VVP109" s="189"/>
      <c r="VVQ109" s="189"/>
      <c r="VVR109" s="189"/>
      <c r="VVS109" s="189"/>
      <c r="VVT109" s="189"/>
      <c r="VVU109" s="189"/>
      <c r="VVV109" s="189"/>
      <c r="VVW109" s="189"/>
      <c r="VVX109" s="189"/>
      <c r="VVY109" s="189"/>
      <c r="VVZ109" s="189"/>
      <c r="VWA109" s="189"/>
      <c r="VWB109" s="189"/>
      <c r="VWC109" s="189"/>
      <c r="VWD109" s="189"/>
      <c r="VWE109" s="189"/>
      <c r="VWF109" s="189"/>
      <c r="VWG109" s="189"/>
      <c r="VWH109" s="189"/>
      <c r="VWI109" s="189"/>
      <c r="VWJ109" s="189"/>
      <c r="VWK109" s="189"/>
      <c r="VWL109" s="189"/>
      <c r="VWM109" s="189"/>
      <c r="VWN109" s="189"/>
      <c r="VWO109" s="189"/>
      <c r="VWP109" s="189"/>
      <c r="VWQ109" s="189"/>
      <c r="VWR109" s="189"/>
      <c r="VWS109" s="189"/>
      <c r="VWT109" s="189"/>
      <c r="VWU109" s="189"/>
      <c r="VWV109" s="189"/>
      <c r="VWW109" s="189"/>
      <c r="VWX109" s="189"/>
      <c r="VWY109" s="189"/>
      <c r="VWZ109" s="189"/>
      <c r="VXA109" s="189"/>
      <c r="VXB109" s="189"/>
      <c r="VXC109" s="189"/>
      <c r="VXD109" s="189"/>
      <c r="VXE109" s="189"/>
      <c r="VXF109" s="189"/>
      <c r="VXG109" s="189"/>
      <c r="VXH109" s="189"/>
      <c r="VXI109" s="189"/>
      <c r="VXJ109" s="189"/>
      <c r="VXK109" s="189"/>
      <c r="VXL109" s="189"/>
      <c r="VXM109" s="189"/>
      <c r="VXN109" s="189"/>
      <c r="VXO109" s="189"/>
      <c r="VXP109" s="189"/>
      <c r="VXQ109" s="189"/>
      <c r="VXR109" s="189"/>
      <c r="VXS109" s="189"/>
      <c r="VXT109" s="189"/>
      <c r="VXU109" s="189"/>
      <c r="VXV109" s="189"/>
      <c r="VXW109" s="189"/>
      <c r="VXX109" s="189"/>
      <c r="VXY109" s="189"/>
      <c r="VXZ109" s="189"/>
      <c r="VYA109" s="189"/>
      <c r="VYB109" s="189"/>
      <c r="VYC109" s="189"/>
      <c r="VYD109" s="189"/>
      <c r="VYE109" s="189"/>
      <c r="VYF109" s="189"/>
      <c r="VYG109" s="189"/>
      <c r="VYH109" s="189"/>
      <c r="VYI109" s="189"/>
      <c r="VYJ109" s="189"/>
      <c r="VYK109" s="189"/>
      <c r="VYL109" s="189"/>
      <c r="VYM109" s="189"/>
      <c r="VYN109" s="189"/>
      <c r="VYO109" s="189"/>
      <c r="VYP109" s="189"/>
      <c r="VYQ109" s="189"/>
      <c r="VYR109" s="189"/>
      <c r="VYS109" s="189"/>
      <c r="VYT109" s="189"/>
      <c r="VYU109" s="189"/>
      <c r="VYV109" s="189"/>
      <c r="VYW109" s="189"/>
      <c r="VYX109" s="189"/>
      <c r="VYY109" s="189"/>
      <c r="VYZ109" s="189"/>
      <c r="VZA109" s="189"/>
      <c r="VZB109" s="189"/>
      <c r="VZC109" s="189"/>
      <c r="VZD109" s="189"/>
      <c r="VZE109" s="189"/>
      <c r="VZF109" s="189"/>
      <c r="VZG109" s="189"/>
      <c r="VZH109" s="189"/>
      <c r="VZI109" s="189"/>
      <c r="VZJ109" s="189"/>
      <c r="VZK109" s="189"/>
      <c r="VZL109" s="189"/>
      <c r="VZM109" s="189"/>
      <c r="VZN109" s="189"/>
      <c r="VZO109" s="189"/>
      <c r="VZP109" s="189"/>
      <c r="VZQ109" s="189"/>
      <c r="VZR109" s="189"/>
      <c r="VZS109" s="189"/>
      <c r="VZT109" s="189"/>
      <c r="VZU109" s="189"/>
      <c r="VZV109" s="189"/>
      <c r="VZW109" s="189"/>
      <c r="VZX109" s="189"/>
      <c r="VZY109" s="189"/>
      <c r="VZZ109" s="189"/>
      <c r="WAA109" s="189"/>
      <c r="WAB109" s="189"/>
      <c r="WAC109" s="189"/>
      <c r="WAD109" s="189"/>
      <c r="WAE109" s="189"/>
      <c r="WAF109" s="189"/>
      <c r="WAG109" s="189"/>
      <c r="WAH109" s="189"/>
      <c r="WAI109" s="189"/>
      <c r="WAJ109" s="189"/>
      <c r="WAK109" s="189"/>
      <c r="WAL109" s="189"/>
      <c r="WAM109" s="189"/>
      <c r="WAN109" s="189"/>
      <c r="WAO109" s="189"/>
      <c r="WAP109" s="189"/>
      <c r="WAQ109" s="189"/>
      <c r="WAR109" s="189"/>
      <c r="WAS109" s="189"/>
      <c r="WAT109" s="189"/>
      <c r="WAU109" s="189"/>
      <c r="WAV109" s="189"/>
      <c r="WAW109" s="189"/>
      <c r="WAX109" s="189"/>
      <c r="WAY109" s="189"/>
      <c r="WAZ109" s="189"/>
      <c r="WBA109" s="189"/>
      <c r="WBB109" s="189"/>
      <c r="WBC109" s="189"/>
      <c r="WBD109" s="189"/>
      <c r="WBE109" s="189"/>
      <c r="WBF109" s="189"/>
      <c r="WBG109" s="189"/>
      <c r="WBH109" s="189"/>
      <c r="WBI109" s="189"/>
      <c r="WBJ109" s="189"/>
      <c r="WBK109" s="189"/>
      <c r="WBL109" s="189"/>
      <c r="WBM109" s="189"/>
      <c r="WBN109" s="189"/>
      <c r="WBO109" s="189"/>
      <c r="WBP109" s="189"/>
      <c r="WBQ109" s="189"/>
      <c r="WBR109" s="189"/>
      <c r="WBS109" s="189"/>
      <c r="WBT109" s="189"/>
      <c r="WBU109" s="189"/>
      <c r="WBV109" s="189"/>
      <c r="WBW109" s="189"/>
      <c r="WBX109" s="189"/>
      <c r="WBY109" s="189"/>
      <c r="WBZ109" s="189"/>
      <c r="WCA109" s="189"/>
      <c r="WCB109" s="189"/>
      <c r="WCC109" s="189"/>
      <c r="WCD109" s="189"/>
      <c r="WCE109" s="189"/>
      <c r="WCF109" s="189"/>
      <c r="WCG109" s="189"/>
      <c r="WCH109" s="189"/>
      <c r="WCI109" s="189"/>
      <c r="WCJ109" s="189"/>
      <c r="WCK109" s="189"/>
      <c r="WCL109" s="189"/>
      <c r="WCM109" s="189"/>
      <c r="WCN109" s="189"/>
      <c r="WCO109" s="189"/>
      <c r="WCP109" s="189"/>
      <c r="WCQ109" s="189"/>
      <c r="WCR109" s="189"/>
      <c r="WCS109" s="189"/>
      <c r="WCT109" s="189"/>
      <c r="WCU109" s="189"/>
      <c r="WCV109" s="189"/>
      <c r="WCW109" s="189"/>
      <c r="WCX109" s="189"/>
      <c r="WCY109" s="189"/>
      <c r="WCZ109" s="189"/>
      <c r="WDA109" s="189"/>
      <c r="WDB109" s="189"/>
      <c r="WDC109" s="189"/>
      <c r="WDD109" s="189"/>
      <c r="WDE109" s="189"/>
      <c r="WDF109" s="189"/>
      <c r="WDG109" s="189"/>
      <c r="WDH109" s="189"/>
      <c r="WDI109" s="189"/>
      <c r="WDJ109" s="189"/>
      <c r="WDK109" s="189"/>
      <c r="WDL109" s="189"/>
      <c r="WDM109" s="189"/>
      <c r="WDN109" s="189"/>
      <c r="WDO109" s="189"/>
      <c r="WDP109" s="189"/>
      <c r="WDQ109" s="189"/>
      <c r="WDR109" s="189"/>
      <c r="WDS109" s="189"/>
      <c r="WDT109" s="189"/>
      <c r="WDU109" s="189"/>
      <c r="WDV109" s="189"/>
      <c r="WDW109" s="189"/>
      <c r="WDX109" s="189"/>
      <c r="WDY109" s="189"/>
      <c r="WDZ109" s="189"/>
      <c r="WEA109" s="189"/>
      <c r="WEB109" s="189"/>
      <c r="WEC109" s="189"/>
      <c r="WED109" s="189"/>
      <c r="WEE109" s="189"/>
      <c r="WEF109" s="189"/>
      <c r="WEG109" s="189"/>
      <c r="WEH109" s="189"/>
      <c r="WEI109" s="189"/>
      <c r="WEJ109" s="189"/>
      <c r="WEK109" s="189"/>
      <c r="WEL109" s="189"/>
      <c r="WEM109" s="189"/>
      <c r="WEN109" s="189"/>
      <c r="WEO109" s="189"/>
      <c r="WEP109" s="189"/>
      <c r="WEQ109" s="189"/>
      <c r="WER109" s="189"/>
      <c r="WES109" s="189"/>
      <c r="WET109" s="189"/>
      <c r="WEU109" s="189"/>
      <c r="WEV109" s="189"/>
      <c r="WEW109" s="189"/>
      <c r="WEX109" s="189"/>
      <c r="WEY109" s="189"/>
      <c r="WEZ109" s="189"/>
      <c r="WFA109" s="189"/>
      <c r="WFB109" s="189"/>
      <c r="WFC109" s="189"/>
      <c r="WFD109" s="189"/>
      <c r="WFE109" s="189"/>
      <c r="WFF109" s="189"/>
      <c r="WFG109" s="189"/>
      <c r="WFH109" s="189"/>
      <c r="WFI109" s="189"/>
      <c r="WFJ109" s="189"/>
      <c r="WFK109" s="189"/>
      <c r="WFL109" s="189"/>
      <c r="WFM109" s="189"/>
      <c r="WFN109" s="189"/>
      <c r="WFO109" s="189"/>
      <c r="WFP109" s="189"/>
      <c r="WFQ109" s="189"/>
      <c r="WFR109" s="189"/>
      <c r="WFS109" s="189"/>
      <c r="WFT109" s="189"/>
      <c r="WFU109" s="189"/>
      <c r="WFV109" s="189"/>
      <c r="WFW109" s="189"/>
      <c r="WFX109" s="189"/>
      <c r="WFY109" s="189"/>
      <c r="WFZ109" s="189"/>
      <c r="WGA109" s="189"/>
      <c r="WGB109" s="189"/>
      <c r="WGC109" s="189"/>
      <c r="WGD109" s="189"/>
      <c r="WGE109" s="189"/>
      <c r="WGF109" s="189"/>
      <c r="WGG109" s="189"/>
      <c r="WGH109" s="189"/>
      <c r="WGI109" s="189"/>
      <c r="WGJ109" s="189"/>
      <c r="WGK109" s="189"/>
      <c r="WGL109" s="189"/>
      <c r="WGM109" s="189"/>
      <c r="WGN109" s="189"/>
      <c r="WGO109" s="189"/>
      <c r="WGP109" s="189"/>
      <c r="WGQ109" s="189"/>
      <c r="WGR109" s="189"/>
      <c r="WGS109" s="189"/>
      <c r="WGT109" s="189"/>
      <c r="WGU109" s="189"/>
      <c r="WGV109" s="189"/>
      <c r="WGW109" s="189"/>
      <c r="WGX109" s="189"/>
      <c r="WGY109" s="189"/>
      <c r="WGZ109" s="189"/>
      <c r="WHA109" s="189"/>
      <c r="WHB109" s="189"/>
      <c r="WHC109" s="189"/>
      <c r="WHD109" s="189"/>
      <c r="WHE109" s="189"/>
      <c r="WHF109" s="189"/>
      <c r="WHG109" s="189"/>
      <c r="WHH109" s="189"/>
      <c r="WHI109" s="189"/>
      <c r="WHJ109" s="189"/>
      <c r="WHK109" s="189"/>
      <c r="WHL109" s="189"/>
      <c r="WHM109" s="189"/>
      <c r="WHN109" s="189"/>
      <c r="WHO109" s="189"/>
      <c r="WHP109" s="189"/>
      <c r="WHQ109" s="189"/>
      <c r="WHR109" s="189"/>
      <c r="WHS109" s="189"/>
      <c r="WHT109" s="189"/>
      <c r="WHU109" s="189"/>
      <c r="WHV109" s="189"/>
      <c r="WHW109" s="189"/>
      <c r="WHX109" s="189"/>
      <c r="WHY109" s="189"/>
      <c r="WHZ109" s="189"/>
      <c r="WIA109" s="189"/>
      <c r="WIB109" s="189"/>
      <c r="WIC109" s="189"/>
      <c r="WID109" s="189"/>
      <c r="WIE109" s="189"/>
      <c r="WIF109" s="189"/>
      <c r="WIG109" s="189"/>
      <c r="WIH109" s="189"/>
      <c r="WII109" s="189"/>
      <c r="WIJ109" s="189"/>
      <c r="WIK109" s="189"/>
      <c r="WIL109" s="189"/>
      <c r="WIM109" s="189"/>
      <c r="WIN109" s="189"/>
      <c r="WIO109" s="189"/>
      <c r="WIP109" s="189"/>
      <c r="WIQ109" s="189"/>
      <c r="WIR109" s="189"/>
      <c r="WIS109" s="189"/>
      <c r="WIT109" s="189"/>
      <c r="WIU109" s="189"/>
      <c r="WIV109" s="189"/>
      <c r="WIW109" s="189"/>
      <c r="WIX109" s="189"/>
      <c r="WIY109" s="189"/>
      <c r="WIZ109" s="189"/>
      <c r="WJA109" s="189"/>
      <c r="WJB109" s="189"/>
      <c r="WJC109" s="189"/>
      <c r="WJD109" s="189"/>
      <c r="WJE109" s="189"/>
      <c r="WJF109" s="189"/>
      <c r="WJG109" s="189"/>
      <c r="WJH109" s="189"/>
      <c r="WJI109" s="189"/>
      <c r="WJJ109" s="189"/>
      <c r="WJK109" s="189"/>
      <c r="WJL109" s="189"/>
      <c r="WJM109" s="189"/>
      <c r="WJN109" s="189"/>
      <c r="WJO109" s="189"/>
      <c r="WJP109" s="189"/>
      <c r="WJQ109" s="189"/>
      <c r="WJR109" s="189"/>
      <c r="WJS109" s="189"/>
      <c r="WJT109" s="189"/>
      <c r="WJU109" s="189"/>
      <c r="WJV109" s="189"/>
      <c r="WJW109" s="189"/>
      <c r="WJX109" s="189"/>
      <c r="WJY109" s="189"/>
      <c r="WJZ109" s="189"/>
      <c r="WKA109" s="189"/>
      <c r="WKB109" s="189"/>
      <c r="WKC109" s="189"/>
      <c r="WKD109" s="189"/>
      <c r="WKE109" s="189"/>
      <c r="WKF109" s="189"/>
      <c r="WKG109" s="189"/>
      <c r="WKH109" s="189"/>
      <c r="WKI109" s="189"/>
      <c r="WKJ109" s="189"/>
      <c r="WKK109" s="189"/>
      <c r="WKL109" s="189"/>
      <c r="WKM109" s="189"/>
      <c r="WKN109" s="189"/>
      <c r="WKO109" s="189"/>
      <c r="WKP109" s="189"/>
      <c r="WKQ109" s="189"/>
      <c r="WKR109" s="189"/>
      <c r="WKS109" s="189"/>
      <c r="WKT109" s="189"/>
      <c r="WKU109" s="189"/>
      <c r="WKV109" s="189"/>
      <c r="WKW109" s="189"/>
      <c r="WKX109" s="189"/>
      <c r="WKY109" s="189"/>
      <c r="WKZ109" s="189"/>
      <c r="WLA109" s="189"/>
      <c r="WLB109" s="189"/>
      <c r="WLC109" s="189"/>
      <c r="WLD109" s="189"/>
      <c r="WLE109" s="189"/>
      <c r="WLF109" s="189"/>
      <c r="WLG109" s="189"/>
      <c r="WLH109" s="189"/>
      <c r="WLI109" s="189"/>
      <c r="WLJ109" s="189"/>
      <c r="WLK109" s="189"/>
      <c r="WLL109" s="189"/>
      <c r="WLM109" s="189"/>
      <c r="WLN109" s="189"/>
      <c r="WLO109" s="189"/>
      <c r="WLP109" s="189"/>
      <c r="WLQ109" s="189"/>
      <c r="WLR109" s="189"/>
      <c r="WLS109" s="189"/>
      <c r="WLT109" s="189"/>
      <c r="WLU109" s="189"/>
      <c r="WLV109" s="189"/>
      <c r="WLW109" s="189"/>
      <c r="WLX109" s="189"/>
      <c r="WLY109" s="189"/>
      <c r="WLZ109" s="189"/>
      <c r="WMA109" s="189"/>
      <c r="WMB109" s="189"/>
      <c r="WMC109" s="189"/>
      <c r="WMD109" s="189"/>
      <c r="WME109" s="189"/>
      <c r="WMF109" s="189"/>
      <c r="WMG109" s="189"/>
      <c r="WMH109" s="189"/>
      <c r="WMI109" s="189"/>
      <c r="WMJ109" s="189"/>
      <c r="WMK109" s="189"/>
      <c r="WML109" s="189"/>
      <c r="WMM109" s="189"/>
      <c r="WMN109" s="189"/>
      <c r="WMO109" s="189"/>
      <c r="WMP109" s="189"/>
      <c r="WMQ109" s="189"/>
      <c r="WMR109" s="189"/>
      <c r="WMS109" s="189"/>
      <c r="WMT109" s="189"/>
      <c r="WMU109" s="189"/>
      <c r="WMV109" s="189"/>
      <c r="WMW109" s="189"/>
      <c r="WMX109" s="189"/>
      <c r="WMY109" s="189"/>
      <c r="WMZ109" s="189"/>
      <c r="WNA109" s="189"/>
      <c r="WNB109" s="189"/>
      <c r="WNC109" s="189"/>
      <c r="WND109" s="189"/>
      <c r="WNE109" s="189"/>
      <c r="WNF109" s="189"/>
      <c r="WNG109" s="189"/>
      <c r="WNH109" s="189"/>
      <c r="WNI109" s="189"/>
      <c r="WNJ109" s="189"/>
      <c r="WNK109" s="189"/>
      <c r="WNL109" s="189"/>
      <c r="WNM109" s="189"/>
      <c r="WNN109" s="189"/>
      <c r="WNO109" s="189"/>
      <c r="WNP109" s="189"/>
      <c r="WNQ109" s="189"/>
      <c r="WNR109" s="189"/>
      <c r="WNS109" s="189"/>
      <c r="WNT109" s="189"/>
      <c r="WNU109" s="189"/>
      <c r="WNV109" s="189"/>
      <c r="WNW109" s="189"/>
      <c r="WNX109" s="189"/>
      <c r="WNY109" s="189"/>
      <c r="WNZ109" s="189"/>
      <c r="WOA109" s="189"/>
      <c r="WOB109" s="189"/>
      <c r="WOC109" s="189"/>
      <c r="WOD109" s="189"/>
      <c r="WOE109" s="189"/>
      <c r="WOF109" s="189"/>
      <c r="WOG109" s="189"/>
      <c r="WOH109" s="189"/>
      <c r="WOI109" s="189"/>
      <c r="WOJ109" s="189"/>
      <c r="WOK109" s="189"/>
      <c r="WOL109" s="189"/>
      <c r="WOM109" s="189"/>
      <c r="WON109" s="189"/>
      <c r="WOO109" s="189"/>
      <c r="WOP109" s="189"/>
      <c r="WOQ109" s="189"/>
      <c r="WOR109" s="189"/>
      <c r="WOS109" s="189"/>
      <c r="WOT109" s="189"/>
      <c r="WOU109" s="189"/>
      <c r="WOV109" s="189"/>
      <c r="WOW109" s="189"/>
      <c r="WOX109" s="189"/>
      <c r="WOY109" s="189"/>
      <c r="WOZ109" s="189"/>
      <c r="WPA109" s="189"/>
      <c r="WPB109" s="189"/>
      <c r="WPC109" s="189"/>
      <c r="WPD109" s="189"/>
      <c r="WPE109" s="189"/>
      <c r="WPF109" s="189"/>
      <c r="WPG109" s="189"/>
      <c r="WPH109" s="189"/>
      <c r="WPI109" s="189"/>
      <c r="WPJ109" s="189"/>
      <c r="WPK109" s="189"/>
      <c r="WPL109" s="189"/>
      <c r="WPM109" s="189"/>
      <c r="WPN109" s="189"/>
      <c r="WPO109" s="189"/>
      <c r="WPP109" s="189"/>
      <c r="WPQ109" s="189"/>
      <c r="WPR109" s="189"/>
      <c r="WPS109" s="189"/>
      <c r="WPT109" s="189"/>
      <c r="WPU109" s="189"/>
      <c r="WPV109" s="189"/>
      <c r="WPW109" s="189"/>
      <c r="WPX109" s="189"/>
      <c r="WPY109" s="189"/>
      <c r="WPZ109" s="189"/>
      <c r="WQA109" s="189"/>
      <c r="WQB109" s="189"/>
      <c r="WQC109" s="189"/>
      <c r="WQD109" s="189"/>
      <c r="WQE109" s="189"/>
      <c r="WQF109" s="189"/>
      <c r="WQG109" s="189"/>
      <c r="WQH109" s="189"/>
      <c r="WQI109" s="189"/>
      <c r="WQJ109" s="189"/>
      <c r="WQK109" s="189"/>
      <c r="WQL109" s="189"/>
      <c r="WQM109" s="189"/>
      <c r="WQN109" s="189"/>
      <c r="WQO109" s="189"/>
      <c r="WQP109" s="189"/>
      <c r="WQQ109" s="189"/>
      <c r="WQR109" s="189"/>
      <c r="WQS109" s="189"/>
      <c r="WQT109" s="189"/>
      <c r="WQU109" s="189"/>
      <c r="WQV109" s="189"/>
      <c r="WQW109" s="189"/>
      <c r="WQX109" s="189"/>
      <c r="WQY109" s="189"/>
      <c r="WQZ109" s="189"/>
      <c r="WRA109" s="189"/>
      <c r="WRB109" s="189"/>
      <c r="WRC109" s="189"/>
      <c r="WRD109" s="189"/>
      <c r="WRE109" s="189"/>
      <c r="WRF109" s="189"/>
      <c r="WRG109" s="189"/>
      <c r="WRH109" s="189"/>
      <c r="WRI109" s="189"/>
      <c r="WRJ109" s="189"/>
      <c r="WRK109" s="189"/>
      <c r="WRL109" s="189"/>
      <c r="WRM109" s="189"/>
      <c r="WRN109" s="189"/>
      <c r="WRO109" s="189"/>
      <c r="WRP109" s="189"/>
      <c r="WRQ109" s="189"/>
      <c r="WRR109" s="189"/>
      <c r="WRS109" s="189"/>
      <c r="WRT109" s="189"/>
      <c r="WRU109" s="189"/>
      <c r="WRV109" s="189"/>
      <c r="WRW109" s="189"/>
      <c r="WRX109" s="189"/>
      <c r="WRY109" s="189"/>
      <c r="WRZ109" s="189"/>
      <c r="WSA109" s="189"/>
      <c r="WSB109" s="189"/>
      <c r="WSC109" s="189"/>
      <c r="WSD109" s="189"/>
      <c r="WSE109" s="189"/>
      <c r="WSF109" s="189"/>
      <c r="WSG109" s="189"/>
      <c r="WSH109" s="189"/>
      <c r="WSI109" s="189"/>
      <c r="WSJ109" s="189"/>
      <c r="WSK109" s="189"/>
      <c r="WSL109" s="189"/>
      <c r="WSM109" s="189"/>
      <c r="WSN109" s="189"/>
      <c r="WSO109" s="189"/>
      <c r="WSP109" s="189"/>
      <c r="WSQ109" s="189"/>
      <c r="WSR109" s="189"/>
      <c r="WSS109" s="189"/>
      <c r="WST109" s="189"/>
      <c r="WSU109" s="189"/>
      <c r="WSV109" s="189"/>
      <c r="WSW109" s="189"/>
      <c r="WSX109" s="189"/>
      <c r="WSY109" s="189"/>
      <c r="WSZ109" s="189"/>
      <c r="WTA109" s="189"/>
      <c r="WTB109" s="189"/>
      <c r="WTC109" s="189"/>
      <c r="WTD109" s="189"/>
      <c r="WTE109" s="189"/>
      <c r="WTF109" s="189"/>
      <c r="WTG109" s="189"/>
      <c r="WTH109" s="189"/>
      <c r="WTI109" s="189"/>
      <c r="WTJ109" s="189"/>
      <c r="WTK109" s="189"/>
      <c r="WTL109" s="189"/>
      <c r="WTM109" s="189"/>
      <c r="WTN109" s="189"/>
      <c r="WTO109" s="189"/>
      <c r="WTP109" s="189"/>
      <c r="WTQ109" s="189"/>
      <c r="WTR109" s="189"/>
      <c r="WTS109" s="189"/>
      <c r="WTT109" s="189"/>
      <c r="WTU109" s="189"/>
      <c r="WTV109" s="189"/>
      <c r="WTW109" s="189"/>
      <c r="WTX109" s="189"/>
      <c r="WTY109" s="189"/>
      <c r="WTZ109" s="189"/>
      <c r="WUA109" s="189"/>
      <c r="WUB109" s="189"/>
      <c r="WUC109" s="189"/>
      <c r="WUD109" s="189"/>
      <c r="WUE109" s="189"/>
      <c r="WUF109" s="189"/>
      <c r="WUG109" s="189"/>
      <c r="WUH109" s="189"/>
      <c r="WUI109" s="189"/>
      <c r="WUJ109" s="189"/>
      <c r="WUK109" s="189"/>
      <c r="WUL109" s="189"/>
      <c r="WUM109" s="189"/>
      <c r="WUN109" s="189"/>
      <c r="WUO109" s="189"/>
      <c r="WUP109" s="189"/>
      <c r="WUQ109" s="189"/>
      <c r="WUR109" s="189"/>
      <c r="WUS109" s="189"/>
      <c r="WUT109" s="189"/>
      <c r="WUU109" s="189"/>
      <c r="WUV109" s="189"/>
      <c r="WUW109" s="189"/>
      <c r="WUX109" s="189"/>
      <c r="WUY109" s="189"/>
      <c r="WUZ109" s="189"/>
      <c r="WVA109" s="189"/>
      <c r="WVB109" s="189"/>
      <c r="WVC109" s="189"/>
      <c r="WVD109" s="189"/>
      <c r="WVE109" s="189"/>
      <c r="WVF109" s="189"/>
      <c r="WVG109" s="189"/>
      <c r="WVH109" s="189"/>
      <c r="WVI109" s="189"/>
      <c r="WVJ109" s="189"/>
      <c r="WVK109" s="189"/>
      <c r="WVL109" s="189"/>
      <c r="WVM109" s="189"/>
      <c r="WVN109" s="189"/>
      <c r="WVO109" s="189"/>
      <c r="WVP109" s="189"/>
      <c r="WVQ109" s="189"/>
      <c r="WVR109" s="189"/>
      <c r="WVS109" s="189"/>
      <c r="WVT109" s="189"/>
      <c r="WVU109" s="189"/>
      <c r="WVV109" s="189"/>
      <c r="WVW109" s="189"/>
      <c r="WVX109" s="189"/>
      <c r="WVY109" s="189"/>
      <c r="WVZ109" s="189"/>
      <c r="WWA109" s="189"/>
      <c r="WWB109" s="189"/>
      <c r="WWC109" s="189"/>
      <c r="WWD109" s="189"/>
      <c r="WWE109" s="189"/>
      <c r="WWF109" s="189"/>
      <c r="WWG109" s="189"/>
      <c r="WWH109" s="189"/>
      <c r="WWI109" s="189"/>
      <c r="WWJ109" s="189"/>
      <c r="WWK109" s="189"/>
      <c r="WWL109" s="189"/>
      <c r="WWM109" s="189"/>
      <c r="WWN109" s="189"/>
      <c r="WWO109" s="189"/>
      <c r="WWP109" s="189"/>
      <c r="WWQ109" s="189"/>
      <c r="WWR109" s="189"/>
      <c r="WWS109" s="189"/>
      <c r="WWT109" s="189"/>
      <c r="WWU109" s="189"/>
      <c r="WWV109" s="189"/>
      <c r="WWW109" s="189"/>
      <c r="WWX109" s="189"/>
      <c r="WWY109" s="189"/>
      <c r="WWZ109" s="189"/>
      <c r="WXA109" s="189"/>
      <c r="WXB109" s="189"/>
      <c r="WXC109" s="189"/>
      <c r="WXD109" s="189"/>
      <c r="WXE109" s="189"/>
      <c r="WXF109" s="189"/>
      <c r="WXG109" s="189"/>
      <c r="WXH109" s="189"/>
      <c r="WXI109" s="189"/>
      <c r="WXJ109" s="189"/>
      <c r="WXK109" s="189"/>
      <c r="WXL109" s="189"/>
      <c r="WXM109" s="189"/>
      <c r="WXN109" s="189"/>
      <c r="WXO109" s="189"/>
      <c r="WXP109" s="189"/>
      <c r="WXQ109" s="189"/>
      <c r="WXR109" s="189"/>
      <c r="WXS109" s="189"/>
      <c r="WXT109" s="189"/>
      <c r="WXU109" s="189"/>
      <c r="WXV109" s="189"/>
      <c r="WXW109" s="189"/>
      <c r="WXX109" s="189"/>
      <c r="WXY109" s="189"/>
      <c r="WXZ109" s="189"/>
      <c r="WYA109" s="189"/>
      <c r="WYB109" s="189"/>
      <c r="WYC109" s="189"/>
      <c r="WYD109" s="189"/>
      <c r="WYE109" s="189"/>
      <c r="WYF109" s="189"/>
      <c r="WYG109" s="189"/>
      <c r="WYH109" s="189"/>
      <c r="WYI109" s="189"/>
      <c r="WYJ109" s="189"/>
      <c r="WYK109" s="189"/>
      <c r="WYL109" s="189"/>
      <c r="WYM109" s="189"/>
      <c r="WYN109" s="189"/>
      <c r="WYO109" s="189"/>
      <c r="WYP109" s="189"/>
      <c r="WYQ109" s="189"/>
      <c r="WYR109" s="189"/>
      <c r="WYS109" s="189"/>
      <c r="WYT109" s="189"/>
      <c r="WYU109" s="189"/>
      <c r="WYV109" s="189"/>
      <c r="WYW109" s="189"/>
      <c r="WYX109" s="189"/>
      <c r="WYY109" s="189"/>
      <c r="WYZ109" s="189"/>
      <c r="WZA109" s="189"/>
      <c r="WZB109" s="189"/>
      <c r="WZC109" s="189"/>
      <c r="WZD109" s="189"/>
      <c r="WZE109" s="189"/>
      <c r="WZF109" s="189"/>
      <c r="WZG109" s="189"/>
      <c r="WZH109" s="189"/>
      <c r="WZI109" s="189"/>
      <c r="WZJ109" s="189"/>
      <c r="WZK109" s="189"/>
      <c r="WZL109" s="189"/>
      <c r="WZM109" s="189"/>
      <c r="WZN109" s="189"/>
      <c r="WZO109" s="189"/>
      <c r="WZP109" s="189"/>
      <c r="WZQ109" s="189"/>
      <c r="WZR109" s="189"/>
      <c r="WZS109" s="189"/>
      <c r="WZT109" s="189"/>
      <c r="WZU109" s="189"/>
      <c r="WZV109" s="189"/>
      <c r="WZW109" s="189"/>
      <c r="WZX109" s="189"/>
      <c r="WZY109" s="189"/>
      <c r="WZZ109" s="189"/>
      <c r="XAA109" s="189"/>
      <c r="XAB109" s="189"/>
      <c r="XAC109" s="189"/>
      <c r="XAD109" s="189"/>
      <c r="XAE109" s="189"/>
      <c r="XAF109" s="189"/>
      <c r="XAG109" s="189"/>
      <c r="XAH109" s="189"/>
      <c r="XAI109" s="189"/>
      <c r="XAJ109" s="189"/>
      <c r="XAK109" s="189"/>
      <c r="XAL109" s="189"/>
      <c r="XAM109" s="189"/>
      <c r="XAN109" s="189"/>
      <c r="XAO109" s="189"/>
      <c r="XAP109" s="189"/>
      <c r="XAQ109" s="189"/>
      <c r="XAR109" s="189"/>
      <c r="XAS109" s="189"/>
      <c r="XAT109" s="189"/>
      <c r="XAU109" s="189"/>
      <c r="XAV109" s="189"/>
      <c r="XAW109" s="189"/>
      <c r="XAX109" s="189"/>
      <c r="XAY109" s="189"/>
      <c r="XAZ109" s="189"/>
      <c r="XBA109" s="189"/>
      <c r="XBB109" s="189"/>
      <c r="XBC109" s="189"/>
      <c r="XBD109" s="189"/>
      <c r="XBE109" s="189"/>
      <c r="XBF109" s="189"/>
      <c r="XBG109" s="189"/>
      <c r="XBH109" s="189"/>
      <c r="XBI109" s="189"/>
      <c r="XBJ109" s="189"/>
      <c r="XBK109" s="189"/>
      <c r="XBL109" s="189"/>
      <c r="XBM109" s="189"/>
      <c r="XBN109" s="189"/>
      <c r="XBO109" s="189"/>
      <c r="XBP109" s="189"/>
      <c r="XBQ109" s="189"/>
      <c r="XBR109" s="189"/>
      <c r="XBS109" s="189"/>
      <c r="XBT109" s="189"/>
      <c r="XBU109" s="189"/>
      <c r="XBV109" s="189"/>
      <c r="XBW109" s="189"/>
      <c r="XBX109" s="189"/>
      <c r="XBY109" s="189"/>
      <c r="XBZ109" s="189"/>
      <c r="XCA109" s="189"/>
      <c r="XCB109" s="189"/>
      <c r="XCC109" s="189"/>
      <c r="XCD109" s="189"/>
      <c r="XCE109" s="189"/>
      <c r="XCF109" s="189"/>
      <c r="XCG109" s="189"/>
      <c r="XCH109" s="189"/>
      <c r="XCI109" s="189"/>
      <c r="XCJ109" s="189"/>
      <c r="XCK109" s="189"/>
      <c r="XCL109" s="189"/>
      <c r="XCM109" s="189"/>
      <c r="XCN109" s="189"/>
      <c r="XCO109" s="189"/>
      <c r="XCP109" s="189"/>
      <c r="XCQ109" s="189"/>
      <c r="XCR109" s="189"/>
      <c r="XCS109" s="189"/>
      <c r="XCT109" s="189"/>
      <c r="XCU109" s="189"/>
      <c r="XCV109" s="189"/>
      <c r="XCW109" s="189"/>
      <c r="XCX109" s="189"/>
      <c r="XCY109" s="189"/>
      <c r="XCZ109" s="189"/>
      <c r="XDA109" s="189"/>
      <c r="XDB109" s="189"/>
      <c r="XDC109" s="189"/>
      <c r="XDD109" s="189"/>
      <c r="XDE109" s="189"/>
      <c r="XDF109" s="189"/>
      <c r="XDG109" s="189"/>
      <c r="XDH109" s="189"/>
      <c r="XDI109" s="189"/>
      <c r="XDJ109" s="189"/>
      <c r="XDK109" s="189"/>
      <c r="XDL109" s="189"/>
      <c r="XDM109" s="189"/>
      <c r="XDN109" s="189"/>
      <c r="XDO109" s="189"/>
      <c r="XDP109" s="189"/>
      <c r="XDQ109" s="189"/>
      <c r="XDR109" s="189"/>
      <c r="XDS109" s="189"/>
      <c r="XDT109" s="189"/>
      <c r="XDU109" s="189"/>
      <c r="XDV109" s="189"/>
      <c r="XDW109" s="189"/>
      <c r="XDX109" s="189"/>
      <c r="XDY109" s="189"/>
      <c r="XDZ109" s="189"/>
      <c r="XEA109" s="189"/>
      <c r="XEB109" s="189"/>
      <c r="XEC109" s="189"/>
      <c r="XED109" s="189"/>
      <c r="XEE109" s="189"/>
      <c r="XEF109" s="189"/>
      <c r="XEG109" s="189"/>
      <c r="XEH109" s="189"/>
      <c r="XEI109" s="189"/>
      <c r="XEJ109" s="189"/>
      <c r="XEK109" s="189"/>
      <c r="XEL109" s="189"/>
      <c r="XEM109" s="189"/>
      <c r="XEN109" s="189"/>
      <c r="XEO109" s="189"/>
      <c r="XEP109" s="189"/>
      <c r="XEQ109" s="189"/>
      <c r="XER109" s="189"/>
      <c r="XES109" s="189"/>
      <c r="XET109" s="189"/>
      <c r="XEU109" s="189"/>
      <c r="XEV109" s="189"/>
      <c r="XEW109" s="189"/>
      <c r="XEX109" s="189"/>
      <c r="XEY109" s="189"/>
      <c r="XEZ109" s="189"/>
      <c r="XFA109" s="189"/>
      <c r="XFB109" s="189"/>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4"/>
      <c r="B140" s="194"/>
      <c r="C140" s="195"/>
      <c r="D140" s="190"/>
      <c r="E140" s="190"/>
      <c r="F140" s="190"/>
      <c r="G140" s="190"/>
      <c r="H140" s="190"/>
      <c r="I140" s="190"/>
      <c r="J140" s="190"/>
      <c r="K140" s="190"/>
      <c r="L140" s="190"/>
      <c r="M140" s="191"/>
    </row>
    <row r="141" spans="1:13" x14ac:dyDescent="0.2">
      <c r="A141" s="194"/>
      <c r="B141" s="194"/>
      <c r="C141" s="195"/>
      <c r="D141" s="190"/>
      <c r="E141" s="190"/>
      <c r="F141" s="190"/>
      <c r="G141" s="190"/>
      <c r="H141" s="190"/>
      <c r="I141" s="190"/>
      <c r="J141" s="190"/>
      <c r="K141" s="190"/>
      <c r="L141" s="190"/>
      <c r="M141" s="191"/>
    </row>
    <row r="142" spans="1:13" x14ac:dyDescent="0.2">
      <c r="A142" s="194"/>
      <c r="B142" s="194"/>
      <c r="C142" s="195"/>
      <c r="D142" s="190"/>
      <c r="E142" s="190"/>
      <c r="F142" s="190"/>
      <c r="G142" s="190"/>
      <c r="H142" s="190"/>
      <c r="I142" s="190"/>
      <c r="J142" s="190"/>
      <c r="K142" s="190"/>
      <c r="L142" s="190"/>
      <c r="M142" s="191"/>
    </row>
    <row r="143" spans="1:13" x14ac:dyDescent="0.2">
      <c r="A143" s="192"/>
      <c r="B143" s="192"/>
      <c r="C143" s="192"/>
      <c r="D143" s="190"/>
      <c r="E143" s="190"/>
      <c r="F143" s="190"/>
      <c r="G143" s="190"/>
      <c r="H143" s="190"/>
      <c r="I143" s="190"/>
      <c r="J143" s="190"/>
      <c r="K143" s="190"/>
      <c r="L143" s="190"/>
      <c r="M143" s="191"/>
    </row>
    <row r="144" spans="1:13" x14ac:dyDescent="0.2">
      <c r="A144" s="192"/>
      <c r="B144" s="192"/>
      <c r="C144" s="192"/>
      <c r="D144" s="190"/>
      <c r="E144" s="190"/>
      <c r="F144" s="190"/>
      <c r="G144" s="190"/>
      <c r="H144" s="190"/>
      <c r="I144" s="190"/>
      <c r="J144" s="190"/>
      <c r="K144" s="190"/>
      <c r="L144" s="190"/>
      <c r="M144" s="191"/>
    </row>
    <row r="145" spans="1:13" x14ac:dyDescent="0.2">
      <c r="A145" s="192"/>
      <c r="B145" s="192"/>
      <c r="C145" s="192"/>
      <c r="D145" s="190"/>
      <c r="E145" s="190"/>
      <c r="F145" s="190"/>
      <c r="G145" s="190"/>
      <c r="H145" s="190"/>
      <c r="I145" s="190"/>
      <c r="J145" s="190"/>
      <c r="K145" s="190"/>
      <c r="L145" s="190"/>
      <c r="M145" s="191"/>
    </row>
  </sheetData>
  <mergeCells count="12">
    <mergeCell ref="I99:J99"/>
    <mergeCell ref="B104:L104"/>
    <mergeCell ref="A2:L2"/>
    <mergeCell ref="A4:A6"/>
    <mergeCell ref="B4:B6"/>
    <mergeCell ref="C4:D4"/>
    <mergeCell ref="E4:F4"/>
    <mergeCell ref="G4:H4"/>
    <mergeCell ref="I4:J4"/>
    <mergeCell ref="K4:L4"/>
    <mergeCell ref="K5:K6"/>
    <mergeCell ref="L5:L6"/>
  </mergeCells>
  <conditionalFormatting sqref="M7:N108">
    <cfRule type="cellIs" dxfId="54" priority="21" operator="greaterThan">
      <formula>0.2</formula>
    </cfRule>
  </conditionalFormatting>
  <conditionalFormatting sqref="M7:M108 N7:N98">
    <cfRule type="cellIs" dxfId="53" priority="20"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19" operator="equal" id="{55C6F34F-4756-48A6-B20C-CBB934C7E0E3}">
            <xm:f>'D:\Users\ymendez\OneDrive - superdesalud.gob.cl\Documentos\marzo 2024\[Publicacion Casos Acumulados 202403 con formulas.xlsx]CASOS'!#REF!</xm:f>
            <x14:dxf>
              <font>
                <color rgb="FF9C0006"/>
              </font>
              <fill>
                <patternFill>
                  <bgColor rgb="FFFFC7CE"/>
                </patternFill>
              </fill>
            </x14:dxf>
          </x14:cfRule>
          <xm:sqref>C98</xm:sqref>
        </x14:conditionalFormatting>
        <x14:conditionalFormatting xmlns:xm="http://schemas.microsoft.com/office/excel/2006/main">
          <x14:cfRule type="cellIs" priority="18" operator="equal" id="{A098FC4B-7BED-48E8-969F-B390FF13B284}">
            <xm:f>'D:\Users\ymendez\OneDrive - superdesalud.gob.cl\Documentos\marzo 2024\[Publicacion Casos Acumulados 202403 con formulas.xlsx]CASOS'!#REF!</xm:f>
            <x14:dxf>
              <font>
                <color rgb="FF9C0006"/>
              </font>
              <fill>
                <patternFill>
                  <bgColor rgb="FFFFC7CE"/>
                </patternFill>
              </fill>
            </x14:dxf>
          </x14:cfRule>
          <xm:sqref>D98</xm:sqref>
        </x14:conditionalFormatting>
        <x14:conditionalFormatting xmlns:xm="http://schemas.microsoft.com/office/excel/2006/main">
          <x14:cfRule type="cellIs" priority="8" operator="equal" id="{9D29EBAF-1714-4AC5-8060-7E8597FF4595}">
            <xm:f>'D:\Users\ymendez\OneDrive - superdesalud.gob.cl\Documentos\marzo 2024\[Publicacion Casos Acumulados 202403 con formulas.xlsx]CASOS'!#REF!</xm:f>
            <x14:dxf>
              <font>
                <color rgb="FF9C0006"/>
              </font>
              <fill>
                <patternFill>
                  <bgColor rgb="FFFFC7CE"/>
                </patternFill>
              </fill>
            </x14:dxf>
          </x14:cfRule>
          <xm:sqref>E98</xm:sqref>
        </x14:conditionalFormatting>
        <x14:conditionalFormatting xmlns:xm="http://schemas.microsoft.com/office/excel/2006/main">
          <x14:cfRule type="cellIs" priority="7" operator="equal" id="{9F5E1351-F921-43C1-BC1F-08264454479C}">
            <xm:f>'D:\Users\ymendez\OneDrive - superdesalud.gob.cl\Documentos\marzo 2024\[Publicacion Casos Acumulados 202403 con formulas.xlsx]CASOS'!#REF!</xm:f>
            <x14:dxf>
              <font>
                <color rgb="FF9C0006"/>
              </font>
              <fill>
                <patternFill>
                  <bgColor rgb="FFFFC7CE"/>
                </patternFill>
              </fill>
            </x14:dxf>
          </x14:cfRule>
          <xm:sqref>F98</xm:sqref>
        </x14:conditionalFormatting>
        <x14:conditionalFormatting xmlns:xm="http://schemas.microsoft.com/office/excel/2006/main">
          <x14:cfRule type="cellIs" priority="6" operator="equal" id="{004FAA52-F94E-4EC5-8318-E4DA6B601289}">
            <xm:f>'D:\Users\ymendez\OneDrive - superdesalud.gob.cl\Documentos\marzo 2024\[Publicacion Casos Acumulados 202403 con formulas.xlsx]CASOS'!#REF!</xm:f>
            <x14:dxf>
              <font>
                <color rgb="FF9C0006"/>
              </font>
              <fill>
                <patternFill>
                  <bgColor rgb="FFFFC7CE"/>
                </patternFill>
              </fill>
            </x14:dxf>
          </x14:cfRule>
          <xm:sqref>G98</xm:sqref>
        </x14:conditionalFormatting>
        <x14:conditionalFormatting xmlns:xm="http://schemas.microsoft.com/office/excel/2006/main">
          <x14:cfRule type="cellIs" priority="5" operator="equal" id="{08DCDE66-2AD4-4B77-A9DE-AB6CE82AB5AF}">
            <xm:f>'D:\Users\ymendez\OneDrive - superdesalud.gob.cl\Documentos\marzo 2024\[Publicacion Casos Acumulados 202403 con formulas.xlsx]CASOS'!#REF!</xm:f>
            <x14:dxf>
              <font>
                <color rgb="FF9C0006"/>
              </font>
              <fill>
                <patternFill>
                  <bgColor rgb="FFFFC7CE"/>
                </patternFill>
              </fill>
            </x14:dxf>
          </x14:cfRule>
          <xm:sqref>H98</xm:sqref>
        </x14:conditionalFormatting>
        <x14:conditionalFormatting xmlns:xm="http://schemas.microsoft.com/office/excel/2006/main">
          <x14:cfRule type="cellIs" priority="4" operator="equal" id="{A88B35F7-FB4B-4600-A237-9B33A0665E81}">
            <xm:f>'D:\Users\ymendez\OneDrive - superdesalud.gob.cl\Documentos\marzo 2024\[Publicacion Casos Acumulados 202403 con formulas.xlsx]CASOS'!#REF!</xm:f>
            <x14:dxf>
              <font>
                <color rgb="FF9C0006"/>
              </font>
              <fill>
                <patternFill>
                  <bgColor rgb="FFFFC7CE"/>
                </patternFill>
              </fill>
            </x14:dxf>
          </x14:cfRule>
          <xm:sqref>I98</xm:sqref>
        </x14:conditionalFormatting>
        <x14:conditionalFormatting xmlns:xm="http://schemas.microsoft.com/office/excel/2006/main">
          <x14:cfRule type="cellIs" priority="3" operator="equal" id="{18B1DFCC-5A26-4E35-9A51-84AB98E864F1}">
            <xm:f>'D:\Users\ymendez\OneDrive - superdesalud.gob.cl\Documentos\marzo 2024\[Publicacion Casos Acumulados 202403 con formulas.xlsx]CASOS'!#REF!</xm:f>
            <x14:dxf>
              <font>
                <color rgb="FF9C0006"/>
              </font>
              <fill>
                <patternFill>
                  <bgColor rgb="FFFFC7CE"/>
                </patternFill>
              </fill>
            </x14:dxf>
          </x14:cfRule>
          <xm:sqref>J98</xm:sqref>
        </x14:conditionalFormatting>
        <x14:conditionalFormatting xmlns:xm="http://schemas.microsoft.com/office/excel/2006/main">
          <x14:cfRule type="cellIs" priority="2" operator="equal" id="{EC2070F4-4EDB-4A39-8F7E-250402276C91}">
            <xm:f>'D:\Users\ymendez\OneDrive - superdesalud.gob.cl\Documentos\marzo 2024\[Publicacion Casos Acumulados 202403 con formulas.xlsx]CASOS'!#REF!</xm:f>
            <x14:dxf>
              <font>
                <color rgb="FF9C0006"/>
              </font>
              <fill>
                <patternFill>
                  <bgColor rgb="FFFFC7CE"/>
                </patternFill>
              </fill>
            </x14:dxf>
          </x14:cfRule>
          <xm:sqref>K98</xm:sqref>
        </x14:conditionalFormatting>
        <x14:conditionalFormatting xmlns:xm="http://schemas.microsoft.com/office/excel/2006/main">
          <x14:cfRule type="cellIs" priority="1" operator="equal" id="{D4CB29DE-4F4D-47D6-B922-030911006AE7}">
            <xm:f>'D:\Users\ymendez\OneDrive - superdesalud.gob.cl\Documentos\marzo 2024\[Publicacion Casos Acumulados 202403 con formulas.xlsx]CASOS'!#REF!</xm:f>
            <x14:dxf>
              <font>
                <color rgb="FF9C0006"/>
              </font>
              <fill>
                <patternFill>
                  <bgColor rgb="FFFFC7CE"/>
                </patternFill>
              </fill>
            </x14:dxf>
          </x14:cfRule>
          <xm:sqref>L98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pageSetUpPr fitToPage="1"/>
  </sheetPr>
  <dimension ref="A2:EX102"/>
  <sheetViews>
    <sheetView showGridLines="0" zoomScaleNormal="100" workbookViewId="0">
      <pane xSplit="2" ySplit="6" topLeftCell="EM7" activePane="bottomRight" state="frozen"/>
      <selection pane="topRight" activeCell="C1" sqref="C1"/>
      <selection pane="bottomLeft" activeCell="A7" sqref="A7"/>
      <selection pane="bottomRight" activeCell="EM7" sqref="EM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8" width="15.85546875" style="68" customWidth="1"/>
    <col min="149" max="149" width="14" style="68" customWidth="1"/>
    <col min="150" max="152" width="14.42578125" style="68" customWidth="1"/>
    <col min="153" max="153" width="15" style="68" customWidth="1"/>
    <col min="154" max="16384" width="11.42578125" style="68"/>
  </cols>
  <sheetData>
    <row r="2" spans="1:154" ht="15" x14ac:dyDescent="0.2">
      <c r="A2" s="461" t="s">
        <v>406</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1"/>
      <c r="BS2" s="461"/>
      <c r="BT2" s="461"/>
      <c r="BU2" s="461"/>
      <c r="BV2" s="461"/>
      <c r="BW2" s="461"/>
      <c r="BX2" s="461"/>
      <c r="BY2" s="461"/>
      <c r="BZ2" s="461"/>
      <c r="CA2" s="461"/>
      <c r="CB2" s="461"/>
      <c r="CC2" s="461"/>
      <c r="CD2" s="461"/>
      <c r="CE2" s="461"/>
      <c r="CF2" s="461"/>
      <c r="CG2" s="461"/>
      <c r="CH2" s="461"/>
      <c r="CI2" s="461"/>
      <c r="CJ2" s="461"/>
      <c r="CK2" s="461"/>
      <c r="CL2" s="461"/>
      <c r="CM2" s="461"/>
      <c r="CN2" s="461"/>
      <c r="CO2" s="461"/>
      <c r="CP2" s="461"/>
      <c r="CQ2" s="461"/>
      <c r="CR2" s="461"/>
      <c r="CS2" s="461"/>
      <c r="CT2" s="461"/>
      <c r="CU2" s="461"/>
      <c r="CV2" s="461"/>
      <c r="CW2" s="461"/>
      <c r="CX2" s="461"/>
      <c r="CY2" s="461"/>
      <c r="CZ2" s="461"/>
      <c r="DA2" s="461"/>
      <c r="DB2" s="461"/>
      <c r="DC2" s="461"/>
      <c r="DD2" s="461"/>
      <c r="DE2" s="461"/>
      <c r="DF2" s="461"/>
      <c r="DG2" s="461"/>
      <c r="DH2" s="461"/>
      <c r="DI2" s="461"/>
      <c r="DJ2" s="461"/>
      <c r="DK2" s="461"/>
      <c r="DL2" s="461"/>
      <c r="DM2" s="461"/>
      <c r="DN2" s="461"/>
      <c r="DO2" s="461"/>
      <c r="DP2" s="461"/>
      <c r="DQ2" s="461"/>
      <c r="DR2" s="461"/>
      <c r="DS2" s="461"/>
      <c r="DT2" s="461"/>
      <c r="DU2" s="461"/>
      <c r="DV2" s="461"/>
      <c r="DW2" s="461"/>
      <c r="DX2" s="461"/>
      <c r="DY2" s="461"/>
      <c r="DZ2" s="461"/>
      <c r="EA2" s="461"/>
      <c r="EB2" s="461"/>
      <c r="EC2" s="461"/>
      <c r="ED2" s="461"/>
      <c r="EE2" s="461"/>
      <c r="EF2" s="461"/>
      <c r="EG2" s="393"/>
      <c r="EH2" s="393"/>
      <c r="EK2" s="393"/>
      <c r="EL2" s="393"/>
      <c r="EM2" s="393"/>
      <c r="EN2" s="393"/>
      <c r="EO2" s="393"/>
      <c r="EP2" s="393"/>
      <c r="EQ2" s="393"/>
      <c r="ER2" s="393"/>
    </row>
    <row r="4" spans="1:154" ht="43.5" customHeight="1" x14ac:dyDescent="0.2">
      <c r="A4" s="435" t="s">
        <v>233</v>
      </c>
      <c r="B4" s="443" t="s">
        <v>0</v>
      </c>
      <c r="C4" s="441" t="s">
        <v>407</v>
      </c>
      <c r="D4" s="462"/>
      <c r="E4" s="441" t="s">
        <v>411</v>
      </c>
      <c r="F4" s="462"/>
      <c r="G4" s="441" t="s">
        <v>412</v>
      </c>
      <c r="H4" s="462"/>
      <c r="I4" s="441" t="s">
        <v>454</v>
      </c>
      <c r="J4" s="462"/>
      <c r="K4" s="441" t="s">
        <v>455</v>
      </c>
      <c r="L4" s="462"/>
      <c r="M4" s="441" t="s">
        <v>456</v>
      </c>
      <c r="N4" s="462"/>
      <c r="O4" s="441" t="s">
        <v>457</v>
      </c>
      <c r="P4" s="462"/>
      <c r="Q4" s="441" t="s">
        <v>414</v>
      </c>
      <c r="R4" s="462"/>
      <c r="S4" s="441" t="s">
        <v>415</v>
      </c>
      <c r="T4" s="462"/>
      <c r="U4" s="441" t="s">
        <v>416</v>
      </c>
      <c r="V4" s="462"/>
      <c r="W4" s="441" t="s">
        <v>417</v>
      </c>
      <c r="X4" s="462"/>
      <c r="Y4" s="441" t="s">
        <v>419</v>
      </c>
      <c r="Z4" s="462"/>
      <c r="AA4" s="441" t="s">
        <v>420</v>
      </c>
      <c r="AB4" s="462"/>
      <c r="AC4" s="441" t="s">
        <v>421</v>
      </c>
      <c r="AD4" s="462"/>
      <c r="AE4" s="441" t="s">
        <v>422</v>
      </c>
      <c r="AF4" s="462"/>
      <c r="AG4" s="441" t="s">
        <v>425</v>
      </c>
      <c r="AH4" s="462"/>
      <c r="AI4" s="441" t="s">
        <v>426</v>
      </c>
      <c r="AJ4" s="462"/>
      <c r="AK4" s="441" t="s">
        <v>427</v>
      </c>
      <c r="AL4" s="462"/>
      <c r="AM4" s="441" t="s">
        <v>428</v>
      </c>
      <c r="AN4" s="462"/>
      <c r="AO4" s="441" t="s">
        <v>430</v>
      </c>
      <c r="AP4" s="462"/>
      <c r="AQ4" s="441" t="s">
        <v>431</v>
      </c>
      <c r="AR4" s="462"/>
      <c r="AS4" s="441" t="s">
        <v>432</v>
      </c>
      <c r="AT4" s="462"/>
      <c r="AU4" s="441" t="s">
        <v>433</v>
      </c>
      <c r="AV4" s="462"/>
      <c r="AW4" s="441" t="s">
        <v>435</v>
      </c>
      <c r="AX4" s="462"/>
      <c r="AY4" s="441" t="s">
        <v>436</v>
      </c>
      <c r="AZ4" s="462"/>
      <c r="BA4" s="441" t="s">
        <v>437</v>
      </c>
      <c r="BB4" s="462"/>
      <c r="BC4" s="441" t="s">
        <v>438</v>
      </c>
      <c r="BD4" s="462"/>
      <c r="BE4" s="441" t="s">
        <v>440</v>
      </c>
      <c r="BF4" s="462"/>
      <c r="BG4" s="441" t="s">
        <v>441</v>
      </c>
      <c r="BH4" s="462"/>
      <c r="BI4" s="441" t="s">
        <v>442</v>
      </c>
      <c r="BJ4" s="462"/>
      <c r="BK4" s="441" t="s">
        <v>443</v>
      </c>
      <c r="BL4" s="462"/>
      <c r="BM4" s="441" t="s">
        <v>301</v>
      </c>
      <c r="BN4" s="462"/>
      <c r="BO4" s="441" t="s">
        <v>303</v>
      </c>
      <c r="BP4" s="462"/>
      <c r="BQ4" s="441" t="s">
        <v>305</v>
      </c>
      <c r="BR4" s="462"/>
      <c r="BS4" s="441" t="s">
        <v>306</v>
      </c>
      <c r="BT4" s="462"/>
      <c r="BU4" s="441" t="s">
        <v>317</v>
      </c>
      <c r="BV4" s="462"/>
      <c r="BW4" s="441" t="s">
        <v>318</v>
      </c>
      <c r="BX4" s="462"/>
      <c r="BY4" s="441" t="s">
        <v>319</v>
      </c>
      <c r="BZ4" s="462"/>
      <c r="CA4" s="441" t="s">
        <v>320</v>
      </c>
      <c r="CB4" s="462"/>
      <c r="CC4" s="441" t="s">
        <v>344</v>
      </c>
      <c r="CD4" s="462"/>
      <c r="CE4" s="441" t="s">
        <v>347</v>
      </c>
      <c r="CF4" s="462"/>
      <c r="CG4" s="441" t="s">
        <v>348</v>
      </c>
      <c r="CH4" s="462"/>
      <c r="CI4" s="441" t="s">
        <v>349</v>
      </c>
      <c r="CJ4" s="462"/>
      <c r="CK4" s="441" t="s">
        <v>361</v>
      </c>
      <c r="CL4" s="462"/>
      <c r="CM4" s="441" t="s">
        <v>358</v>
      </c>
      <c r="CN4" s="462"/>
      <c r="CO4" s="441" t="s">
        <v>359</v>
      </c>
      <c r="CP4" s="462"/>
      <c r="CQ4" s="441" t="s">
        <v>360</v>
      </c>
      <c r="CR4" s="462"/>
      <c r="CS4" s="441" t="s">
        <v>366</v>
      </c>
      <c r="CT4" s="462"/>
      <c r="CU4" s="441" t="s">
        <v>367</v>
      </c>
      <c r="CV4" s="462"/>
      <c r="CW4" s="441" t="s">
        <v>368</v>
      </c>
      <c r="CX4" s="462"/>
      <c r="CY4" s="441" t="s">
        <v>369</v>
      </c>
      <c r="CZ4" s="462"/>
      <c r="DA4" s="441" t="s">
        <v>378</v>
      </c>
      <c r="DB4" s="462"/>
      <c r="DC4" s="441" t="s">
        <v>379</v>
      </c>
      <c r="DD4" s="462"/>
      <c r="DE4" s="441" t="s">
        <v>380</v>
      </c>
      <c r="DF4" s="462"/>
      <c r="DG4" s="441" t="s">
        <v>381</v>
      </c>
      <c r="DH4" s="462"/>
      <c r="DI4" s="441" t="s">
        <v>384</v>
      </c>
      <c r="DJ4" s="462"/>
      <c r="DK4" s="441" t="s">
        <v>387</v>
      </c>
      <c r="DL4" s="462"/>
      <c r="DM4" s="441" t="s">
        <v>388</v>
      </c>
      <c r="DN4" s="462"/>
      <c r="DO4" s="441" t="s">
        <v>389</v>
      </c>
      <c r="DP4" s="462"/>
      <c r="DQ4" s="441" t="s">
        <v>461</v>
      </c>
      <c r="DR4" s="462"/>
      <c r="DS4" s="441" t="s">
        <v>462</v>
      </c>
      <c r="DT4" s="462"/>
      <c r="DU4" s="441" t="s">
        <v>463</v>
      </c>
      <c r="DV4" s="462"/>
      <c r="DW4" s="441" t="s">
        <v>464</v>
      </c>
      <c r="DX4" s="442"/>
      <c r="DY4" s="446" t="s">
        <v>470</v>
      </c>
      <c r="DZ4" s="446"/>
      <c r="EA4" s="446" t="s">
        <v>471</v>
      </c>
      <c r="EB4" s="446"/>
      <c r="EC4" s="446" t="s">
        <v>472</v>
      </c>
      <c r="ED4" s="446"/>
      <c r="EE4" s="441" t="s">
        <v>473</v>
      </c>
      <c r="EF4" s="442"/>
      <c r="EG4" s="446" t="s">
        <v>533</v>
      </c>
      <c r="EH4" s="446"/>
      <c r="EI4" s="446" t="s">
        <v>534</v>
      </c>
      <c r="EJ4" s="446"/>
      <c r="EK4" s="446" t="s">
        <v>535</v>
      </c>
      <c r="EL4" s="446"/>
      <c r="EM4" s="441" t="s">
        <v>536</v>
      </c>
      <c r="EN4" s="462"/>
      <c r="EO4" s="441" t="s">
        <v>552</v>
      </c>
      <c r="EP4" s="462"/>
      <c r="EQ4" s="441" t="s">
        <v>553</v>
      </c>
      <c r="ER4" s="462"/>
      <c r="ES4" s="441" t="s">
        <v>554</v>
      </c>
      <c r="ET4" s="462"/>
      <c r="EU4" s="441" t="s">
        <v>555</v>
      </c>
      <c r="EV4" s="462"/>
      <c r="EW4" s="226"/>
    </row>
    <row r="5" spans="1:154" x14ac:dyDescent="0.2">
      <c r="A5" s="436"/>
      <c r="B5" s="444"/>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1" t="s">
        <v>54</v>
      </c>
      <c r="EH5" s="255" t="s">
        <v>55</v>
      </c>
      <c r="EI5" s="391" t="s">
        <v>54</v>
      </c>
      <c r="EJ5" s="255" t="s">
        <v>55</v>
      </c>
      <c r="EK5" s="391" t="s">
        <v>54</v>
      </c>
      <c r="EL5" s="255" t="s">
        <v>55</v>
      </c>
      <c r="EM5" s="391" t="s">
        <v>54</v>
      </c>
      <c r="EN5" s="255" t="s">
        <v>55</v>
      </c>
      <c r="EO5" s="270" t="s">
        <v>54</v>
      </c>
      <c r="EP5" s="270" t="s">
        <v>55</v>
      </c>
      <c r="EQ5" s="270" t="s">
        <v>54</v>
      </c>
      <c r="ER5" s="270" t="s">
        <v>55</v>
      </c>
      <c r="ES5" s="412" t="s">
        <v>54</v>
      </c>
      <c r="ET5" s="255" t="s">
        <v>55</v>
      </c>
      <c r="EU5" s="270" t="s">
        <v>54</v>
      </c>
      <c r="EV5" s="270" t="s">
        <v>55</v>
      </c>
      <c r="EW5" s="226"/>
      <c r="EX5" s="73"/>
    </row>
    <row r="6" spans="1:154" ht="14.25" customHeight="1" x14ac:dyDescent="0.2">
      <c r="A6" s="437"/>
      <c r="B6" s="445"/>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410">
        <v>45747</v>
      </c>
      <c r="EP6" s="410">
        <v>45747</v>
      </c>
      <c r="EQ6" s="410">
        <v>45838</v>
      </c>
      <c r="ER6" s="410">
        <v>45838</v>
      </c>
      <c r="ES6" s="256">
        <v>45924</v>
      </c>
      <c r="ET6" s="257">
        <v>45930</v>
      </c>
      <c r="EU6" s="415">
        <v>46022</v>
      </c>
      <c r="EV6" s="415">
        <v>46022</v>
      </c>
      <c r="EW6" s="227"/>
    </row>
    <row r="7" spans="1:154"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v>87378</v>
      </c>
      <c r="EL7" s="261">
        <v>6755</v>
      </c>
      <c r="EM7" s="260">
        <v>89213</v>
      </c>
      <c r="EN7" s="261">
        <v>6845</v>
      </c>
      <c r="EO7" s="260">
        <v>90929</v>
      </c>
      <c r="EP7" s="261">
        <v>6991</v>
      </c>
      <c r="EQ7" s="260">
        <v>92920</v>
      </c>
      <c r="ER7" s="261">
        <v>7270</v>
      </c>
      <c r="ES7" s="260">
        <v>94862</v>
      </c>
      <c r="ET7" s="261">
        <v>7380</v>
      </c>
      <c r="EU7" s="262">
        <v>96680</v>
      </c>
      <c r="EV7" s="262">
        <v>7486</v>
      </c>
      <c r="EW7" s="84"/>
    </row>
    <row r="8" spans="1:154"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v>116131</v>
      </c>
      <c r="EL8" s="261">
        <v>6509</v>
      </c>
      <c r="EM8" s="260">
        <v>116966</v>
      </c>
      <c r="EN8" s="261">
        <v>6556</v>
      </c>
      <c r="EO8" s="260">
        <v>118009</v>
      </c>
      <c r="EP8" s="261">
        <v>6628</v>
      </c>
      <c r="EQ8" s="260">
        <v>119208</v>
      </c>
      <c r="ER8" s="261">
        <v>6784</v>
      </c>
      <c r="ES8" s="260">
        <v>120224</v>
      </c>
      <c r="ET8" s="261">
        <v>6838</v>
      </c>
      <c r="EU8" s="262">
        <v>121248</v>
      </c>
      <c r="EV8" s="262">
        <v>6894</v>
      </c>
      <c r="EW8" s="84"/>
    </row>
    <row r="9" spans="1:154"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v>8978797</v>
      </c>
      <c r="EL9" s="261">
        <v>32386</v>
      </c>
      <c r="EM9" s="260">
        <v>9178671</v>
      </c>
      <c r="EN9" s="261">
        <v>33254</v>
      </c>
      <c r="EO9" s="260">
        <v>9384184</v>
      </c>
      <c r="EP9" s="261">
        <v>34215</v>
      </c>
      <c r="EQ9" s="260">
        <v>9653018</v>
      </c>
      <c r="ER9" s="261">
        <v>35785</v>
      </c>
      <c r="ES9" s="260">
        <v>9907403</v>
      </c>
      <c r="ET9" s="261">
        <v>36904</v>
      </c>
      <c r="EU9" s="262">
        <v>10137845</v>
      </c>
      <c r="EV9" s="262">
        <v>37950</v>
      </c>
      <c r="EW9" s="84"/>
    </row>
    <row r="10" spans="1:154"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v>353133</v>
      </c>
      <c r="EL10" s="261">
        <v>25639</v>
      </c>
      <c r="EM10" s="260">
        <v>360553</v>
      </c>
      <c r="EN10" s="261">
        <v>26174</v>
      </c>
      <c r="EO10" s="260">
        <v>368651</v>
      </c>
      <c r="EP10" s="261">
        <v>27040</v>
      </c>
      <c r="EQ10" s="260">
        <v>376612</v>
      </c>
      <c r="ER10" s="261">
        <v>28985</v>
      </c>
      <c r="ES10" s="260">
        <v>384475</v>
      </c>
      <c r="ET10" s="261">
        <v>29616</v>
      </c>
      <c r="EU10" s="262">
        <v>392807</v>
      </c>
      <c r="EV10" s="262">
        <v>30237</v>
      </c>
      <c r="EW10" s="84"/>
    </row>
    <row r="11" spans="1:154"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v>1636576</v>
      </c>
      <c r="EL11" s="261">
        <v>23377</v>
      </c>
      <c r="EM11" s="260">
        <v>1659270</v>
      </c>
      <c r="EN11" s="261">
        <v>23721</v>
      </c>
      <c r="EO11" s="260">
        <v>1682567</v>
      </c>
      <c r="EP11" s="261">
        <v>24145</v>
      </c>
      <c r="EQ11" s="260">
        <v>1712058</v>
      </c>
      <c r="ER11" s="261">
        <v>25370</v>
      </c>
      <c r="ES11" s="260">
        <v>1737459</v>
      </c>
      <c r="ET11" s="261">
        <v>25816</v>
      </c>
      <c r="EU11" s="262">
        <v>1761725</v>
      </c>
      <c r="EV11" s="262">
        <v>26220</v>
      </c>
      <c r="EW11" s="84"/>
    </row>
    <row r="12" spans="1:154"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v>22351</v>
      </c>
      <c r="EL12" s="261">
        <v>10565</v>
      </c>
      <c r="EM12" s="260">
        <v>22737</v>
      </c>
      <c r="EN12" s="261">
        <v>10644</v>
      </c>
      <c r="EO12" s="260">
        <v>23173</v>
      </c>
      <c r="EP12" s="261">
        <v>10749</v>
      </c>
      <c r="EQ12" s="260">
        <v>23686</v>
      </c>
      <c r="ER12" s="261">
        <v>10995</v>
      </c>
      <c r="ES12" s="260">
        <v>24162</v>
      </c>
      <c r="ET12" s="261">
        <v>11096</v>
      </c>
      <c r="EU12" s="262">
        <v>24644</v>
      </c>
      <c r="EV12" s="262">
        <v>11186</v>
      </c>
      <c r="EW12" s="84"/>
    </row>
    <row r="13" spans="1:154"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v>2329144</v>
      </c>
      <c r="EL13" s="261">
        <v>182429</v>
      </c>
      <c r="EM13" s="260">
        <v>2371813</v>
      </c>
      <c r="EN13" s="261">
        <v>183987</v>
      </c>
      <c r="EO13" s="260">
        <v>2417444</v>
      </c>
      <c r="EP13" s="261">
        <v>185915</v>
      </c>
      <c r="EQ13" s="260">
        <v>2469785</v>
      </c>
      <c r="ER13" s="261">
        <v>192009</v>
      </c>
      <c r="ES13" s="260">
        <v>2523257</v>
      </c>
      <c r="ET13" s="261">
        <v>193968</v>
      </c>
      <c r="EU13" s="262">
        <v>2575313</v>
      </c>
      <c r="EV13" s="262">
        <v>195620</v>
      </c>
      <c r="EW13" s="84"/>
    </row>
    <row r="14" spans="1:154"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v>262708</v>
      </c>
      <c r="EL14" s="261">
        <v>53873</v>
      </c>
      <c r="EM14" s="260">
        <v>269579</v>
      </c>
      <c r="EN14" s="261">
        <v>54756</v>
      </c>
      <c r="EO14" s="260">
        <v>275514</v>
      </c>
      <c r="EP14" s="261">
        <v>55684</v>
      </c>
      <c r="EQ14" s="260">
        <v>282136</v>
      </c>
      <c r="ER14" s="261">
        <v>57852</v>
      </c>
      <c r="ES14" s="260">
        <v>288912</v>
      </c>
      <c r="ET14" s="261">
        <v>58848</v>
      </c>
      <c r="EU14" s="262">
        <v>296654</v>
      </c>
      <c r="EV14" s="262">
        <v>59957</v>
      </c>
      <c r="EW14" s="84"/>
    </row>
    <row r="15" spans="1:154"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v>15400</v>
      </c>
      <c r="EL15" s="261">
        <v>609</v>
      </c>
      <c r="EM15" s="260">
        <v>15629</v>
      </c>
      <c r="EN15" s="261">
        <v>612</v>
      </c>
      <c r="EO15" s="260">
        <v>15848</v>
      </c>
      <c r="EP15" s="261">
        <v>618</v>
      </c>
      <c r="EQ15" s="260">
        <v>16092</v>
      </c>
      <c r="ER15" s="261">
        <v>625</v>
      </c>
      <c r="ES15" s="260">
        <v>16274</v>
      </c>
      <c r="ET15" s="261">
        <v>626</v>
      </c>
      <c r="EU15" s="262">
        <v>16459</v>
      </c>
      <c r="EV15" s="262">
        <v>630</v>
      </c>
      <c r="EW15" s="84"/>
    </row>
    <row r="16" spans="1:154"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v>13514</v>
      </c>
      <c r="EL16" s="261">
        <v>2696</v>
      </c>
      <c r="EM16" s="260">
        <v>13723</v>
      </c>
      <c r="EN16" s="261">
        <v>2727</v>
      </c>
      <c r="EO16" s="260">
        <v>13930</v>
      </c>
      <c r="EP16" s="261">
        <v>2760</v>
      </c>
      <c r="EQ16" s="260">
        <v>14169</v>
      </c>
      <c r="ER16" s="261">
        <v>2797</v>
      </c>
      <c r="ES16" s="260">
        <v>14402</v>
      </c>
      <c r="ET16" s="261">
        <v>2822</v>
      </c>
      <c r="EU16" s="262">
        <v>14641</v>
      </c>
      <c r="EV16" s="262">
        <v>2854</v>
      </c>
      <c r="EW16" s="84"/>
    </row>
    <row r="17" spans="1:153"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v>1153594</v>
      </c>
      <c r="EL17" s="261">
        <v>38866</v>
      </c>
      <c r="EM17" s="260">
        <v>1174151</v>
      </c>
      <c r="EN17" s="261">
        <v>39392</v>
      </c>
      <c r="EO17" s="260">
        <v>1195291</v>
      </c>
      <c r="EP17" s="261">
        <v>40025</v>
      </c>
      <c r="EQ17" s="260">
        <v>1218740</v>
      </c>
      <c r="ER17" s="261">
        <v>41499</v>
      </c>
      <c r="ES17" s="260">
        <v>1241017</v>
      </c>
      <c r="ET17" s="261">
        <v>42174</v>
      </c>
      <c r="EU17" s="262">
        <v>1264141</v>
      </c>
      <c r="EV17" s="262">
        <v>42784</v>
      </c>
      <c r="EW17" s="84"/>
    </row>
    <row r="18" spans="1:153"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v>56441</v>
      </c>
      <c r="EL18" s="261">
        <v>4680</v>
      </c>
      <c r="EM18" s="260">
        <v>57647</v>
      </c>
      <c r="EN18" s="261">
        <v>4779</v>
      </c>
      <c r="EO18" s="260">
        <v>58930</v>
      </c>
      <c r="EP18" s="261">
        <v>4905</v>
      </c>
      <c r="EQ18" s="260">
        <v>60557</v>
      </c>
      <c r="ER18" s="261">
        <v>5200</v>
      </c>
      <c r="ES18" s="260">
        <v>61928</v>
      </c>
      <c r="ET18" s="261">
        <v>5329</v>
      </c>
      <c r="EU18" s="262">
        <v>63524</v>
      </c>
      <c r="EV18" s="262">
        <v>5476</v>
      </c>
      <c r="EW18" s="84"/>
    </row>
    <row r="19" spans="1:153"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v>7069</v>
      </c>
      <c r="EL19" s="261">
        <v>1146</v>
      </c>
      <c r="EM19" s="260">
        <v>7154</v>
      </c>
      <c r="EN19" s="261">
        <v>1155</v>
      </c>
      <c r="EO19" s="260">
        <v>7231</v>
      </c>
      <c r="EP19" s="261">
        <v>1174</v>
      </c>
      <c r="EQ19" s="260">
        <v>7292</v>
      </c>
      <c r="ER19" s="261">
        <v>1219</v>
      </c>
      <c r="ES19" s="260">
        <v>7357</v>
      </c>
      <c r="ET19" s="261">
        <v>1226</v>
      </c>
      <c r="EU19" s="262">
        <v>7435</v>
      </c>
      <c r="EV19" s="262">
        <v>1236</v>
      </c>
      <c r="EW19" s="84"/>
    </row>
    <row r="20" spans="1:153"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v>20224</v>
      </c>
      <c r="EL20" s="261">
        <v>2435</v>
      </c>
      <c r="EM20" s="260">
        <v>20501</v>
      </c>
      <c r="EN20" s="261">
        <v>2460</v>
      </c>
      <c r="EO20" s="260">
        <v>20805</v>
      </c>
      <c r="EP20" s="261">
        <v>2486</v>
      </c>
      <c r="EQ20" s="260">
        <v>21125</v>
      </c>
      <c r="ER20" s="261">
        <v>2543</v>
      </c>
      <c r="ES20" s="260">
        <v>21391</v>
      </c>
      <c r="ET20" s="261">
        <v>2564</v>
      </c>
      <c r="EU20" s="262">
        <v>21569</v>
      </c>
      <c r="EV20" s="262">
        <v>2586</v>
      </c>
      <c r="EW20" s="84"/>
    </row>
    <row r="21" spans="1:153"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v>52903</v>
      </c>
      <c r="EL21" s="261">
        <v>5225</v>
      </c>
      <c r="EM21" s="260">
        <v>53630</v>
      </c>
      <c r="EN21" s="261">
        <v>5303</v>
      </c>
      <c r="EO21" s="260">
        <v>54415</v>
      </c>
      <c r="EP21" s="261">
        <v>5402</v>
      </c>
      <c r="EQ21" s="260">
        <v>55295</v>
      </c>
      <c r="ER21" s="261">
        <v>5566</v>
      </c>
      <c r="ES21" s="260">
        <v>56157</v>
      </c>
      <c r="ET21" s="261">
        <v>5629</v>
      </c>
      <c r="EU21" s="262">
        <v>57057</v>
      </c>
      <c r="EV21" s="262">
        <v>5692</v>
      </c>
      <c r="EW21" s="84"/>
    </row>
    <row r="22" spans="1:153"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v>27890</v>
      </c>
      <c r="EL22" s="261">
        <v>5074</v>
      </c>
      <c r="EM22" s="260">
        <v>28298</v>
      </c>
      <c r="EN22" s="261">
        <v>5119</v>
      </c>
      <c r="EO22" s="260">
        <v>28755</v>
      </c>
      <c r="EP22" s="261">
        <v>5205</v>
      </c>
      <c r="EQ22" s="260">
        <v>29145</v>
      </c>
      <c r="ER22" s="261">
        <v>5360</v>
      </c>
      <c r="ES22" s="260">
        <v>29581</v>
      </c>
      <c r="ET22" s="261">
        <v>5412</v>
      </c>
      <c r="EU22" s="262">
        <v>29970</v>
      </c>
      <c r="EV22" s="262">
        <v>5455</v>
      </c>
      <c r="EW22" s="84"/>
    </row>
    <row r="23" spans="1:153"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v>41462</v>
      </c>
      <c r="EL23" s="261">
        <v>6850</v>
      </c>
      <c r="EM23" s="260">
        <v>42336</v>
      </c>
      <c r="EN23" s="261">
        <v>6963</v>
      </c>
      <c r="EO23" s="260">
        <v>43321</v>
      </c>
      <c r="EP23" s="261">
        <v>7106</v>
      </c>
      <c r="EQ23" s="260">
        <v>44336</v>
      </c>
      <c r="ER23" s="261">
        <v>7395</v>
      </c>
      <c r="ES23" s="260">
        <v>45311</v>
      </c>
      <c r="ET23" s="261">
        <v>7523</v>
      </c>
      <c r="EU23" s="262">
        <v>46312</v>
      </c>
      <c r="EV23" s="262">
        <v>7633</v>
      </c>
      <c r="EW23" s="84"/>
    </row>
    <row r="24" spans="1:153" s="148" customFormat="1" x14ac:dyDescent="0.2">
      <c r="A24" s="258">
        <v>18</v>
      </c>
      <c r="B24" s="259" t="s">
        <v>409</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v>1455671</v>
      </c>
      <c r="EL24" s="261">
        <v>16578</v>
      </c>
      <c r="EM24" s="260">
        <v>1509219</v>
      </c>
      <c r="EN24" s="261">
        <v>16672</v>
      </c>
      <c r="EO24" s="260">
        <v>1561597</v>
      </c>
      <c r="EP24" s="261">
        <v>16831</v>
      </c>
      <c r="EQ24" s="260">
        <v>1622397</v>
      </c>
      <c r="ER24" s="261">
        <v>17157</v>
      </c>
      <c r="ES24" s="260">
        <v>1679385</v>
      </c>
      <c r="ET24" s="261">
        <v>17247</v>
      </c>
      <c r="EU24" s="262">
        <v>1729814</v>
      </c>
      <c r="EV24" s="262">
        <v>17335</v>
      </c>
      <c r="EW24" s="84"/>
    </row>
    <row r="25" spans="1:153"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v>4619725</v>
      </c>
      <c r="EL25" s="261">
        <v>303576</v>
      </c>
      <c r="EM25" s="260">
        <v>4652907</v>
      </c>
      <c r="EN25" s="261">
        <v>308066</v>
      </c>
      <c r="EO25" s="260">
        <v>4664225</v>
      </c>
      <c r="EP25" s="261">
        <v>311602</v>
      </c>
      <c r="EQ25" s="260">
        <v>4701209</v>
      </c>
      <c r="ER25" s="261">
        <v>328289</v>
      </c>
      <c r="ES25" s="260">
        <v>4753663</v>
      </c>
      <c r="ET25" s="261">
        <v>334598</v>
      </c>
      <c r="EU25" s="262">
        <v>4787689</v>
      </c>
      <c r="EV25" s="262">
        <v>339688</v>
      </c>
      <c r="EW25" s="84"/>
    </row>
    <row r="26" spans="1:153"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v>526083</v>
      </c>
      <c r="EL26" s="261">
        <v>2401</v>
      </c>
      <c r="EM26" s="260">
        <v>539485</v>
      </c>
      <c r="EN26" s="261">
        <v>2444</v>
      </c>
      <c r="EO26" s="260">
        <v>547753</v>
      </c>
      <c r="EP26" s="261">
        <v>2480</v>
      </c>
      <c r="EQ26" s="260">
        <v>566524</v>
      </c>
      <c r="ER26" s="261">
        <v>2572</v>
      </c>
      <c r="ES26" s="260">
        <v>587139</v>
      </c>
      <c r="ET26" s="261">
        <v>2661</v>
      </c>
      <c r="EU26" s="262">
        <v>604930</v>
      </c>
      <c r="EV26" s="262">
        <v>2739</v>
      </c>
      <c r="EW26" s="84"/>
    </row>
    <row r="27" spans="1:153"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v>4271423</v>
      </c>
      <c r="EL27" s="261">
        <v>372396</v>
      </c>
      <c r="EM27" s="260">
        <v>4327807</v>
      </c>
      <c r="EN27" s="261">
        <v>375284</v>
      </c>
      <c r="EO27" s="260">
        <v>4380628</v>
      </c>
      <c r="EP27" s="261">
        <v>379690</v>
      </c>
      <c r="EQ27" s="260">
        <v>4460419</v>
      </c>
      <c r="ER27" s="261">
        <v>391553</v>
      </c>
      <c r="ES27" s="260">
        <v>4542207</v>
      </c>
      <c r="ET27" s="261">
        <v>395475</v>
      </c>
      <c r="EU27" s="262">
        <v>4610230</v>
      </c>
      <c r="EV27" s="262">
        <v>398572</v>
      </c>
      <c r="EW27" s="84"/>
    </row>
    <row r="28" spans="1:153"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v>35859</v>
      </c>
      <c r="EL28" s="261">
        <v>5171</v>
      </c>
      <c r="EM28" s="260">
        <v>36528</v>
      </c>
      <c r="EN28" s="261">
        <v>5249</v>
      </c>
      <c r="EO28" s="260">
        <v>37230</v>
      </c>
      <c r="EP28" s="261">
        <v>5334</v>
      </c>
      <c r="EQ28" s="260">
        <v>38008</v>
      </c>
      <c r="ER28" s="261">
        <v>5537</v>
      </c>
      <c r="ES28" s="260">
        <v>38787</v>
      </c>
      <c r="ET28" s="261">
        <v>5604</v>
      </c>
      <c r="EU28" s="262">
        <v>39525</v>
      </c>
      <c r="EV28" s="262">
        <v>5675</v>
      </c>
      <c r="EW28" s="84"/>
    </row>
    <row r="29" spans="1:153"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v>1776313</v>
      </c>
      <c r="EL29" s="261">
        <v>242212</v>
      </c>
      <c r="EM29" s="260">
        <v>1795072</v>
      </c>
      <c r="EN29" s="261">
        <v>243984</v>
      </c>
      <c r="EO29" s="260">
        <v>1815679</v>
      </c>
      <c r="EP29" s="261">
        <v>246231</v>
      </c>
      <c r="EQ29" s="260">
        <v>1842296</v>
      </c>
      <c r="ER29" s="261">
        <v>250380</v>
      </c>
      <c r="ES29" s="260">
        <v>1865001</v>
      </c>
      <c r="ET29" s="261">
        <v>252303</v>
      </c>
      <c r="EU29" s="262">
        <v>1885958</v>
      </c>
      <c r="EV29" s="262">
        <v>254042</v>
      </c>
      <c r="EW29" s="84"/>
    </row>
    <row r="30" spans="1:153" s="148" customFormat="1" x14ac:dyDescent="0.2">
      <c r="A30" s="258">
        <v>24</v>
      </c>
      <c r="B30" s="259" t="s">
        <v>447</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v>305485</v>
      </c>
      <c r="EL30" s="261">
        <v>11229</v>
      </c>
      <c r="EM30" s="260">
        <v>307820</v>
      </c>
      <c r="EN30" s="261">
        <v>11314</v>
      </c>
      <c r="EO30" s="260">
        <v>310318</v>
      </c>
      <c r="EP30" s="261">
        <v>11427</v>
      </c>
      <c r="EQ30" s="260">
        <v>312836</v>
      </c>
      <c r="ER30" s="261">
        <v>11754</v>
      </c>
      <c r="ES30" s="260">
        <v>315208</v>
      </c>
      <c r="ET30" s="261">
        <v>11820</v>
      </c>
      <c r="EU30" s="262">
        <v>317638</v>
      </c>
      <c r="EV30" s="262">
        <v>11911</v>
      </c>
      <c r="EW30" s="84"/>
    </row>
    <row r="31" spans="1:153"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v>109307</v>
      </c>
      <c r="EL31" s="261">
        <v>11610</v>
      </c>
      <c r="EM31" s="260">
        <v>111332</v>
      </c>
      <c r="EN31" s="261">
        <v>11810</v>
      </c>
      <c r="EO31" s="260">
        <v>113572</v>
      </c>
      <c r="EP31" s="261">
        <v>12058</v>
      </c>
      <c r="EQ31" s="260">
        <v>115779</v>
      </c>
      <c r="ER31" s="261">
        <v>12575</v>
      </c>
      <c r="ES31" s="260">
        <v>117796</v>
      </c>
      <c r="ET31" s="261">
        <v>12795</v>
      </c>
      <c r="EU31" s="262">
        <v>120080</v>
      </c>
      <c r="EV31" s="262">
        <v>13010</v>
      </c>
      <c r="EW31" s="84"/>
    </row>
    <row r="32" spans="1:153"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v>396094</v>
      </c>
      <c r="EL32" s="261">
        <v>37327</v>
      </c>
      <c r="EM32" s="260">
        <v>402429</v>
      </c>
      <c r="EN32" s="261">
        <v>37811</v>
      </c>
      <c r="EO32" s="260">
        <v>409237</v>
      </c>
      <c r="EP32" s="261">
        <v>38504</v>
      </c>
      <c r="EQ32" s="260">
        <v>416950</v>
      </c>
      <c r="ER32" s="261">
        <v>39911</v>
      </c>
      <c r="ES32" s="260">
        <v>424806</v>
      </c>
      <c r="ET32" s="261">
        <v>40479</v>
      </c>
      <c r="EU32" s="262">
        <v>432206</v>
      </c>
      <c r="EV32" s="262">
        <v>41019</v>
      </c>
      <c r="EW32" s="84"/>
    </row>
    <row r="33" spans="1:153"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v>266855</v>
      </c>
      <c r="EL33" s="261">
        <v>3035</v>
      </c>
      <c r="EM33" s="260">
        <v>271432</v>
      </c>
      <c r="EN33" s="261">
        <v>3077</v>
      </c>
      <c r="EO33" s="260">
        <v>276709</v>
      </c>
      <c r="EP33" s="261">
        <v>3150</v>
      </c>
      <c r="EQ33" s="260">
        <v>282142</v>
      </c>
      <c r="ER33" s="261">
        <v>3282</v>
      </c>
      <c r="ES33" s="260">
        <v>287539</v>
      </c>
      <c r="ET33" s="261">
        <v>3332</v>
      </c>
      <c r="EU33" s="262">
        <v>292842</v>
      </c>
      <c r="EV33" s="262">
        <v>3385</v>
      </c>
      <c r="EW33" s="84"/>
    </row>
    <row r="34" spans="1:153"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v>81181</v>
      </c>
      <c r="EL34" s="261">
        <v>11713</v>
      </c>
      <c r="EM34" s="260">
        <v>82711</v>
      </c>
      <c r="EN34" s="261">
        <v>11940</v>
      </c>
      <c r="EO34" s="260">
        <v>84378</v>
      </c>
      <c r="EP34" s="261">
        <v>12154</v>
      </c>
      <c r="EQ34" s="260">
        <v>86270</v>
      </c>
      <c r="ER34" s="261">
        <v>12735</v>
      </c>
      <c r="ES34" s="260">
        <v>88113</v>
      </c>
      <c r="ET34" s="261">
        <v>13008</v>
      </c>
      <c r="EU34" s="262">
        <v>90184</v>
      </c>
      <c r="EV34" s="262">
        <v>13255</v>
      </c>
      <c r="EW34" s="84"/>
    </row>
    <row r="35" spans="1:153"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v>3119598</v>
      </c>
      <c r="EL35" s="261">
        <v>59686</v>
      </c>
      <c r="EM35" s="260">
        <v>3188376</v>
      </c>
      <c r="EN35" s="261">
        <v>61096</v>
      </c>
      <c r="EO35" s="260">
        <v>3267378</v>
      </c>
      <c r="EP35" s="261">
        <v>62632</v>
      </c>
      <c r="EQ35" s="260">
        <v>3351987</v>
      </c>
      <c r="ER35" s="261">
        <v>70213</v>
      </c>
      <c r="ES35" s="260">
        <v>3430132</v>
      </c>
      <c r="ET35" s="261">
        <v>72583</v>
      </c>
      <c r="EU35" s="262">
        <v>3512349</v>
      </c>
      <c r="EV35" s="262">
        <v>74853</v>
      </c>
      <c r="EW35" s="84"/>
    </row>
    <row r="36" spans="1:153"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v>154473</v>
      </c>
      <c r="EL36" s="261">
        <v>9440</v>
      </c>
      <c r="EM36" s="260">
        <v>156344</v>
      </c>
      <c r="EN36" s="261">
        <v>9491</v>
      </c>
      <c r="EO36" s="260">
        <v>158480</v>
      </c>
      <c r="EP36" s="261">
        <v>9600</v>
      </c>
      <c r="EQ36" s="260">
        <v>160771</v>
      </c>
      <c r="ER36" s="261">
        <v>9810</v>
      </c>
      <c r="ES36" s="260">
        <v>163036</v>
      </c>
      <c r="ET36" s="261">
        <v>9885</v>
      </c>
      <c r="EU36" s="262">
        <v>165219</v>
      </c>
      <c r="EV36" s="262">
        <v>9954</v>
      </c>
      <c r="EW36" s="84"/>
    </row>
    <row r="37" spans="1:153"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v>473698</v>
      </c>
      <c r="EL37" s="261">
        <v>10129</v>
      </c>
      <c r="EM37" s="260">
        <v>481273</v>
      </c>
      <c r="EN37" s="261">
        <v>10234</v>
      </c>
      <c r="EO37" s="260">
        <v>488558</v>
      </c>
      <c r="EP37" s="261">
        <v>10385</v>
      </c>
      <c r="EQ37" s="260">
        <v>496728</v>
      </c>
      <c r="ER37" s="261">
        <v>10983</v>
      </c>
      <c r="ES37" s="260">
        <v>504162</v>
      </c>
      <c r="ET37" s="261">
        <v>11160</v>
      </c>
      <c r="EU37" s="262">
        <v>511415</v>
      </c>
      <c r="EV37" s="262">
        <v>11275</v>
      </c>
      <c r="EW37" s="84"/>
    </row>
    <row r="38" spans="1:153"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v>42986</v>
      </c>
      <c r="EL38" s="261">
        <v>3372</v>
      </c>
      <c r="EM38" s="260">
        <v>43763</v>
      </c>
      <c r="EN38" s="261">
        <v>3409</v>
      </c>
      <c r="EO38" s="260">
        <v>44735</v>
      </c>
      <c r="EP38" s="261">
        <v>3457</v>
      </c>
      <c r="EQ38" s="260">
        <v>45611</v>
      </c>
      <c r="ER38" s="261">
        <v>3596</v>
      </c>
      <c r="ES38" s="260">
        <v>46468</v>
      </c>
      <c r="ET38" s="261">
        <v>3640</v>
      </c>
      <c r="EU38" s="262">
        <v>47372</v>
      </c>
      <c r="EV38" s="262">
        <v>3687</v>
      </c>
      <c r="EW38" s="84"/>
    </row>
    <row r="39" spans="1:153"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v>10539</v>
      </c>
      <c r="EL39" s="261">
        <v>647</v>
      </c>
      <c r="EM39" s="260">
        <v>10726</v>
      </c>
      <c r="EN39" s="261">
        <v>652</v>
      </c>
      <c r="EO39" s="260">
        <v>10917</v>
      </c>
      <c r="EP39" s="261">
        <v>660</v>
      </c>
      <c r="EQ39" s="260">
        <v>11120</v>
      </c>
      <c r="ER39" s="261">
        <v>683</v>
      </c>
      <c r="ES39" s="260">
        <v>11325</v>
      </c>
      <c r="ET39" s="261">
        <v>697</v>
      </c>
      <c r="EU39" s="262">
        <v>11520</v>
      </c>
      <c r="EV39" s="262">
        <v>707</v>
      </c>
      <c r="EW39" s="84"/>
    </row>
    <row r="40" spans="1:153"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v>1466498</v>
      </c>
      <c r="EL40" s="261">
        <v>376503</v>
      </c>
      <c r="EM40" s="260">
        <v>1479307</v>
      </c>
      <c r="EN40" s="261">
        <v>379890</v>
      </c>
      <c r="EO40" s="260">
        <v>1492168</v>
      </c>
      <c r="EP40" s="261">
        <v>385376</v>
      </c>
      <c r="EQ40" s="260">
        <v>1508663</v>
      </c>
      <c r="ER40" s="261">
        <v>394428</v>
      </c>
      <c r="ES40" s="260">
        <v>1523886</v>
      </c>
      <c r="ET40" s="261">
        <v>398174</v>
      </c>
      <c r="EU40" s="262">
        <v>1538945</v>
      </c>
      <c r="EV40" s="262">
        <v>401644</v>
      </c>
      <c r="EW40" s="84"/>
    </row>
    <row r="41" spans="1:153"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v>190798</v>
      </c>
      <c r="EL41" s="261">
        <v>30155</v>
      </c>
      <c r="EM41" s="260">
        <v>195793</v>
      </c>
      <c r="EN41" s="261">
        <v>30967</v>
      </c>
      <c r="EO41" s="260">
        <v>200901</v>
      </c>
      <c r="EP41" s="261">
        <v>31731</v>
      </c>
      <c r="EQ41" s="260">
        <v>206576</v>
      </c>
      <c r="ER41" s="261">
        <v>35082</v>
      </c>
      <c r="ES41" s="260">
        <v>212786</v>
      </c>
      <c r="ET41" s="261">
        <v>36291</v>
      </c>
      <c r="EU41" s="262">
        <v>220216</v>
      </c>
      <c r="EV41" s="262">
        <v>37192</v>
      </c>
      <c r="EW41" s="84"/>
    </row>
    <row r="42" spans="1:153"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v>996395</v>
      </c>
      <c r="EL42" s="261">
        <v>5989</v>
      </c>
      <c r="EM42" s="260">
        <v>1016397</v>
      </c>
      <c r="EN42" s="261">
        <v>6170</v>
      </c>
      <c r="EO42" s="260">
        <v>1038006</v>
      </c>
      <c r="EP42" s="261">
        <v>6366</v>
      </c>
      <c r="EQ42" s="260">
        <v>1059057</v>
      </c>
      <c r="ER42" s="261">
        <v>6833</v>
      </c>
      <c r="ES42" s="260">
        <v>1080282</v>
      </c>
      <c r="ET42" s="261">
        <v>7095</v>
      </c>
      <c r="EU42" s="262">
        <v>1102102</v>
      </c>
      <c r="EV42" s="262">
        <v>7327</v>
      </c>
      <c r="EW42" s="84"/>
    </row>
    <row r="43" spans="1:153"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v>462315</v>
      </c>
      <c r="EL43" s="261">
        <v>20358</v>
      </c>
      <c r="EM43" s="260">
        <v>471062</v>
      </c>
      <c r="EN43" s="261">
        <v>20719</v>
      </c>
      <c r="EO43" s="260">
        <v>480224</v>
      </c>
      <c r="EP43" s="261">
        <v>21224</v>
      </c>
      <c r="EQ43" s="260">
        <v>490508</v>
      </c>
      <c r="ER43" s="261">
        <v>22295</v>
      </c>
      <c r="ES43" s="260">
        <v>500050</v>
      </c>
      <c r="ET43" s="261">
        <v>22791</v>
      </c>
      <c r="EU43" s="262">
        <v>509489</v>
      </c>
      <c r="EV43" s="262">
        <v>23224</v>
      </c>
      <c r="EW43" s="84"/>
    </row>
    <row r="44" spans="1:153"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v>361687</v>
      </c>
      <c r="EL44" s="261">
        <v>17817</v>
      </c>
      <c r="EM44" s="260">
        <v>367479</v>
      </c>
      <c r="EN44" s="261">
        <v>18135</v>
      </c>
      <c r="EO44" s="260">
        <v>372991</v>
      </c>
      <c r="EP44" s="261">
        <v>18497</v>
      </c>
      <c r="EQ44" s="260">
        <v>380768</v>
      </c>
      <c r="ER44" s="261">
        <v>19458</v>
      </c>
      <c r="ES44" s="260">
        <v>389612</v>
      </c>
      <c r="ET44" s="261">
        <v>19973</v>
      </c>
      <c r="EU44" s="262">
        <v>397256</v>
      </c>
      <c r="EV44" s="262">
        <v>20366</v>
      </c>
      <c r="EW44" s="84"/>
    </row>
    <row r="45" spans="1:153"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v>502149</v>
      </c>
      <c r="EL45" s="261">
        <v>111505</v>
      </c>
      <c r="EM45" s="260">
        <v>512133</v>
      </c>
      <c r="EN45" s="261">
        <v>113112</v>
      </c>
      <c r="EO45" s="260">
        <v>518335</v>
      </c>
      <c r="EP45" s="261">
        <v>114727</v>
      </c>
      <c r="EQ45" s="260">
        <v>528646</v>
      </c>
      <c r="ER45" s="261">
        <v>118628</v>
      </c>
      <c r="ES45" s="260">
        <v>539848</v>
      </c>
      <c r="ET45" s="261">
        <v>120736</v>
      </c>
      <c r="EU45" s="262">
        <v>550204</v>
      </c>
      <c r="EV45" s="262">
        <v>122421</v>
      </c>
      <c r="EW45" s="84"/>
    </row>
    <row r="46" spans="1:153"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v>42231</v>
      </c>
      <c r="EL46" s="261">
        <v>4980</v>
      </c>
      <c r="EM46" s="260">
        <v>42717</v>
      </c>
      <c r="EN46" s="261">
        <v>5021</v>
      </c>
      <c r="EO46" s="260">
        <v>43199</v>
      </c>
      <c r="EP46" s="261">
        <v>5075</v>
      </c>
      <c r="EQ46" s="260">
        <v>43797</v>
      </c>
      <c r="ER46" s="261">
        <v>5190</v>
      </c>
      <c r="ES46" s="260">
        <v>44232</v>
      </c>
      <c r="ET46" s="261">
        <v>5230</v>
      </c>
      <c r="EU46" s="262">
        <v>44709</v>
      </c>
      <c r="EV46" s="262">
        <v>5269</v>
      </c>
      <c r="EW46" s="84"/>
    </row>
    <row r="47" spans="1:153"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v>1056728</v>
      </c>
      <c r="EL47" s="261">
        <v>41094</v>
      </c>
      <c r="EM47" s="260">
        <v>1075431</v>
      </c>
      <c r="EN47" s="261">
        <v>41689</v>
      </c>
      <c r="EO47" s="260">
        <v>1096714</v>
      </c>
      <c r="EP47" s="261">
        <v>42445</v>
      </c>
      <c r="EQ47" s="260">
        <v>1121634</v>
      </c>
      <c r="ER47" s="261">
        <v>45129</v>
      </c>
      <c r="ES47" s="260">
        <v>1143636</v>
      </c>
      <c r="ET47" s="261">
        <v>46029</v>
      </c>
      <c r="EU47" s="262">
        <v>1165343</v>
      </c>
      <c r="EV47" s="262">
        <v>46784</v>
      </c>
      <c r="EW47" s="84"/>
    </row>
    <row r="48" spans="1:153"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v>15461</v>
      </c>
      <c r="EL48" s="261">
        <v>1454</v>
      </c>
      <c r="EM48" s="260">
        <v>15644</v>
      </c>
      <c r="EN48" s="261">
        <v>1466</v>
      </c>
      <c r="EO48" s="260">
        <v>15831</v>
      </c>
      <c r="EP48" s="261">
        <v>1484</v>
      </c>
      <c r="EQ48" s="260">
        <v>16026</v>
      </c>
      <c r="ER48" s="261">
        <v>1553</v>
      </c>
      <c r="ES48" s="260">
        <v>16202</v>
      </c>
      <c r="ET48" s="261">
        <v>1577</v>
      </c>
      <c r="EU48" s="262">
        <v>16401</v>
      </c>
      <c r="EV48" s="262">
        <v>1598</v>
      </c>
      <c r="EW48" s="84"/>
    </row>
    <row r="49" spans="1:153"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v>26713</v>
      </c>
      <c r="EL49" s="261">
        <v>5460</v>
      </c>
      <c r="EM49" s="260">
        <v>27320</v>
      </c>
      <c r="EN49" s="261">
        <v>5555</v>
      </c>
      <c r="EO49" s="260">
        <v>28031</v>
      </c>
      <c r="EP49" s="261">
        <v>5671</v>
      </c>
      <c r="EQ49" s="260">
        <v>28704</v>
      </c>
      <c r="ER49" s="261">
        <v>5944</v>
      </c>
      <c r="ES49" s="260">
        <v>29402</v>
      </c>
      <c r="ET49" s="261">
        <v>6091</v>
      </c>
      <c r="EU49" s="262">
        <v>30157</v>
      </c>
      <c r="EV49" s="262">
        <v>6211</v>
      </c>
      <c r="EW49" s="84"/>
    </row>
    <row r="50" spans="1:153"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v>44945</v>
      </c>
      <c r="EL50" s="261">
        <v>22482</v>
      </c>
      <c r="EM50" s="260">
        <v>45429</v>
      </c>
      <c r="EN50" s="261">
        <v>22640</v>
      </c>
      <c r="EO50" s="260">
        <v>45932</v>
      </c>
      <c r="EP50" s="261">
        <v>22847</v>
      </c>
      <c r="EQ50" s="260">
        <v>46528</v>
      </c>
      <c r="ER50" s="261">
        <v>23359</v>
      </c>
      <c r="ES50" s="260">
        <v>47077</v>
      </c>
      <c r="ET50" s="261">
        <v>23558</v>
      </c>
      <c r="EU50" s="262">
        <v>47626</v>
      </c>
      <c r="EV50" s="262">
        <v>23750</v>
      </c>
      <c r="EW50" s="84"/>
    </row>
    <row r="51" spans="1:153"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v>20218</v>
      </c>
      <c r="EL51" s="261">
        <v>2802</v>
      </c>
      <c r="EM51" s="260">
        <v>20726</v>
      </c>
      <c r="EN51" s="261">
        <v>2839</v>
      </c>
      <c r="EO51" s="260">
        <v>21353</v>
      </c>
      <c r="EP51" s="261">
        <v>2902</v>
      </c>
      <c r="EQ51" s="260">
        <v>21930</v>
      </c>
      <c r="ER51" s="261">
        <v>3050</v>
      </c>
      <c r="ES51" s="260">
        <v>22490</v>
      </c>
      <c r="ET51" s="261">
        <v>3101</v>
      </c>
      <c r="EU51" s="262">
        <v>23092</v>
      </c>
      <c r="EV51" s="262">
        <v>3138</v>
      </c>
      <c r="EW51" s="84"/>
    </row>
    <row r="52" spans="1:153"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v>5913731</v>
      </c>
      <c r="EL52" s="261">
        <v>80375</v>
      </c>
      <c r="EM52" s="260">
        <v>5974335</v>
      </c>
      <c r="EN52" s="261">
        <v>80520</v>
      </c>
      <c r="EO52" s="260">
        <v>6035397</v>
      </c>
      <c r="EP52" s="261">
        <v>80646</v>
      </c>
      <c r="EQ52" s="260">
        <v>6101230</v>
      </c>
      <c r="ER52" s="261">
        <v>82019</v>
      </c>
      <c r="ES52" s="260">
        <v>6164261</v>
      </c>
      <c r="ET52" s="261">
        <v>82149</v>
      </c>
      <c r="EU52" s="262">
        <v>6227841</v>
      </c>
      <c r="EV52" s="262">
        <v>82274</v>
      </c>
      <c r="EW52" s="84"/>
    </row>
    <row r="53" spans="1:153"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v>626246</v>
      </c>
      <c r="EL53" s="261">
        <v>39283</v>
      </c>
      <c r="EM53" s="260">
        <v>638265</v>
      </c>
      <c r="EN53" s="261">
        <v>40412</v>
      </c>
      <c r="EO53" s="260">
        <v>649564</v>
      </c>
      <c r="EP53" s="261">
        <v>41546</v>
      </c>
      <c r="EQ53" s="260">
        <v>665573</v>
      </c>
      <c r="ER53" s="261">
        <v>44825</v>
      </c>
      <c r="ES53" s="260">
        <v>679156</v>
      </c>
      <c r="ET53" s="261">
        <v>46101</v>
      </c>
      <c r="EU53" s="262">
        <v>692870</v>
      </c>
      <c r="EV53" s="262">
        <v>47269</v>
      </c>
      <c r="EW53" s="84"/>
    </row>
    <row r="54" spans="1:153"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v>29002</v>
      </c>
      <c r="EL54" s="261">
        <v>1974</v>
      </c>
      <c r="EM54" s="260">
        <v>29431</v>
      </c>
      <c r="EN54" s="261">
        <v>1995</v>
      </c>
      <c r="EO54" s="260">
        <v>29911</v>
      </c>
      <c r="EP54" s="261">
        <v>2034</v>
      </c>
      <c r="EQ54" s="260">
        <v>30338</v>
      </c>
      <c r="ER54" s="261">
        <v>2130</v>
      </c>
      <c r="ES54" s="260">
        <v>30734</v>
      </c>
      <c r="ET54" s="261">
        <v>2159</v>
      </c>
      <c r="EU54" s="262">
        <v>31149</v>
      </c>
      <c r="EV54" s="262">
        <v>2180</v>
      </c>
      <c r="EW54" s="84"/>
    </row>
    <row r="55" spans="1:153"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v>265886</v>
      </c>
      <c r="EL55" s="261">
        <v>3916</v>
      </c>
      <c r="EM55" s="260">
        <v>271653</v>
      </c>
      <c r="EN55" s="261">
        <v>3959</v>
      </c>
      <c r="EO55" s="260">
        <v>278014</v>
      </c>
      <c r="EP55" s="261">
        <v>4046</v>
      </c>
      <c r="EQ55" s="260">
        <v>285584</v>
      </c>
      <c r="ER55" s="261">
        <v>4264</v>
      </c>
      <c r="ES55" s="260">
        <v>291477</v>
      </c>
      <c r="ET55" s="261">
        <v>4324</v>
      </c>
      <c r="EU55" s="262">
        <v>298221</v>
      </c>
      <c r="EV55" s="262">
        <v>4379</v>
      </c>
      <c r="EW55" s="84"/>
    </row>
    <row r="56" spans="1:153"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v>271721</v>
      </c>
      <c r="EL56" s="261">
        <v>1798</v>
      </c>
      <c r="EM56" s="260">
        <v>275141</v>
      </c>
      <c r="EN56" s="261">
        <v>1817</v>
      </c>
      <c r="EO56" s="260">
        <v>279078</v>
      </c>
      <c r="EP56" s="261">
        <v>1842</v>
      </c>
      <c r="EQ56" s="260">
        <v>283386</v>
      </c>
      <c r="ER56" s="261">
        <v>1921</v>
      </c>
      <c r="ES56" s="260">
        <v>287206</v>
      </c>
      <c r="ET56" s="261">
        <v>1955</v>
      </c>
      <c r="EU56" s="262">
        <v>290854</v>
      </c>
      <c r="EV56" s="262">
        <v>1982</v>
      </c>
      <c r="EW56" s="84"/>
    </row>
    <row r="57" spans="1:153"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v>851</v>
      </c>
      <c r="EL57" s="261">
        <v>195</v>
      </c>
      <c r="EM57" s="260">
        <v>857</v>
      </c>
      <c r="EN57" s="261">
        <v>195</v>
      </c>
      <c r="EO57" s="260">
        <v>865</v>
      </c>
      <c r="EP57" s="261">
        <v>197</v>
      </c>
      <c r="EQ57" s="260">
        <v>872</v>
      </c>
      <c r="ER57" s="261">
        <v>203</v>
      </c>
      <c r="ES57" s="260">
        <v>894</v>
      </c>
      <c r="ET57" s="261">
        <v>207</v>
      </c>
      <c r="EU57" s="262">
        <v>910</v>
      </c>
      <c r="EV57" s="262">
        <v>207</v>
      </c>
      <c r="EW57" s="84"/>
    </row>
    <row r="58" spans="1:153"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v>91402</v>
      </c>
      <c r="EL58" s="261">
        <v>19141</v>
      </c>
      <c r="EM58" s="260">
        <v>93989</v>
      </c>
      <c r="EN58" s="261">
        <v>19353</v>
      </c>
      <c r="EO58" s="260">
        <v>96831</v>
      </c>
      <c r="EP58" s="261">
        <v>19637</v>
      </c>
      <c r="EQ58" s="260">
        <v>99753</v>
      </c>
      <c r="ER58" s="261">
        <v>20261</v>
      </c>
      <c r="ES58" s="260">
        <v>102402</v>
      </c>
      <c r="ET58" s="261">
        <v>20513</v>
      </c>
      <c r="EU58" s="262">
        <v>105197</v>
      </c>
      <c r="EV58" s="262">
        <v>20727</v>
      </c>
      <c r="EW58" s="84"/>
    </row>
    <row r="59" spans="1:153"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v>26239</v>
      </c>
      <c r="EL59" s="261">
        <v>1659</v>
      </c>
      <c r="EM59" s="260">
        <v>26452</v>
      </c>
      <c r="EN59" s="261">
        <v>1674</v>
      </c>
      <c r="EO59" s="260">
        <v>26634</v>
      </c>
      <c r="EP59" s="261">
        <v>1686</v>
      </c>
      <c r="EQ59" s="260">
        <v>26835</v>
      </c>
      <c r="ER59" s="261">
        <v>1723</v>
      </c>
      <c r="ES59" s="260">
        <v>27110</v>
      </c>
      <c r="ET59" s="261">
        <v>1744</v>
      </c>
      <c r="EU59" s="262">
        <v>27366</v>
      </c>
      <c r="EV59" s="262">
        <v>1762</v>
      </c>
      <c r="EW59" s="84"/>
    </row>
    <row r="60" spans="1:153"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v>991656</v>
      </c>
      <c r="EL60" s="261">
        <v>1977</v>
      </c>
      <c r="EM60" s="260">
        <v>1001876</v>
      </c>
      <c r="EN60" s="261">
        <v>1981</v>
      </c>
      <c r="EO60" s="260">
        <v>1013665</v>
      </c>
      <c r="EP60" s="261">
        <v>1985</v>
      </c>
      <c r="EQ60" s="260">
        <v>1026381</v>
      </c>
      <c r="ER60" s="261">
        <v>2017</v>
      </c>
      <c r="ES60" s="260">
        <v>1037608</v>
      </c>
      <c r="ET60" s="261">
        <v>2022</v>
      </c>
      <c r="EU60" s="262">
        <v>1049399</v>
      </c>
      <c r="EV60" s="262">
        <v>2025</v>
      </c>
      <c r="EW60" s="84"/>
    </row>
    <row r="61" spans="1:153"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v>15751</v>
      </c>
      <c r="EL61" s="261">
        <v>1087</v>
      </c>
      <c r="EM61" s="260">
        <v>16044</v>
      </c>
      <c r="EN61" s="261">
        <v>1104</v>
      </c>
      <c r="EO61" s="260">
        <v>16310</v>
      </c>
      <c r="EP61" s="261">
        <v>1128</v>
      </c>
      <c r="EQ61" s="260">
        <v>16644</v>
      </c>
      <c r="ER61" s="261">
        <v>1191</v>
      </c>
      <c r="ES61" s="260">
        <v>17015</v>
      </c>
      <c r="ET61" s="261">
        <v>1218</v>
      </c>
      <c r="EU61" s="262">
        <v>17337</v>
      </c>
      <c r="EV61" s="262">
        <v>1243</v>
      </c>
      <c r="EW61" s="84"/>
    </row>
    <row r="62" spans="1:153"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v>476494</v>
      </c>
      <c r="EL62" s="261">
        <v>28280</v>
      </c>
      <c r="EM62" s="260">
        <v>484827</v>
      </c>
      <c r="EN62" s="261">
        <v>28759</v>
      </c>
      <c r="EO62" s="260">
        <v>491663</v>
      </c>
      <c r="EP62" s="261">
        <v>29267</v>
      </c>
      <c r="EQ62" s="260">
        <v>499911</v>
      </c>
      <c r="ER62" s="261">
        <v>30879</v>
      </c>
      <c r="ES62" s="260">
        <v>508932</v>
      </c>
      <c r="ET62" s="261">
        <v>31626</v>
      </c>
      <c r="EU62" s="262">
        <v>518914</v>
      </c>
      <c r="EV62" s="262">
        <v>32282</v>
      </c>
      <c r="EW62" s="84"/>
    </row>
    <row r="63" spans="1:153" s="148" customFormat="1" x14ac:dyDescent="0.2">
      <c r="A63" s="258">
        <v>57</v>
      </c>
      <c r="B63" s="259" t="s">
        <v>424</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v>32011</v>
      </c>
      <c r="EL63" s="261">
        <v>1536</v>
      </c>
      <c r="EM63" s="260">
        <v>32344</v>
      </c>
      <c r="EN63" s="261">
        <v>1542</v>
      </c>
      <c r="EO63" s="260">
        <v>32766</v>
      </c>
      <c r="EP63" s="261">
        <v>1548</v>
      </c>
      <c r="EQ63" s="260">
        <v>33160</v>
      </c>
      <c r="ER63" s="261">
        <v>1548</v>
      </c>
      <c r="ES63" s="260">
        <v>33462</v>
      </c>
      <c r="ET63" s="261">
        <v>1553</v>
      </c>
      <c r="EU63" s="262">
        <v>33874</v>
      </c>
      <c r="EV63" s="262">
        <v>1556</v>
      </c>
      <c r="EW63" s="84"/>
    </row>
    <row r="64" spans="1:153" s="148" customFormat="1" x14ac:dyDescent="0.2">
      <c r="A64" s="258">
        <v>58</v>
      </c>
      <c r="B64" s="259" t="s">
        <v>542</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v>11746</v>
      </c>
      <c r="EL64" s="261">
        <v>1806</v>
      </c>
      <c r="EM64" s="260">
        <v>11878</v>
      </c>
      <c r="EN64" s="261">
        <v>1825</v>
      </c>
      <c r="EO64" s="260">
        <v>12015</v>
      </c>
      <c r="EP64" s="261">
        <v>1851</v>
      </c>
      <c r="EQ64" s="260">
        <v>12181</v>
      </c>
      <c r="ER64" s="261">
        <v>1924</v>
      </c>
      <c r="ES64" s="260">
        <v>12302</v>
      </c>
      <c r="ET64" s="261">
        <v>1943</v>
      </c>
      <c r="EU64" s="262">
        <v>12420</v>
      </c>
      <c r="EV64" s="262">
        <v>1968</v>
      </c>
      <c r="EW64" s="84"/>
    </row>
    <row r="65" spans="1:153" s="148" customFormat="1" x14ac:dyDescent="0.2">
      <c r="A65" s="258">
        <v>59</v>
      </c>
      <c r="B65" s="259" t="s">
        <v>543</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v>27722</v>
      </c>
      <c r="EL65" s="261">
        <v>1790</v>
      </c>
      <c r="EM65" s="260">
        <v>27975</v>
      </c>
      <c r="EN65" s="261">
        <v>1792</v>
      </c>
      <c r="EO65" s="260">
        <v>28251</v>
      </c>
      <c r="EP65" s="261">
        <v>1798</v>
      </c>
      <c r="EQ65" s="260">
        <v>28540</v>
      </c>
      <c r="ER65" s="261">
        <v>1762</v>
      </c>
      <c r="ES65" s="260">
        <v>28762</v>
      </c>
      <c r="ET65" s="261">
        <v>1767</v>
      </c>
      <c r="EU65" s="262">
        <v>29049</v>
      </c>
      <c r="EV65" s="262">
        <v>1770</v>
      </c>
      <c r="EW65" s="84"/>
    </row>
    <row r="66" spans="1:153"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v>86063</v>
      </c>
      <c r="EL66" s="261">
        <v>12153</v>
      </c>
      <c r="EM66" s="260">
        <v>87710</v>
      </c>
      <c r="EN66" s="261">
        <v>12330</v>
      </c>
      <c r="EO66" s="260">
        <v>89254</v>
      </c>
      <c r="EP66" s="261">
        <v>12570</v>
      </c>
      <c r="EQ66" s="260">
        <v>91090</v>
      </c>
      <c r="ER66" s="261">
        <v>13084</v>
      </c>
      <c r="ES66" s="260">
        <v>92845</v>
      </c>
      <c r="ET66" s="261">
        <v>13287</v>
      </c>
      <c r="EU66" s="262">
        <v>94737</v>
      </c>
      <c r="EV66" s="262">
        <v>13487</v>
      </c>
      <c r="EW66" s="84"/>
    </row>
    <row r="67" spans="1:153"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v>369677</v>
      </c>
      <c r="EL67" s="261">
        <v>88895</v>
      </c>
      <c r="EM67" s="260">
        <v>377430</v>
      </c>
      <c r="EN67" s="261">
        <v>90822</v>
      </c>
      <c r="EO67" s="260">
        <v>385389</v>
      </c>
      <c r="EP67" s="261">
        <v>92854</v>
      </c>
      <c r="EQ67" s="260">
        <v>396332</v>
      </c>
      <c r="ER67" s="261">
        <v>97189</v>
      </c>
      <c r="ES67" s="260">
        <v>407000</v>
      </c>
      <c r="ET67" s="261">
        <v>99292</v>
      </c>
      <c r="EU67" s="262">
        <v>416868</v>
      </c>
      <c r="EV67" s="262">
        <v>101392</v>
      </c>
      <c r="EW67" s="84"/>
    </row>
    <row r="68" spans="1:153"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v>52838</v>
      </c>
      <c r="EL68" s="261">
        <v>6892</v>
      </c>
      <c r="EM68" s="260">
        <v>53835</v>
      </c>
      <c r="EN68" s="261">
        <v>7013</v>
      </c>
      <c r="EO68" s="260">
        <v>54896</v>
      </c>
      <c r="EP68" s="261">
        <v>7168</v>
      </c>
      <c r="EQ68" s="260">
        <v>56088</v>
      </c>
      <c r="ER68" s="261">
        <v>7576</v>
      </c>
      <c r="ES68" s="260">
        <v>57246</v>
      </c>
      <c r="ET68" s="261">
        <v>7742</v>
      </c>
      <c r="EU68" s="262">
        <v>58479</v>
      </c>
      <c r="EV68" s="262">
        <v>7895</v>
      </c>
      <c r="EW68" s="84"/>
    </row>
    <row r="69" spans="1:153"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v>3408</v>
      </c>
      <c r="EL69" s="261">
        <v>1156</v>
      </c>
      <c r="EM69" s="260">
        <v>3482</v>
      </c>
      <c r="EN69" s="261">
        <v>1168</v>
      </c>
      <c r="EO69" s="260">
        <v>3543</v>
      </c>
      <c r="EP69" s="261">
        <v>1188</v>
      </c>
      <c r="EQ69" s="260">
        <v>3621</v>
      </c>
      <c r="ER69" s="261">
        <v>1231</v>
      </c>
      <c r="ES69" s="260">
        <v>3712</v>
      </c>
      <c r="ET69" s="261">
        <v>1244</v>
      </c>
      <c r="EU69" s="262">
        <v>3794</v>
      </c>
      <c r="EV69" s="262">
        <v>1267</v>
      </c>
      <c r="EW69" s="84"/>
    </row>
    <row r="70" spans="1:153"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v>425214</v>
      </c>
      <c r="EL70" s="261">
        <v>3706</v>
      </c>
      <c r="EM70" s="260">
        <v>433375</v>
      </c>
      <c r="EN70" s="261">
        <v>3828</v>
      </c>
      <c r="EO70" s="260">
        <v>442825</v>
      </c>
      <c r="EP70" s="261">
        <v>3962</v>
      </c>
      <c r="EQ70" s="260">
        <v>453920</v>
      </c>
      <c r="ER70" s="261">
        <v>4209</v>
      </c>
      <c r="ES70" s="260">
        <v>464290</v>
      </c>
      <c r="ET70" s="261">
        <v>4349</v>
      </c>
      <c r="EU70" s="262">
        <v>474680</v>
      </c>
      <c r="EV70" s="262">
        <v>4462</v>
      </c>
      <c r="EW70" s="84"/>
    </row>
    <row r="71" spans="1:153"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v>1332010</v>
      </c>
      <c r="EL71" s="261">
        <v>7414</v>
      </c>
      <c r="EM71" s="260">
        <v>1353300</v>
      </c>
      <c r="EN71" s="261">
        <v>7513</v>
      </c>
      <c r="EO71" s="260">
        <v>1373762</v>
      </c>
      <c r="EP71" s="261">
        <v>7595</v>
      </c>
      <c r="EQ71" s="260">
        <v>1396326</v>
      </c>
      <c r="ER71" s="261">
        <v>7722</v>
      </c>
      <c r="ES71" s="260">
        <v>1418113</v>
      </c>
      <c r="ET71" s="261">
        <v>7824</v>
      </c>
      <c r="EU71" s="262">
        <v>1440185</v>
      </c>
      <c r="EV71" s="262">
        <v>7902</v>
      </c>
      <c r="EW71" s="84"/>
    </row>
    <row r="72" spans="1:153"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v>1783595</v>
      </c>
      <c r="EL72" s="261">
        <v>140849</v>
      </c>
      <c r="EM72" s="260">
        <v>1807276</v>
      </c>
      <c r="EN72" s="261">
        <v>142341</v>
      </c>
      <c r="EO72" s="260">
        <v>1831840</v>
      </c>
      <c r="EP72" s="261">
        <v>144168</v>
      </c>
      <c r="EQ72" s="260">
        <v>1859350</v>
      </c>
      <c r="ER72" s="261">
        <v>146714</v>
      </c>
      <c r="ES72" s="260">
        <v>1884340</v>
      </c>
      <c r="ET72" s="261">
        <v>148601</v>
      </c>
      <c r="EU72" s="262">
        <v>1910858</v>
      </c>
      <c r="EV72" s="262">
        <v>150609</v>
      </c>
      <c r="EW72" s="84"/>
    </row>
    <row r="73" spans="1:153"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v>3227</v>
      </c>
      <c r="EL73" s="261">
        <v>2384</v>
      </c>
      <c r="EM73" s="260">
        <v>3307</v>
      </c>
      <c r="EN73" s="261">
        <v>2411</v>
      </c>
      <c r="EO73" s="260">
        <v>3383</v>
      </c>
      <c r="EP73" s="261">
        <v>2453</v>
      </c>
      <c r="EQ73" s="260">
        <v>3478</v>
      </c>
      <c r="ER73" s="261">
        <v>2524</v>
      </c>
      <c r="ES73" s="260">
        <v>3560</v>
      </c>
      <c r="ET73" s="261">
        <v>2558</v>
      </c>
      <c r="EU73" s="262">
        <v>3654</v>
      </c>
      <c r="EV73" s="262">
        <v>2606</v>
      </c>
      <c r="EW73" s="84"/>
    </row>
    <row r="74" spans="1:153"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v>5019</v>
      </c>
      <c r="EL74" s="261">
        <v>1372</v>
      </c>
      <c r="EM74" s="260">
        <v>5098</v>
      </c>
      <c r="EN74" s="261">
        <v>1386</v>
      </c>
      <c r="EO74" s="260">
        <v>5182</v>
      </c>
      <c r="EP74" s="261">
        <v>1406</v>
      </c>
      <c r="EQ74" s="260">
        <v>5282</v>
      </c>
      <c r="ER74" s="261">
        <v>1436</v>
      </c>
      <c r="ES74" s="260">
        <v>5372</v>
      </c>
      <c r="ET74" s="261">
        <v>1445</v>
      </c>
      <c r="EU74" s="262">
        <v>5498</v>
      </c>
      <c r="EV74" s="262">
        <v>1455</v>
      </c>
      <c r="EW74" s="84"/>
    </row>
    <row r="75" spans="1:153"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v>5496</v>
      </c>
      <c r="EL75" s="261">
        <v>1224</v>
      </c>
      <c r="EM75" s="260">
        <v>5626</v>
      </c>
      <c r="EN75" s="261">
        <v>1248</v>
      </c>
      <c r="EO75" s="260">
        <v>5774</v>
      </c>
      <c r="EP75" s="261">
        <v>1279</v>
      </c>
      <c r="EQ75" s="260">
        <v>5952</v>
      </c>
      <c r="ER75" s="261">
        <v>1313</v>
      </c>
      <c r="ES75" s="260">
        <v>6850</v>
      </c>
      <c r="ET75" s="261">
        <v>1337</v>
      </c>
      <c r="EU75" s="262">
        <v>7369</v>
      </c>
      <c r="EV75" s="262">
        <v>1368</v>
      </c>
      <c r="EW75" s="84"/>
    </row>
    <row r="76" spans="1:153"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v>121518</v>
      </c>
      <c r="EL76" s="261">
        <v>6891</v>
      </c>
      <c r="EM76" s="260">
        <v>127300</v>
      </c>
      <c r="EN76" s="261">
        <v>7085</v>
      </c>
      <c r="EO76" s="260">
        <v>134002</v>
      </c>
      <c r="EP76" s="261">
        <v>7317</v>
      </c>
      <c r="EQ76" s="260">
        <v>140746</v>
      </c>
      <c r="ER76" s="261">
        <v>8196</v>
      </c>
      <c r="ES76" s="260">
        <v>147808</v>
      </c>
      <c r="ET76" s="261">
        <v>8475</v>
      </c>
      <c r="EU76" s="262">
        <v>155804</v>
      </c>
      <c r="EV76" s="262">
        <v>8831</v>
      </c>
      <c r="EW76" s="84"/>
    </row>
    <row r="77" spans="1:153"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v>13161</v>
      </c>
      <c r="EL77" s="261">
        <v>1756</v>
      </c>
      <c r="EM77" s="260">
        <v>13522</v>
      </c>
      <c r="EN77" s="261">
        <v>1792</v>
      </c>
      <c r="EO77" s="260">
        <v>13922</v>
      </c>
      <c r="EP77" s="261">
        <v>1844</v>
      </c>
      <c r="EQ77" s="260">
        <v>14280</v>
      </c>
      <c r="ER77" s="261">
        <v>1959</v>
      </c>
      <c r="ES77" s="260">
        <v>14636</v>
      </c>
      <c r="ET77" s="261">
        <v>2007</v>
      </c>
      <c r="EU77" s="262">
        <v>15037</v>
      </c>
      <c r="EV77" s="262">
        <v>2056</v>
      </c>
      <c r="EW77" s="84"/>
    </row>
    <row r="78" spans="1:153"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v>10911</v>
      </c>
      <c r="EL78" s="261">
        <v>2121</v>
      </c>
      <c r="EM78" s="260">
        <v>11217</v>
      </c>
      <c r="EN78" s="261">
        <v>2172</v>
      </c>
      <c r="EO78" s="260">
        <v>11596</v>
      </c>
      <c r="EP78" s="261">
        <v>2227</v>
      </c>
      <c r="EQ78" s="260">
        <v>11985</v>
      </c>
      <c r="ER78" s="261">
        <v>2374</v>
      </c>
      <c r="ES78" s="260">
        <v>12353</v>
      </c>
      <c r="ET78" s="261">
        <v>2452</v>
      </c>
      <c r="EU78" s="262">
        <v>12758</v>
      </c>
      <c r="EV78" s="262">
        <v>2506</v>
      </c>
      <c r="EW78" s="84"/>
    </row>
    <row r="79" spans="1:153"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v>941</v>
      </c>
      <c r="EL79" s="261">
        <v>133</v>
      </c>
      <c r="EM79" s="260">
        <v>982</v>
      </c>
      <c r="EN79" s="261">
        <v>133</v>
      </c>
      <c r="EO79" s="260">
        <v>1018</v>
      </c>
      <c r="EP79" s="261">
        <v>134</v>
      </c>
      <c r="EQ79" s="260">
        <v>1039</v>
      </c>
      <c r="ER79" s="261">
        <v>138</v>
      </c>
      <c r="ES79" s="260">
        <v>1068</v>
      </c>
      <c r="ET79" s="261">
        <v>140</v>
      </c>
      <c r="EU79" s="262">
        <v>1082</v>
      </c>
      <c r="EV79" s="262">
        <v>140</v>
      </c>
      <c r="EW79" s="84"/>
    </row>
    <row r="80" spans="1:153"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v>13142</v>
      </c>
      <c r="EL80" s="261">
        <v>2004</v>
      </c>
      <c r="EM80" s="260">
        <v>13478</v>
      </c>
      <c r="EN80" s="261">
        <v>2048</v>
      </c>
      <c r="EO80" s="260">
        <v>13803</v>
      </c>
      <c r="EP80" s="261">
        <v>2089</v>
      </c>
      <c r="EQ80" s="260">
        <v>14218</v>
      </c>
      <c r="ER80" s="261">
        <v>2223</v>
      </c>
      <c r="ES80" s="260">
        <v>14634</v>
      </c>
      <c r="ET80" s="261">
        <v>2292</v>
      </c>
      <c r="EU80" s="262">
        <v>15104</v>
      </c>
      <c r="EV80" s="262">
        <v>2345</v>
      </c>
      <c r="EW80" s="84"/>
    </row>
    <row r="81" spans="1:153"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v>32206</v>
      </c>
      <c r="EL81" s="261">
        <v>34452</v>
      </c>
      <c r="EM81" s="260">
        <v>32708</v>
      </c>
      <c r="EN81" s="261">
        <v>35074</v>
      </c>
      <c r="EO81" s="260">
        <v>33327</v>
      </c>
      <c r="EP81" s="261">
        <v>35933</v>
      </c>
      <c r="EQ81" s="260">
        <v>33992</v>
      </c>
      <c r="ER81" s="261">
        <v>37476</v>
      </c>
      <c r="ES81" s="260">
        <v>34761</v>
      </c>
      <c r="ET81" s="261">
        <v>38129</v>
      </c>
      <c r="EU81" s="262">
        <v>35536</v>
      </c>
      <c r="EV81" s="262">
        <v>38788</v>
      </c>
      <c r="EW81" s="84"/>
    </row>
    <row r="82" spans="1:153"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v>892090</v>
      </c>
      <c r="EL82" s="261">
        <v>133252</v>
      </c>
      <c r="EM82" s="260">
        <v>906919</v>
      </c>
      <c r="EN82" s="261">
        <v>134955</v>
      </c>
      <c r="EO82" s="260">
        <v>923433</v>
      </c>
      <c r="EP82" s="261">
        <v>137151</v>
      </c>
      <c r="EQ82" s="260">
        <v>942985</v>
      </c>
      <c r="ER82" s="261">
        <v>143813</v>
      </c>
      <c r="ES82" s="260">
        <v>959815</v>
      </c>
      <c r="ET82" s="261">
        <v>145882</v>
      </c>
      <c r="EU82" s="262">
        <v>975372</v>
      </c>
      <c r="EV82" s="262">
        <v>147484</v>
      </c>
      <c r="EW82" s="84"/>
    </row>
    <row r="83" spans="1:153"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v>1908</v>
      </c>
      <c r="EL83" s="261">
        <v>344</v>
      </c>
      <c r="EM83" s="260">
        <v>2030</v>
      </c>
      <c r="EN83" s="261">
        <v>350</v>
      </c>
      <c r="EO83" s="260">
        <v>2187</v>
      </c>
      <c r="EP83" s="261">
        <v>359</v>
      </c>
      <c r="EQ83" s="260">
        <v>2352</v>
      </c>
      <c r="ER83" s="261">
        <v>379</v>
      </c>
      <c r="ES83" s="260">
        <v>2510</v>
      </c>
      <c r="ET83" s="261">
        <v>393</v>
      </c>
      <c r="EU83" s="262">
        <v>2654</v>
      </c>
      <c r="EV83" s="262">
        <v>407</v>
      </c>
      <c r="EW83" s="84"/>
    </row>
    <row r="84" spans="1:153"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v>17777</v>
      </c>
      <c r="EL84" s="261">
        <v>5171</v>
      </c>
      <c r="EM84" s="260">
        <v>18105</v>
      </c>
      <c r="EN84" s="261">
        <v>5258</v>
      </c>
      <c r="EO84" s="260">
        <v>18510</v>
      </c>
      <c r="EP84" s="261">
        <v>5341</v>
      </c>
      <c r="EQ84" s="260">
        <v>18953</v>
      </c>
      <c r="ER84" s="261">
        <v>5536</v>
      </c>
      <c r="ES84" s="260">
        <v>19308</v>
      </c>
      <c r="ET84" s="261">
        <v>5621</v>
      </c>
      <c r="EU84" s="262">
        <v>19680</v>
      </c>
      <c r="EV84" s="262">
        <v>5691</v>
      </c>
      <c r="EW84" s="84"/>
    </row>
    <row r="85" spans="1:153"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v>6401</v>
      </c>
      <c r="EL85" s="261">
        <v>788</v>
      </c>
      <c r="EM85" s="260">
        <v>6524</v>
      </c>
      <c r="EN85" s="261">
        <v>802</v>
      </c>
      <c r="EO85" s="260">
        <v>6625</v>
      </c>
      <c r="EP85" s="261">
        <v>808</v>
      </c>
      <c r="EQ85" s="260">
        <v>6723</v>
      </c>
      <c r="ER85" s="261">
        <v>839</v>
      </c>
      <c r="ES85" s="260">
        <v>6832</v>
      </c>
      <c r="ET85" s="261">
        <v>856</v>
      </c>
      <c r="EU85" s="262">
        <v>6944</v>
      </c>
      <c r="EV85" s="262">
        <v>872</v>
      </c>
      <c r="EW85" s="84"/>
    </row>
    <row r="86" spans="1:153"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v>371689</v>
      </c>
      <c r="EL86" s="261">
        <v>58921</v>
      </c>
      <c r="EM86" s="260">
        <v>385249</v>
      </c>
      <c r="EN86" s="261">
        <v>60156</v>
      </c>
      <c r="EO86" s="260">
        <v>398179</v>
      </c>
      <c r="EP86" s="261">
        <v>61389</v>
      </c>
      <c r="EQ86" s="260">
        <v>415232</v>
      </c>
      <c r="ER86" s="261">
        <v>62237</v>
      </c>
      <c r="ES86" s="260">
        <v>432498</v>
      </c>
      <c r="ET86" s="261">
        <v>63882</v>
      </c>
      <c r="EU86" s="262">
        <v>449834</v>
      </c>
      <c r="EV86" s="262">
        <v>65163</v>
      </c>
      <c r="EW86" s="84"/>
    </row>
    <row r="87" spans="1:153"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v>22708</v>
      </c>
      <c r="EL87" s="261">
        <v>2191</v>
      </c>
      <c r="EM87" s="260">
        <v>24220</v>
      </c>
      <c r="EN87" s="261">
        <v>2299</v>
      </c>
      <c r="EO87" s="260">
        <v>25776</v>
      </c>
      <c r="EP87" s="261">
        <v>2411</v>
      </c>
      <c r="EQ87" s="260">
        <v>27429</v>
      </c>
      <c r="ER87" s="261">
        <v>2689</v>
      </c>
      <c r="ES87" s="260">
        <v>29075</v>
      </c>
      <c r="ET87" s="261">
        <v>2834</v>
      </c>
      <c r="EU87" s="262">
        <v>30834</v>
      </c>
      <c r="EV87" s="262">
        <v>2984</v>
      </c>
      <c r="EW87" s="84"/>
    </row>
    <row r="88" spans="1:153"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v>16864</v>
      </c>
      <c r="EL88" s="261">
        <v>4905</v>
      </c>
      <c r="EM88" s="260">
        <v>17706</v>
      </c>
      <c r="EN88" s="261">
        <v>5121</v>
      </c>
      <c r="EO88" s="260">
        <v>18577</v>
      </c>
      <c r="EP88" s="261">
        <v>5348</v>
      </c>
      <c r="EQ88" s="260">
        <v>19550</v>
      </c>
      <c r="ER88" s="261">
        <v>5821</v>
      </c>
      <c r="ES88" s="260">
        <v>20464</v>
      </c>
      <c r="ET88" s="261">
        <v>6072</v>
      </c>
      <c r="EU88" s="262">
        <v>21454</v>
      </c>
      <c r="EV88" s="262">
        <v>6337</v>
      </c>
      <c r="EW88" s="84"/>
    </row>
    <row r="89" spans="1:153"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v>14980</v>
      </c>
      <c r="EL89" s="261">
        <v>1660</v>
      </c>
      <c r="EM89" s="260">
        <v>15834</v>
      </c>
      <c r="EN89" s="261">
        <v>1742</v>
      </c>
      <c r="EO89" s="260">
        <v>16758</v>
      </c>
      <c r="EP89" s="261">
        <v>1819</v>
      </c>
      <c r="EQ89" s="260">
        <v>17822</v>
      </c>
      <c r="ER89" s="261">
        <v>2102</v>
      </c>
      <c r="ES89" s="260">
        <v>18835</v>
      </c>
      <c r="ET89" s="261">
        <v>2217</v>
      </c>
      <c r="EU89" s="262">
        <v>19873</v>
      </c>
      <c r="EV89" s="262">
        <v>2306</v>
      </c>
      <c r="EW89" s="84"/>
    </row>
    <row r="90" spans="1:153"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v>5010</v>
      </c>
      <c r="EL90" s="261">
        <v>925</v>
      </c>
      <c r="EM90" s="260">
        <v>5211</v>
      </c>
      <c r="EN90" s="261">
        <v>958</v>
      </c>
      <c r="EO90" s="260">
        <v>5443</v>
      </c>
      <c r="EP90" s="261">
        <v>1002</v>
      </c>
      <c r="EQ90" s="260">
        <v>5710</v>
      </c>
      <c r="ER90" s="261">
        <v>1081</v>
      </c>
      <c r="ES90" s="260">
        <v>5970</v>
      </c>
      <c r="ET90" s="261">
        <v>1125</v>
      </c>
      <c r="EU90" s="262">
        <v>6298</v>
      </c>
      <c r="EV90" s="262">
        <v>1165</v>
      </c>
      <c r="EW90" s="84"/>
    </row>
    <row r="91" spans="1:153"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v>114625</v>
      </c>
      <c r="EL91" s="261">
        <v>3786</v>
      </c>
      <c r="EM91" s="260">
        <v>121404</v>
      </c>
      <c r="EN91" s="261">
        <v>3950</v>
      </c>
      <c r="EO91" s="260">
        <v>129268</v>
      </c>
      <c r="EP91" s="261">
        <v>4131</v>
      </c>
      <c r="EQ91" s="260">
        <v>138037</v>
      </c>
      <c r="ER91" s="261">
        <v>4542</v>
      </c>
      <c r="ES91" s="260">
        <v>146468</v>
      </c>
      <c r="ET91" s="261">
        <v>4793</v>
      </c>
      <c r="EU91" s="262">
        <v>154747</v>
      </c>
      <c r="EV91" s="262">
        <v>5001</v>
      </c>
      <c r="EW91" s="84"/>
    </row>
    <row r="92" spans="1:153" s="148" customFormat="1" x14ac:dyDescent="0.2">
      <c r="A92" s="258">
        <v>86</v>
      </c>
      <c r="B92" s="259" t="s">
        <v>540</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v>3958</v>
      </c>
      <c r="EL92" s="261">
        <v>59</v>
      </c>
      <c r="EM92" s="260">
        <v>4585</v>
      </c>
      <c r="EN92" s="261">
        <v>73</v>
      </c>
      <c r="EO92" s="260">
        <v>5368</v>
      </c>
      <c r="EP92" s="261">
        <v>89</v>
      </c>
      <c r="EQ92" s="260">
        <v>6053</v>
      </c>
      <c r="ER92" s="261">
        <v>100</v>
      </c>
      <c r="ES92" s="260">
        <v>6716</v>
      </c>
      <c r="ET92" s="261">
        <v>123</v>
      </c>
      <c r="EU92" s="262">
        <v>7384</v>
      </c>
      <c r="EV92" s="262">
        <v>147</v>
      </c>
      <c r="EW92" s="84"/>
    </row>
    <row r="93" spans="1:153" s="148" customFormat="1" x14ac:dyDescent="0.2">
      <c r="A93" s="258">
        <v>87</v>
      </c>
      <c r="B93" s="259" t="s">
        <v>469</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v>406</v>
      </c>
      <c r="EL93" s="261">
        <v>118</v>
      </c>
      <c r="EM93" s="260">
        <v>415</v>
      </c>
      <c r="EN93" s="261">
        <v>124</v>
      </c>
      <c r="EO93" s="260">
        <v>427</v>
      </c>
      <c r="EP93" s="261">
        <v>130</v>
      </c>
      <c r="EQ93" s="260">
        <v>432</v>
      </c>
      <c r="ER93" s="261">
        <v>157</v>
      </c>
      <c r="ES93" s="260">
        <v>433</v>
      </c>
      <c r="ET93" s="261">
        <v>158</v>
      </c>
      <c r="EU93" s="262">
        <v>435</v>
      </c>
      <c r="EV93" s="262">
        <v>160</v>
      </c>
      <c r="EW93" s="84"/>
    </row>
    <row r="94" spans="1:153" s="148" customFormat="1" x14ac:dyDescent="0.2">
      <c r="A94" s="258">
        <v>88</v>
      </c>
      <c r="B94" s="260" t="s">
        <v>572</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c r="AE94" s="260"/>
      <c r="AF94" s="261"/>
      <c r="AG94" s="260"/>
      <c r="AH94" s="261"/>
      <c r="AI94" s="260"/>
      <c r="AJ94" s="261"/>
      <c r="AK94" s="260"/>
      <c r="AL94" s="261"/>
      <c r="AM94" s="260"/>
      <c r="AN94" s="261"/>
      <c r="AO94" s="260"/>
      <c r="AP94" s="261"/>
      <c r="AQ94" s="260"/>
      <c r="AR94" s="261"/>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1"/>
      <c r="EO94" s="260"/>
      <c r="EP94" s="261"/>
      <c r="EQ94" s="260"/>
      <c r="ER94" s="261"/>
      <c r="ES94" s="260"/>
      <c r="ET94" s="261"/>
      <c r="EU94" s="262">
        <v>24</v>
      </c>
      <c r="EV94" s="262">
        <v>13</v>
      </c>
      <c r="EW94" s="84"/>
    </row>
    <row r="95" spans="1:153" s="148" customFormat="1" x14ac:dyDescent="0.2">
      <c r="A95" s="258">
        <v>89</v>
      </c>
      <c r="B95" s="260" t="s">
        <v>573</v>
      </c>
      <c r="C95" s="260"/>
      <c r="D95" s="261"/>
      <c r="E95" s="260"/>
      <c r="F95" s="261"/>
      <c r="G95" s="260"/>
      <c r="H95" s="261"/>
      <c r="I95" s="260"/>
      <c r="J95" s="261"/>
      <c r="K95" s="260"/>
      <c r="L95" s="261"/>
      <c r="M95" s="260"/>
      <c r="N95" s="261"/>
      <c r="O95" s="260"/>
      <c r="P95" s="261"/>
      <c r="Q95" s="260"/>
      <c r="R95" s="261"/>
      <c r="S95" s="260"/>
      <c r="T95" s="261"/>
      <c r="U95" s="260"/>
      <c r="V95" s="261"/>
      <c r="W95" s="260"/>
      <c r="X95" s="261"/>
      <c r="Y95" s="260"/>
      <c r="Z95" s="261"/>
      <c r="AA95" s="260"/>
      <c r="AB95" s="261"/>
      <c r="AC95" s="260"/>
      <c r="AD95" s="261"/>
      <c r="AE95" s="260"/>
      <c r="AF95" s="261"/>
      <c r="AG95" s="260"/>
      <c r="AH95" s="261"/>
      <c r="AI95" s="260"/>
      <c r="AJ95" s="261"/>
      <c r="AK95" s="260"/>
      <c r="AL95" s="261"/>
      <c r="AM95" s="260"/>
      <c r="AN95" s="261"/>
      <c r="AO95" s="260"/>
      <c r="AP95" s="261"/>
      <c r="AQ95" s="260"/>
      <c r="AR95" s="261"/>
      <c r="AS95" s="260"/>
      <c r="AT95" s="261"/>
      <c r="AU95" s="260"/>
      <c r="AV95" s="261"/>
      <c r="AW95" s="260"/>
      <c r="AX95" s="261"/>
      <c r="AY95" s="260"/>
      <c r="AZ95" s="261"/>
      <c r="BA95" s="260"/>
      <c r="BB95" s="261"/>
      <c r="BC95" s="260"/>
      <c r="BD95" s="261"/>
      <c r="BE95" s="260"/>
      <c r="BF95" s="261"/>
      <c r="BG95" s="260"/>
      <c r="BH95" s="261"/>
      <c r="BI95" s="260"/>
      <c r="BJ95" s="261"/>
      <c r="BK95" s="260"/>
      <c r="BL95" s="261"/>
      <c r="BM95" s="260"/>
      <c r="BN95" s="261"/>
      <c r="BO95" s="260"/>
      <c r="BP95" s="261"/>
      <c r="BQ95" s="260"/>
      <c r="BR95" s="261"/>
      <c r="BS95" s="260"/>
      <c r="BT95" s="261"/>
      <c r="BU95" s="260"/>
      <c r="BV95" s="261"/>
      <c r="BW95" s="260"/>
      <c r="BX95" s="261"/>
      <c r="BY95" s="260"/>
      <c r="BZ95" s="261"/>
      <c r="CA95" s="260"/>
      <c r="CB95" s="261"/>
      <c r="CC95" s="260"/>
      <c r="CD95" s="261"/>
      <c r="CE95" s="260"/>
      <c r="CF95" s="261"/>
      <c r="CG95" s="260"/>
      <c r="CH95" s="261"/>
      <c r="CI95" s="260"/>
      <c r="CJ95" s="261"/>
      <c r="CK95" s="260"/>
      <c r="CL95" s="261"/>
      <c r="CM95" s="260"/>
      <c r="CN95" s="261"/>
      <c r="CO95" s="260"/>
      <c r="CP95" s="261"/>
      <c r="CQ95" s="260"/>
      <c r="CR95" s="261"/>
      <c r="CS95" s="260"/>
      <c r="CT95" s="261"/>
      <c r="CU95" s="260"/>
      <c r="CV95" s="261"/>
      <c r="CW95" s="260"/>
      <c r="CX95" s="261"/>
      <c r="CY95" s="260"/>
      <c r="CZ95" s="261"/>
      <c r="DA95" s="260"/>
      <c r="DB95" s="261"/>
      <c r="DC95" s="260"/>
      <c r="DD95" s="261"/>
      <c r="DE95" s="260"/>
      <c r="DF95" s="261"/>
      <c r="DG95" s="260"/>
      <c r="DH95" s="261"/>
      <c r="DI95" s="260"/>
      <c r="DJ95" s="261"/>
      <c r="DK95" s="260"/>
      <c r="DL95" s="261"/>
      <c r="DM95" s="260"/>
      <c r="DN95" s="261"/>
      <c r="DO95" s="260"/>
      <c r="DP95" s="262"/>
      <c r="DQ95" s="260"/>
      <c r="DR95" s="261"/>
      <c r="DS95" s="260"/>
      <c r="DT95" s="261"/>
      <c r="DU95" s="260"/>
      <c r="DV95" s="261"/>
      <c r="DW95" s="260"/>
      <c r="DX95" s="262"/>
      <c r="DY95" s="260"/>
      <c r="DZ95" s="261"/>
      <c r="EA95" s="260"/>
      <c r="EB95" s="261"/>
      <c r="EC95" s="260"/>
      <c r="ED95" s="261"/>
      <c r="EE95" s="260"/>
      <c r="EF95" s="262"/>
      <c r="EG95" s="260"/>
      <c r="EH95" s="261"/>
      <c r="EI95" s="260"/>
      <c r="EJ95" s="261"/>
      <c r="EK95" s="260"/>
      <c r="EL95" s="261"/>
      <c r="EM95" s="260"/>
      <c r="EN95" s="261"/>
      <c r="EO95" s="260"/>
      <c r="EP95" s="261"/>
      <c r="EQ95" s="260"/>
      <c r="ER95" s="261"/>
      <c r="ES95" s="260"/>
      <c r="ET95" s="261"/>
      <c r="EU95" s="262">
        <v>10</v>
      </c>
      <c r="EV95" s="262">
        <v>11</v>
      </c>
      <c r="EW95" s="84"/>
    </row>
    <row r="96" spans="1:153" s="148" customFormat="1" x14ac:dyDescent="0.2">
      <c r="A96" s="258">
        <v>90</v>
      </c>
      <c r="B96" s="260" t="s">
        <v>574</v>
      </c>
      <c r="C96" s="260"/>
      <c r="D96" s="261"/>
      <c r="E96" s="260"/>
      <c r="F96" s="261"/>
      <c r="G96" s="260"/>
      <c r="H96" s="261"/>
      <c r="I96" s="260"/>
      <c r="J96" s="261"/>
      <c r="K96" s="260"/>
      <c r="L96" s="261"/>
      <c r="M96" s="260"/>
      <c r="N96" s="261"/>
      <c r="O96" s="260"/>
      <c r="P96" s="261"/>
      <c r="Q96" s="260"/>
      <c r="R96" s="261"/>
      <c r="S96" s="260"/>
      <c r="T96" s="261"/>
      <c r="U96" s="260"/>
      <c r="V96" s="261"/>
      <c r="W96" s="260"/>
      <c r="X96" s="261"/>
      <c r="Y96" s="260"/>
      <c r="Z96" s="261"/>
      <c r="AA96" s="260"/>
      <c r="AB96" s="261"/>
      <c r="AC96" s="260"/>
      <c r="AD96" s="261"/>
      <c r="AE96" s="260"/>
      <c r="AF96" s="261"/>
      <c r="AG96" s="260"/>
      <c r="AH96" s="261"/>
      <c r="AI96" s="260"/>
      <c r="AJ96" s="261"/>
      <c r="AK96" s="260"/>
      <c r="AL96" s="261"/>
      <c r="AM96" s="260"/>
      <c r="AN96" s="261"/>
      <c r="AO96" s="260"/>
      <c r="AP96" s="261"/>
      <c r="AQ96" s="260"/>
      <c r="AR96" s="261"/>
      <c r="AS96" s="260"/>
      <c r="AT96" s="261"/>
      <c r="AU96" s="260"/>
      <c r="AV96" s="261"/>
      <c r="AW96" s="260"/>
      <c r="AX96" s="261"/>
      <c r="AY96" s="260"/>
      <c r="AZ96" s="261"/>
      <c r="BA96" s="260"/>
      <c r="BB96" s="261"/>
      <c r="BC96" s="260"/>
      <c r="BD96" s="261"/>
      <c r="BE96" s="260"/>
      <c r="BF96" s="261"/>
      <c r="BG96" s="260"/>
      <c r="BH96" s="261"/>
      <c r="BI96" s="260"/>
      <c r="BJ96" s="261"/>
      <c r="BK96" s="260"/>
      <c r="BL96" s="261"/>
      <c r="BM96" s="260"/>
      <c r="BN96" s="261"/>
      <c r="BO96" s="260"/>
      <c r="BP96" s="261"/>
      <c r="BQ96" s="260"/>
      <c r="BR96" s="261"/>
      <c r="BS96" s="260"/>
      <c r="BT96" s="261"/>
      <c r="BU96" s="260"/>
      <c r="BV96" s="261"/>
      <c r="BW96" s="260"/>
      <c r="BX96" s="261"/>
      <c r="BY96" s="260"/>
      <c r="BZ96" s="261"/>
      <c r="CA96" s="260"/>
      <c r="CB96" s="261"/>
      <c r="CC96" s="260"/>
      <c r="CD96" s="261"/>
      <c r="CE96" s="260"/>
      <c r="CF96" s="261"/>
      <c r="CG96" s="260"/>
      <c r="CH96" s="261"/>
      <c r="CI96" s="260"/>
      <c r="CJ96" s="261"/>
      <c r="CK96" s="260"/>
      <c r="CL96" s="261"/>
      <c r="CM96" s="260"/>
      <c r="CN96" s="261"/>
      <c r="CO96" s="260"/>
      <c r="CP96" s="261"/>
      <c r="CQ96" s="260"/>
      <c r="CR96" s="261"/>
      <c r="CS96" s="260"/>
      <c r="CT96" s="261"/>
      <c r="CU96" s="260"/>
      <c r="CV96" s="261"/>
      <c r="CW96" s="260"/>
      <c r="CX96" s="261"/>
      <c r="CY96" s="260"/>
      <c r="CZ96" s="261"/>
      <c r="DA96" s="260"/>
      <c r="DB96" s="261"/>
      <c r="DC96" s="260"/>
      <c r="DD96" s="261"/>
      <c r="DE96" s="260"/>
      <c r="DF96" s="261"/>
      <c r="DG96" s="260"/>
      <c r="DH96" s="261"/>
      <c r="DI96" s="260"/>
      <c r="DJ96" s="261"/>
      <c r="DK96" s="260"/>
      <c r="DL96" s="261"/>
      <c r="DM96" s="260"/>
      <c r="DN96" s="261"/>
      <c r="DO96" s="260"/>
      <c r="DP96" s="262"/>
      <c r="DQ96" s="260"/>
      <c r="DR96" s="261"/>
      <c r="DS96" s="260"/>
      <c r="DT96" s="261"/>
      <c r="DU96" s="260"/>
      <c r="DV96" s="261"/>
      <c r="DW96" s="260"/>
      <c r="DX96" s="262"/>
      <c r="DY96" s="260"/>
      <c r="DZ96" s="261"/>
      <c r="EA96" s="260"/>
      <c r="EB96" s="261"/>
      <c r="EC96" s="260"/>
      <c r="ED96" s="261"/>
      <c r="EE96" s="260"/>
      <c r="EF96" s="262"/>
      <c r="EG96" s="260"/>
      <c r="EH96" s="261"/>
      <c r="EI96" s="260"/>
      <c r="EJ96" s="261"/>
      <c r="EK96" s="260"/>
      <c r="EL96" s="261"/>
      <c r="EM96" s="260"/>
      <c r="EN96" s="261"/>
      <c r="EO96" s="260"/>
      <c r="EP96" s="261"/>
      <c r="EQ96" s="260"/>
      <c r="ER96" s="261"/>
      <c r="ES96" s="260"/>
      <c r="ET96" s="261"/>
      <c r="EU96" s="262">
        <v>95</v>
      </c>
      <c r="EV96" s="262">
        <v>109</v>
      </c>
      <c r="EW96" s="84"/>
    </row>
    <row r="97" spans="1:153" s="148" customFormat="1" x14ac:dyDescent="0.2">
      <c r="A97" s="258">
        <v>0</v>
      </c>
      <c r="B97" s="259" t="s">
        <v>145</v>
      </c>
      <c r="C97" s="260"/>
      <c r="D97" s="261"/>
      <c r="E97" s="260"/>
      <c r="F97" s="261"/>
      <c r="G97" s="260"/>
      <c r="H97" s="261"/>
      <c r="I97" s="260"/>
      <c r="J97" s="261"/>
      <c r="K97" s="260"/>
      <c r="L97" s="261"/>
      <c r="M97" s="260"/>
      <c r="N97" s="261"/>
      <c r="O97" s="260"/>
      <c r="P97" s="261"/>
      <c r="Q97" s="260"/>
      <c r="R97" s="261"/>
      <c r="S97" s="260"/>
      <c r="T97" s="261"/>
      <c r="U97" s="260"/>
      <c r="V97" s="261"/>
      <c r="W97" s="260"/>
      <c r="X97" s="261"/>
      <c r="Y97" s="260"/>
      <c r="Z97" s="261"/>
      <c r="AA97" s="260"/>
      <c r="AB97" s="261"/>
      <c r="AC97" s="260"/>
      <c r="AD97" s="261">
        <v>10</v>
      </c>
      <c r="AE97" s="260"/>
      <c r="AF97" s="261">
        <v>10</v>
      </c>
      <c r="AG97" s="260"/>
      <c r="AH97" s="261">
        <v>10</v>
      </c>
      <c r="AI97" s="260"/>
      <c r="AJ97" s="261">
        <v>11</v>
      </c>
      <c r="AK97" s="260"/>
      <c r="AL97" s="261">
        <v>11</v>
      </c>
      <c r="AM97" s="260"/>
      <c r="AN97" s="261"/>
      <c r="AO97" s="260"/>
      <c r="AP97" s="261"/>
      <c r="AQ97" s="260"/>
      <c r="AR97" s="261">
        <v>12</v>
      </c>
      <c r="AS97" s="260"/>
      <c r="AT97" s="261"/>
      <c r="AU97" s="260"/>
      <c r="AV97" s="261"/>
      <c r="AW97" s="260"/>
      <c r="AX97" s="261"/>
      <c r="AY97" s="260"/>
      <c r="AZ97" s="261"/>
      <c r="BA97" s="260"/>
      <c r="BB97" s="261"/>
      <c r="BC97" s="260"/>
      <c r="BD97" s="261"/>
      <c r="BE97" s="260"/>
      <c r="BF97" s="261"/>
      <c r="BG97" s="260"/>
      <c r="BH97" s="261"/>
      <c r="BI97" s="260"/>
      <c r="BJ97" s="261"/>
      <c r="BK97" s="260"/>
      <c r="BL97" s="261"/>
      <c r="BM97" s="260"/>
      <c r="BN97" s="261"/>
      <c r="BO97" s="260"/>
      <c r="BP97" s="261"/>
      <c r="BQ97" s="260"/>
      <c r="BR97" s="261"/>
      <c r="BS97" s="260"/>
      <c r="BT97" s="261"/>
      <c r="BU97" s="260"/>
      <c r="BV97" s="261"/>
      <c r="BW97" s="260"/>
      <c r="BX97" s="261"/>
      <c r="BY97" s="260"/>
      <c r="BZ97" s="261"/>
      <c r="CA97" s="260"/>
      <c r="CB97" s="261"/>
      <c r="CC97" s="260"/>
      <c r="CD97" s="261"/>
      <c r="CE97" s="260"/>
      <c r="CF97" s="261"/>
      <c r="CG97" s="260"/>
      <c r="CH97" s="261"/>
      <c r="CI97" s="260"/>
      <c r="CJ97" s="261"/>
      <c r="CK97" s="260"/>
      <c r="CL97" s="261"/>
      <c r="CM97" s="260"/>
      <c r="CN97" s="261"/>
      <c r="CO97" s="260"/>
      <c r="CP97" s="261"/>
      <c r="CQ97" s="260"/>
      <c r="CR97" s="261"/>
      <c r="CS97" s="260"/>
      <c r="CT97" s="261"/>
      <c r="CU97" s="260"/>
      <c r="CV97" s="261"/>
      <c r="CW97" s="260"/>
      <c r="CX97" s="261"/>
      <c r="CY97" s="260"/>
      <c r="CZ97" s="261"/>
      <c r="DA97" s="260"/>
      <c r="DB97" s="261"/>
      <c r="DC97" s="260"/>
      <c r="DD97" s="261"/>
      <c r="DE97" s="260"/>
      <c r="DF97" s="261"/>
      <c r="DG97" s="260"/>
      <c r="DH97" s="261"/>
      <c r="DI97" s="260"/>
      <c r="DJ97" s="261"/>
      <c r="DK97" s="260"/>
      <c r="DL97" s="261"/>
      <c r="DM97" s="260"/>
      <c r="DN97" s="261"/>
      <c r="DO97" s="260"/>
      <c r="DP97" s="262"/>
      <c r="DQ97" s="260"/>
      <c r="DR97" s="261"/>
      <c r="DS97" s="260"/>
      <c r="DT97" s="261"/>
      <c r="DU97" s="260"/>
      <c r="DV97" s="261"/>
      <c r="DW97" s="260"/>
      <c r="DX97" s="262"/>
      <c r="DY97" s="260"/>
      <c r="DZ97" s="261"/>
      <c r="EA97" s="260"/>
      <c r="EB97" s="261"/>
      <c r="EC97" s="260"/>
      <c r="ED97" s="261"/>
      <c r="EE97" s="260"/>
      <c r="EF97" s="262"/>
      <c r="EG97" s="260"/>
      <c r="EH97" s="261"/>
      <c r="EI97" s="260"/>
      <c r="EJ97" s="261"/>
      <c r="EK97" s="260"/>
      <c r="EL97" s="261"/>
      <c r="EM97" s="260"/>
      <c r="EN97" s="261"/>
      <c r="EO97" s="260"/>
      <c r="EP97" s="261"/>
      <c r="EQ97" s="260"/>
      <c r="ER97" s="261"/>
      <c r="ES97" s="260"/>
      <c r="ET97" s="261"/>
      <c r="EU97" s="262"/>
      <c r="EV97" s="262"/>
      <c r="EW97" s="84"/>
    </row>
    <row r="98" spans="1:153" x14ac:dyDescent="0.2">
      <c r="A98" s="263"/>
      <c r="B98" s="264" t="s">
        <v>60</v>
      </c>
      <c r="C98" s="265">
        <f t="shared" ref="C98:AH98" si="0">SUM(C7:C97)</f>
        <v>1322618</v>
      </c>
      <c r="D98" s="266">
        <f t="shared" si="0"/>
        <v>47555</v>
      </c>
      <c r="E98" s="265">
        <f t="shared" si="0"/>
        <v>1938014</v>
      </c>
      <c r="F98" s="266">
        <f t="shared" si="0"/>
        <v>83835</v>
      </c>
      <c r="G98" s="265">
        <f t="shared" si="0"/>
        <v>2660981</v>
      </c>
      <c r="H98" s="266">
        <f t="shared" si="0"/>
        <v>137341</v>
      </c>
      <c r="I98" s="265">
        <f t="shared" si="0"/>
        <v>3376439</v>
      </c>
      <c r="J98" s="266">
        <f t="shared" si="0"/>
        <v>180877</v>
      </c>
      <c r="K98" s="265">
        <f t="shared" si="0"/>
        <v>4352859</v>
      </c>
      <c r="L98" s="266">
        <f t="shared" si="0"/>
        <v>233047</v>
      </c>
      <c r="M98" s="265">
        <f t="shared" si="0"/>
        <v>5419604</v>
      </c>
      <c r="N98" s="266">
        <f t="shared" si="0"/>
        <v>278511</v>
      </c>
      <c r="O98" s="265">
        <f t="shared" si="0"/>
        <v>6565041</v>
      </c>
      <c r="P98" s="266">
        <f t="shared" si="0"/>
        <v>356997</v>
      </c>
      <c r="Q98" s="265">
        <f t="shared" si="0"/>
        <v>7010741</v>
      </c>
      <c r="R98" s="266">
        <f t="shared" si="0"/>
        <v>381991</v>
      </c>
      <c r="S98" s="265">
        <f t="shared" si="0"/>
        <v>7581548</v>
      </c>
      <c r="T98" s="266">
        <f t="shared" si="0"/>
        <v>410271</v>
      </c>
      <c r="U98" s="265">
        <f t="shared" si="0"/>
        <v>8098702</v>
      </c>
      <c r="V98" s="266">
        <f t="shared" si="0"/>
        <v>442068</v>
      </c>
      <c r="W98" s="265">
        <f t="shared" si="0"/>
        <v>8730861</v>
      </c>
      <c r="X98" s="266">
        <f t="shared" si="0"/>
        <v>467506</v>
      </c>
      <c r="Y98" s="265">
        <f t="shared" si="0"/>
        <v>9021296</v>
      </c>
      <c r="Z98" s="266">
        <f t="shared" si="0"/>
        <v>494507</v>
      </c>
      <c r="AA98" s="265">
        <f t="shared" si="0"/>
        <v>9530039</v>
      </c>
      <c r="AB98" s="266">
        <f t="shared" si="0"/>
        <v>523021</v>
      </c>
      <c r="AC98" s="265">
        <f t="shared" si="0"/>
        <v>10132809</v>
      </c>
      <c r="AD98" s="266">
        <f t="shared" si="0"/>
        <v>559508</v>
      </c>
      <c r="AE98" s="265">
        <f t="shared" si="0"/>
        <v>10714829</v>
      </c>
      <c r="AF98" s="266">
        <f t="shared" si="0"/>
        <v>592316</v>
      </c>
      <c r="AG98" s="265">
        <f t="shared" si="0"/>
        <v>11245566</v>
      </c>
      <c r="AH98" s="266">
        <f t="shared" si="0"/>
        <v>618527</v>
      </c>
      <c r="AI98" s="265">
        <f t="shared" ref="AI98:BN98" si="1">SUM(AI7:AI97)</f>
        <v>12050719</v>
      </c>
      <c r="AJ98" s="266">
        <f t="shared" si="1"/>
        <v>655858</v>
      </c>
      <c r="AK98" s="265">
        <f t="shared" si="1"/>
        <v>12739775</v>
      </c>
      <c r="AL98" s="266">
        <f t="shared" si="1"/>
        <v>688495</v>
      </c>
      <c r="AM98" s="265">
        <f t="shared" si="1"/>
        <v>13397743</v>
      </c>
      <c r="AN98" s="266">
        <f t="shared" si="1"/>
        <v>719268</v>
      </c>
      <c r="AO98" s="265">
        <f t="shared" si="1"/>
        <v>14042477</v>
      </c>
      <c r="AP98" s="266">
        <f t="shared" si="1"/>
        <v>749394</v>
      </c>
      <c r="AQ98" s="265">
        <f t="shared" si="1"/>
        <v>14795568</v>
      </c>
      <c r="AR98" s="266">
        <f t="shared" si="1"/>
        <v>782424</v>
      </c>
      <c r="AS98" s="265">
        <f t="shared" si="1"/>
        <v>15306839</v>
      </c>
      <c r="AT98" s="266">
        <f t="shared" si="1"/>
        <v>811182</v>
      </c>
      <c r="AU98" s="265">
        <f t="shared" si="1"/>
        <v>16175703</v>
      </c>
      <c r="AV98" s="266">
        <f t="shared" si="1"/>
        <v>838059</v>
      </c>
      <c r="AW98" s="265">
        <f t="shared" si="1"/>
        <v>16812121</v>
      </c>
      <c r="AX98" s="266">
        <f t="shared" si="1"/>
        <v>862835</v>
      </c>
      <c r="AY98" s="265">
        <f t="shared" si="1"/>
        <v>17605304</v>
      </c>
      <c r="AZ98" s="266">
        <f t="shared" si="1"/>
        <v>894351</v>
      </c>
      <c r="BA98" s="265">
        <f t="shared" si="1"/>
        <v>18406605</v>
      </c>
      <c r="BB98" s="266">
        <f t="shared" si="1"/>
        <v>940959</v>
      </c>
      <c r="BC98" s="265">
        <f t="shared" si="1"/>
        <v>19135122</v>
      </c>
      <c r="BD98" s="266">
        <f t="shared" si="1"/>
        <v>979904</v>
      </c>
      <c r="BE98" s="265">
        <f t="shared" si="1"/>
        <v>19867885</v>
      </c>
      <c r="BF98" s="266">
        <f t="shared" si="1"/>
        <v>1012575</v>
      </c>
      <c r="BG98" s="265">
        <f t="shared" si="1"/>
        <v>20699251</v>
      </c>
      <c r="BH98" s="266">
        <f t="shared" si="1"/>
        <v>1057064</v>
      </c>
      <c r="BI98" s="265">
        <f t="shared" si="1"/>
        <v>21499841</v>
      </c>
      <c r="BJ98" s="266">
        <f t="shared" si="1"/>
        <v>1122674</v>
      </c>
      <c r="BK98" s="265">
        <f t="shared" si="1"/>
        <v>22218828</v>
      </c>
      <c r="BL98" s="266">
        <f t="shared" si="1"/>
        <v>1160019</v>
      </c>
      <c r="BM98" s="265">
        <f t="shared" si="1"/>
        <v>22974962</v>
      </c>
      <c r="BN98" s="266">
        <f t="shared" si="1"/>
        <v>1196495</v>
      </c>
      <c r="BO98" s="265">
        <f t="shared" ref="BO98:CT98" si="2">SUM(BO7:BO97)</f>
        <v>23759847</v>
      </c>
      <c r="BP98" s="266">
        <f t="shared" si="2"/>
        <v>1242316</v>
      </c>
      <c r="BQ98" s="265">
        <f t="shared" si="2"/>
        <v>24568548</v>
      </c>
      <c r="BR98" s="266">
        <f t="shared" si="2"/>
        <v>1291047</v>
      </c>
      <c r="BS98" s="265">
        <f t="shared" si="2"/>
        <v>25314952</v>
      </c>
      <c r="BT98" s="266">
        <f t="shared" si="2"/>
        <v>1335412</v>
      </c>
      <c r="BU98" s="265">
        <f t="shared" si="2"/>
        <v>26011485</v>
      </c>
      <c r="BV98" s="266">
        <f t="shared" si="2"/>
        <v>1377396</v>
      </c>
      <c r="BW98" s="265">
        <f t="shared" si="2"/>
        <v>26851759</v>
      </c>
      <c r="BX98" s="266">
        <f t="shared" si="2"/>
        <v>1430551</v>
      </c>
      <c r="BY98" s="265">
        <f t="shared" si="2"/>
        <v>27673146</v>
      </c>
      <c r="BZ98" s="266">
        <f t="shared" si="2"/>
        <v>1484298</v>
      </c>
      <c r="CA98" s="265">
        <f t="shared" si="2"/>
        <v>28286542</v>
      </c>
      <c r="CB98" s="266">
        <f t="shared" si="2"/>
        <v>1526896</v>
      </c>
      <c r="CC98" s="265">
        <f t="shared" si="2"/>
        <v>29065364</v>
      </c>
      <c r="CD98" s="266">
        <f t="shared" si="2"/>
        <v>1566123</v>
      </c>
      <c r="CE98" s="265">
        <f t="shared" si="2"/>
        <v>29830037</v>
      </c>
      <c r="CF98" s="266">
        <f t="shared" si="2"/>
        <v>1614898</v>
      </c>
      <c r="CG98" s="265">
        <f t="shared" si="2"/>
        <v>30810962</v>
      </c>
      <c r="CH98" s="266">
        <f t="shared" si="2"/>
        <v>1662872</v>
      </c>
      <c r="CI98" s="265">
        <f t="shared" si="2"/>
        <v>31522867</v>
      </c>
      <c r="CJ98" s="266">
        <f t="shared" si="2"/>
        <v>1704660</v>
      </c>
      <c r="CK98" s="265">
        <f t="shared" si="2"/>
        <v>32288381</v>
      </c>
      <c r="CL98" s="266">
        <f t="shared" si="2"/>
        <v>1746484</v>
      </c>
      <c r="CM98" s="265">
        <f t="shared" si="2"/>
        <v>33088158</v>
      </c>
      <c r="CN98" s="266">
        <f t="shared" si="2"/>
        <v>1786138</v>
      </c>
      <c r="CO98" s="265">
        <f t="shared" si="2"/>
        <v>33924974</v>
      </c>
      <c r="CP98" s="266">
        <f t="shared" si="2"/>
        <v>1838800</v>
      </c>
      <c r="CQ98" s="265">
        <f t="shared" si="2"/>
        <v>34734872</v>
      </c>
      <c r="CR98" s="266">
        <f t="shared" si="2"/>
        <v>1885212</v>
      </c>
      <c r="CS98" s="265">
        <f t="shared" si="2"/>
        <v>35546127</v>
      </c>
      <c r="CT98" s="266">
        <f t="shared" si="2"/>
        <v>1928214</v>
      </c>
      <c r="CU98" s="265">
        <f t="shared" ref="CU98:DM98" si="3">SUM(CU7:CU97)</f>
        <v>36489503</v>
      </c>
      <c r="CV98" s="266">
        <f t="shared" si="3"/>
        <v>1981644</v>
      </c>
      <c r="CW98" s="265">
        <f t="shared" si="3"/>
        <v>37395166</v>
      </c>
      <c r="CX98" s="266">
        <f t="shared" si="3"/>
        <v>2037222</v>
      </c>
      <c r="CY98" s="265">
        <f t="shared" si="3"/>
        <v>38131586</v>
      </c>
      <c r="CZ98" s="266">
        <f t="shared" si="3"/>
        <v>2079747</v>
      </c>
      <c r="DA98" s="265">
        <f t="shared" si="3"/>
        <v>38935029</v>
      </c>
      <c r="DB98" s="266">
        <f t="shared" si="3"/>
        <v>2135753</v>
      </c>
      <c r="DC98" s="265">
        <f t="shared" si="3"/>
        <v>39198857</v>
      </c>
      <c r="DD98" s="266">
        <f t="shared" si="3"/>
        <v>2149058</v>
      </c>
      <c r="DE98" s="265">
        <f t="shared" si="3"/>
        <v>39609720</v>
      </c>
      <c r="DF98" s="266">
        <f t="shared" si="3"/>
        <v>2176720</v>
      </c>
      <c r="DG98" s="265">
        <f t="shared" si="3"/>
        <v>40112042</v>
      </c>
      <c r="DH98" s="266">
        <f t="shared" si="3"/>
        <v>2212174</v>
      </c>
      <c r="DI98" s="265">
        <f t="shared" si="3"/>
        <v>40710049</v>
      </c>
      <c r="DJ98" s="266">
        <f t="shared" si="3"/>
        <v>2246399</v>
      </c>
      <c r="DK98" s="265">
        <f t="shared" si="3"/>
        <v>41339519</v>
      </c>
      <c r="DL98" s="266">
        <f t="shared" si="3"/>
        <v>2280390</v>
      </c>
      <c r="DM98" s="265">
        <f t="shared" si="3"/>
        <v>42052440</v>
      </c>
      <c r="DN98" s="266">
        <v>2334130</v>
      </c>
      <c r="DO98" s="265">
        <v>42807135</v>
      </c>
      <c r="DP98" s="267">
        <v>2386089</v>
      </c>
      <c r="DQ98" s="265">
        <v>43548874</v>
      </c>
      <c r="DR98" s="266">
        <v>2417581</v>
      </c>
      <c r="DS98" s="265">
        <v>44426304</v>
      </c>
      <c r="DT98" s="266">
        <v>2496233</v>
      </c>
      <c r="DU98" s="265">
        <v>45309188</v>
      </c>
      <c r="DV98" s="266">
        <v>2538411</v>
      </c>
      <c r="DW98" s="265">
        <v>46154289</v>
      </c>
      <c r="DX98" s="267">
        <v>2578164</v>
      </c>
      <c r="DY98" s="265">
        <v>47017150</v>
      </c>
      <c r="DZ98" s="266">
        <v>2612959</v>
      </c>
      <c r="EA98" s="265">
        <v>47960268</v>
      </c>
      <c r="EB98" s="266">
        <v>2656266</v>
      </c>
      <c r="EC98" s="265">
        <v>48891997</v>
      </c>
      <c r="ED98" s="266">
        <v>2697340</v>
      </c>
      <c r="EE98" s="265">
        <v>49786812</v>
      </c>
      <c r="EF98" s="266">
        <v>2745307</v>
      </c>
      <c r="EG98" s="265">
        <v>50664781</v>
      </c>
      <c r="EH98" s="266">
        <v>2780578</v>
      </c>
      <c r="EI98" s="265">
        <v>51592793</v>
      </c>
      <c r="EJ98" s="266">
        <v>2819287</v>
      </c>
      <c r="EK98" s="265">
        <v>52513443</v>
      </c>
      <c r="EL98" s="266">
        <v>2860574</v>
      </c>
      <c r="EM98" s="265">
        <v>53391448</v>
      </c>
      <c r="EN98" s="266">
        <v>2896263</v>
      </c>
      <c r="EO98" s="265">
        <v>54269107</v>
      </c>
      <c r="EP98" s="266">
        <v>2938964</v>
      </c>
      <c r="EQ98" s="265">
        <v>55359423</v>
      </c>
      <c r="ER98" s="266">
        <v>3050560</v>
      </c>
      <c r="ES98" s="265">
        <v>56417275</v>
      </c>
      <c r="ET98" s="266">
        <v>3096115</v>
      </c>
      <c r="EU98" s="265">
        <v>57415017</v>
      </c>
      <c r="EV98" s="266">
        <v>3136510</v>
      </c>
      <c r="EW98" s="230"/>
    </row>
    <row r="99" spans="1:153" x14ac:dyDescent="0.2">
      <c r="E99" s="71"/>
      <c r="F99" s="71"/>
      <c r="I99" s="71"/>
      <c r="J99" s="71"/>
      <c r="M99" s="71"/>
      <c r="N99" s="71"/>
      <c r="Q99" s="71"/>
      <c r="S99" s="71"/>
      <c r="T99" s="71"/>
      <c r="X99" s="88"/>
      <c r="Y99" s="88"/>
      <c r="Z99" s="88"/>
      <c r="AA99" s="88"/>
      <c r="AB99" s="88"/>
      <c r="AC99" s="88"/>
      <c r="AD99" s="88"/>
      <c r="AE99" s="88"/>
      <c r="AF99" s="88"/>
      <c r="AG99" s="88"/>
      <c r="AH99" s="88"/>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I99" s="136"/>
      <c r="DJ99" s="136"/>
      <c r="DQ99" s="136"/>
      <c r="DR99" s="136"/>
      <c r="DY99" s="136"/>
      <c r="DZ99" s="136"/>
      <c r="EG99" s="136"/>
      <c r="EH99" s="136"/>
    </row>
    <row r="100" spans="1:153" x14ac:dyDescent="0.2">
      <c r="E100" s="71"/>
      <c r="F100" s="71"/>
      <c r="I100" s="71"/>
      <c r="J100" s="71"/>
      <c r="M100" s="71"/>
      <c r="N100" s="71"/>
      <c r="Q100" s="71"/>
      <c r="S100" s="71"/>
      <c r="T100" s="71"/>
      <c r="X100" s="88"/>
      <c r="Y100" s="88"/>
      <c r="Z100" s="88"/>
      <c r="AA100" s="88"/>
      <c r="AB100" s="88"/>
      <c r="AC100" s="88"/>
      <c r="AD100" s="88"/>
      <c r="AE100" s="88"/>
      <c r="AF100" s="88"/>
      <c r="AG100" s="88"/>
      <c r="AH100" s="88"/>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I100" s="136"/>
      <c r="DJ100" s="136"/>
      <c r="DQ100" s="136"/>
      <c r="DR100" s="136"/>
      <c r="DY100" s="136"/>
      <c r="DZ100" s="136"/>
      <c r="EG100" s="136"/>
      <c r="EH100" s="136"/>
      <c r="ES100" s="276"/>
      <c r="ET100" s="276"/>
      <c r="EU100" s="276"/>
      <c r="EV100" s="276"/>
    </row>
    <row r="102" spans="1:153" x14ac:dyDescent="0.2">
      <c r="ES102" s="414"/>
      <c r="ET102" s="414"/>
      <c r="EU102" s="414"/>
      <c r="EV102" s="414"/>
    </row>
  </sheetData>
  <mergeCells count="78">
    <mergeCell ref="EU4:EV4"/>
    <mergeCell ref="DS4:DT4"/>
    <mergeCell ref="EG4:EH4"/>
    <mergeCell ref="EI4:EJ4"/>
    <mergeCell ref="EK4:EL4"/>
    <mergeCell ref="ES4:ET4"/>
    <mergeCell ref="EQ4:ER4"/>
    <mergeCell ref="EM4:EN4"/>
    <mergeCell ref="EC4:ED4"/>
    <mergeCell ref="EE4:EF4"/>
    <mergeCell ref="EO4:EP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DQ4:DR4"/>
    <mergeCell ref="CK4:CL4"/>
    <mergeCell ref="CM4:CN4"/>
    <mergeCell ref="CO4:CP4"/>
    <mergeCell ref="CQ4:CR4"/>
    <mergeCell ref="CS4:CT4"/>
    <mergeCell ref="CA4:CB4"/>
    <mergeCell ref="CC4:CD4"/>
    <mergeCell ref="CE4:CF4"/>
    <mergeCell ref="CG4:CH4"/>
    <mergeCell ref="CI4:CJ4"/>
    <mergeCell ref="BQ4:BR4"/>
    <mergeCell ref="BS4:BT4"/>
    <mergeCell ref="BU4:BV4"/>
    <mergeCell ref="BW4:BX4"/>
    <mergeCell ref="BY4:BZ4"/>
    <mergeCell ref="BG4:BH4"/>
    <mergeCell ref="BI4:BJ4"/>
    <mergeCell ref="BK4:BL4"/>
    <mergeCell ref="BM4:BN4"/>
    <mergeCell ref="BO4:BP4"/>
    <mergeCell ref="AW4:AX4"/>
    <mergeCell ref="AY4:AZ4"/>
    <mergeCell ref="BA4:BB4"/>
    <mergeCell ref="BC4:BD4"/>
    <mergeCell ref="BE4:BF4"/>
    <mergeCell ref="AM4:AN4"/>
    <mergeCell ref="AO4:AP4"/>
    <mergeCell ref="AQ4:AR4"/>
    <mergeCell ref="AS4:AT4"/>
    <mergeCell ref="AU4:AV4"/>
    <mergeCell ref="AC4:AD4"/>
    <mergeCell ref="AE4:AF4"/>
    <mergeCell ref="AG4:AH4"/>
    <mergeCell ref="AI4:AJ4"/>
    <mergeCell ref="AK4:AL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s>
  <phoneticPr fontId="2" type="noConversion"/>
  <conditionalFormatting sqref="CB99:DB100">
    <cfRule type="cellIs" dxfId="42" priority="28" operator="greaterThan">
      <formula>0.2</formula>
    </cfRule>
  </conditionalFormatting>
  <conditionalFormatting sqref="DI99:DJ100">
    <cfRule type="cellIs" dxfId="41" priority="27" operator="greaterThan">
      <formula>0.2</formula>
    </cfRule>
  </conditionalFormatting>
  <conditionalFormatting sqref="DQ99:DR100">
    <cfRule type="cellIs" dxfId="40" priority="26" operator="greaterThan">
      <formula>0.2</formula>
    </cfRule>
  </conditionalFormatting>
  <conditionalFormatting sqref="DY99:DZ100">
    <cfRule type="cellIs" dxfId="39" priority="25" operator="greaterThan">
      <formula>0.2</formula>
    </cfRule>
  </conditionalFormatting>
  <conditionalFormatting sqref="EG99:EH100">
    <cfRule type="cellIs" dxfId="38" priority="24" operator="greaterThan">
      <formula>0.2</formula>
    </cfRule>
  </conditionalFormatting>
  <pageMargins left="0.75" right="0.75" top="1" bottom="1" header="0" footer="0"/>
  <pageSetup scale="10" orientation="landscape" r:id="rId1"/>
  <headerFooter alignWithMargins="0"/>
  <ignoredErrors>
    <ignoredError sqref="C98:DM98" formulaRange="1"/>
  </ignoredErrors>
  <drawing r:id="rId2"/>
  <extLst>
    <ext xmlns:x14="http://schemas.microsoft.com/office/spreadsheetml/2009/9/main" uri="{78C0D931-6437-407d-A8EE-F0AAD7539E65}">
      <x14:conditionalFormattings>
        <x14:conditionalFormatting xmlns:xm="http://schemas.microsoft.com/office/excel/2006/main">
          <x14:cfRule type="cellIs" priority="21" operator="equal" id="{2C1748B9-B2BB-4D1D-9CAD-F90BAA06B00C}">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ES100</xm:sqref>
        </x14:conditionalFormatting>
        <x14:conditionalFormatting xmlns:xm="http://schemas.microsoft.com/office/excel/2006/main">
          <x14:cfRule type="cellIs" priority="20" operator="equal" id="{B08BD12C-91CE-4029-8455-91723D9A4FBE}">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ES100</xm:sqref>
        </x14:conditionalFormatting>
        <x14:conditionalFormatting xmlns:xm="http://schemas.microsoft.com/office/excel/2006/main">
          <x14:cfRule type="cellIs" priority="19" operator="equal" id="{54262862-7AEA-41A2-BB37-015F92F579D1}">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ES100</xm:sqref>
        </x14:conditionalFormatting>
        <x14:conditionalFormatting xmlns:xm="http://schemas.microsoft.com/office/excel/2006/main">
          <x14:cfRule type="cellIs" priority="13" operator="equal" id="{8A3469A2-8CAF-4A56-842F-D1CC834E6A6B}">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14:cfRule type="cellIs" priority="18" operator="equal" id="{24A1C186-DED3-4762-8C28-3517593C7506}">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7" operator="equal" id="{017788F4-E121-4334-91D5-C5409850B4B2}">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6" operator="equal" id="{7B66F724-3610-4C3F-9032-9B73C3456787}">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5" operator="equal" id="{DDD3B947-2F44-4522-A99F-20F6AAD03B28}">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4" operator="equal" id="{512905F7-04CA-4998-92E0-611093D7DE92}">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m:sqref>ES100</xm:sqref>
        </x14:conditionalFormatting>
        <x14:conditionalFormatting xmlns:xm="http://schemas.microsoft.com/office/excel/2006/main">
          <x14:cfRule type="cellIs" priority="2" operator="equal" id="{DEAE4B61-EF1F-4A64-A88B-608E5ED6C783}">
            <xm:f>'https://superdesaludgobcl-my.sharepoint.com/personal/ymendez_superdesalud_gob_cl/Documents/Documentos/LABORAL/2023/estadisticas yasmin/BRIO-EXCEL-MODELER ACCESO GES/ges 2025/septiembre 2025/[Casos Acumulados 202509 con formulas.xlsx]Año 2025'!#REF!</xm:f>
            <x14:dxf>
              <font>
                <color rgb="FF9C0006"/>
              </font>
              <fill>
                <patternFill>
                  <bgColor rgb="FFFFC7CE"/>
                </patternFill>
              </fill>
            </x14:dxf>
          </x14:cfRule>
          <x14:cfRule type="cellIs" priority="12" operator="equal" id="{C43F1111-D6B4-47F2-865F-1D85B17D55CB}">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ES102</xm:sqref>
        </x14:conditionalFormatting>
        <x14:conditionalFormatting xmlns:xm="http://schemas.microsoft.com/office/excel/2006/main">
          <x14:cfRule type="cellIs" priority="11" operator="equal" id="{7870D475-F583-42F2-96A2-E5592B9C630C}">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ES102</xm:sqref>
        </x14:conditionalFormatting>
        <x14:conditionalFormatting xmlns:xm="http://schemas.microsoft.com/office/excel/2006/main">
          <x14:cfRule type="cellIs" priority="10" operator="equal" id="{E73E3754-626F-4655-BBBE-05D6E8446682}">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ES102</xm:sqref>
        </x14:conditionalFormatting>
        <x14:conditionalFormatting xmlns:xm="http://schemas.microsoft.com/office/excel/2006/main">
          <x14:cfRule type="cellIs" priority="3" operator="equal" id="{130EDFD6-725D-4DEE-B705-87717572F3E8}">
            <xm:f>'https://superdesaludgobcl-my.sharepoint.com/personal/ymendez_superdesalud_gob_cl/Documents/Documentos/LABORAL/2023/estadisticas yasmin/BRIO-EXCEL-MODELER ACCESO GES/ges 2025/septiembre 2025/[Casos Acumulados 202509 con formulas.xlsx]Año 2025'!#REF!</xm:f>
            <x14:dxf>
              <font>
                <color rgb="FF9C0006"/>
              </font>
              <fill>
                <patternFill>
                  <bgColor rgb="FFFFC7CE"/>
                </patternFill>
              </fill>
            </x14:dxf>
          </x14:cfRule>
          <x14:cfRule type="cellIs" priority="4" operator="equal" id="{5BF133F4-C56B-456E-B063-F163226CE7DE}">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14:cfRule type="cellIs" priority="9" operator="equal" id="{AF0583C3-2F57-41A8-9F29-3F3936572597}">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8" operator="equal" id="{0A4F8538-3D82-4E3C-8256-7104BE80606B}">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7" operator="equal" id="{48A59458-70AD-468C-A7E7-E69B554F63F9}">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6" operator="equal" id="{81D15B45-4329-42D4-B78B-A75E37198AC8}">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5" operator="equal" id="{72685A24-430A-4DF5-A3D8-BE77A3545F95}">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m:sqref>ES102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460</v>
      </c>
      <c r="G1" s="120" t="s">
        <v>278</v>
      </c>
      <c r="H1" s="120" t="s">
        <v>283</v>
      </c>
      <c r="I1" s="242"/>
      <c r="J1" s="123" t="s">
        <v>460</v>
      </c>
      <c r="K1" s="243" t="s">
        <v>282</v>
      </c>
      <c r="L1" s="123"/>
      <c r="M1" s="123" t="s">
        <v>458</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466</v>
      </c>
      <c r="D90" s="120" t="s">
        <v>198</v>
      </c>
      <c r="E90" s="163" t="s">
        <v>459</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7" priority="5" operator="lessThan">
      <formula>1</formula>
    </cfRule>
    <cfRule type="cellIs" dxfId="16" priority="6" operator="lessThan">
      <formula>0</formula>
    </cfRule>
  </conditionalFormatting>
  <conditionalFormatting sqref="F91:F175">
    <cfRule type="cellIs" dxfId="15" priority="4" operator="lessThan">
      <formula>0</formula>
    </cfRule>
  </conditionalFormatting>
  <conditionalFormatting sqref="G91:G175">
    <cfRule type="cellIs" dxfId="14" priority="3" operator="lessThan">
      <formula>0</formula>
    </cfRule>
  </conditionalFormatting>
  <conditionalFormatting sqref="F171:F175">
    <cfRule type="cellIs" dxfId="13" priority="2" operator="lessThan">
      <formula>0</formula>
    </cfRule>
  </conditionalFormatting>
  <conditionalFormatting sqref="G171:G175">
    <cfRule type="cellIs" dxfId="12" priority="1" operator="lessThan">
      <formula>0</formula>
    </cfRule>
  </conditionalFormatting>
  <pageMargins left="0.25" right="0.25" top="0.75" bottom="0.75" header="0.3" footer="0.3"/>
  <pageSetup scale="86"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
    <pageSetUpPr fitToPage="1"/>
  </sheetPr>
  <dimension ref="A1:M109"/>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63" t="s">
        <v>501</v>
      </c>
      <c r="B2" s="463"/>
      <c r="C2" s="463"/>
      <c r="D2" s="463"/>
      <c r="E2" s="463"/>
      <c r="F2" s="463"/>
      <c r="G2" s="463"/>
      <c r="H2" s="463"/>
    </row>
    <row r="3" spans="1:9" s="67" customFormat="1" x14ac:dyDescent="0.2">
      <c r="A3" s="74"/>
      <c r="B3" s="288"/>
      <c r="C3" s="281"/>
      <c r="D3" s="281"/>
      <c r="E3" s="281"/>
    </row>
    <row r="4" spans="1:9" s="67" customFormat="1" ht="22.5" customHeight="1" x14ac:dyDescent="0.2">
      <c r="A4" s="464" t="s">
        <v>233</v>
      </c>
      <c r="B4" s="467" t="s">
        <v>0</v>
      </c>
      <c r="C4" s="470" t="s">
        <v>575</v>
      </c>
      <c r="D4" s="470"/>
      <c r="E4" s="471"/>
      <c r="F4" s="470" t="s">
        <v>556</v>
      </c>
      <c r="G4" s="470"/>
      <c r="H4" s="470"/>
    </row>
    <row r="5" spans="1:9" s="67" customFormat="1" x14ac:dyDescent="0.2">
      <c r="A5" s="465"/>
      <c r="B5" s="468"/>
      <c r="C5" s="472"/>
      <c r="D5" s="472"/>
      <c r="E5" s="473"/>
      <c r="F5" s="474" t="s">
        <v>286</v>
      </c>
      <c r="G5" s="474"/>
      <c r="H5" s="474"/>
    </row>
    <row r="6" spans="1:9" s="67" customFormat="1" ht="13.15" customHeight="1" x14ac:dyDescent="0.2">
      <c r="A6" s="465"/>
      <c r="B6" s="468"/>
      <c r="C6" s="475" t="s">
        <v>54</v>
      </c>
      <c r="D6" s="475" t="s">
        <v>55</v>
      </c>
      <c r="E6" s="477" t="s">
        <v>70</v>
      </c>
      <c r="F6" s="475" t="s">
        <v>54</v>
      </c>
      <c r="G6" s="475" t="s">
        <v>55</v>
      </c>
      <c r="H6" s="475" t="s">
        <v>70</v>
      </c>
    </row>
    <row r="7" spans="1:9" s="67" customFormat="1" ht="33" customHeight="1" x14ac:dyDescent="0.2">
      <c r="A7" s="466"/>
      <c r="B7" s="469"/>
      <c r="C7" s="476"/>
      <c r="D7" s="476"/>
      <c r="E7" s="478"/>
      <c r="F7" s="476"/>
      <c r="G7" s="476"/>
      <c r="H7" s="476"/>
    </row>
    <row r="8" spans="1:9" ht="13.15" customHeight="1" x14ac:dyDescent="0.2">
      <c r="A8" s="289">
        <v>1</v>
      </c>
      <c r="B8" s="290" t="s">
        <v>1</v>
      </c>
      <c r="C8" s="291">
        <v>619.09584087725648</v>
      </c>
      <c r="D8" s="291">
        <v>212.2623319708016</v>
      </c>
      <c r="E8" s="292">
        <v>2.9166542887242852</v>
      </c>
      <c r="F8" s="293">
        <v>40.355212962437633</v>
      </c>
      <c r="G8" s="293">
        <v>9.4420727419552399</v>
      </c>
      <c r="H8" s="294">
        <v>4.2739781894627704</v>
      </c>
      <c r="I8" s="107"/>
    </row>
    <row r="9" spans="1:9" ht="13.15" customHeight="1" x14ac:dyDescent="0.2">
      <c r="A9" s="289">
        <v>2</v>
      </c>
      <c r="B9" s="290" t="s">
        <v>2</v>
      </c>
      <c r="C9" s="291">
        <v>4143.3241318695736</v>
      </c>
      <c r="D9" s="291">
        <v>1026.3968913305641</v>
      </c>
      <c r="E9" s="292">
        <v>4.0367660569376795</v>
      </c>
      <c r="F9" s="293">
        <v>158.11527413368069</v>
      </c>
      <c r="G9" s="293">
        <v>31.86088406509149</v>
      </c>
      <c r="H9" s="294">
        <v>4.9626769241761357</v>
      </c>
      <c r="I9" s="107"/>
    </row>
    <row r="10" spans="1:9" ht="12" customHeight="1" x14ac:dyDescent="0.2">
      <c r="A10" s="289">
        <v>3</v>
      </c>
      <c r="B10" s="290" t="s">
        <v>3</v>
      </c>
      <c r="C10" s="291">
        <v>228810.49899191389</v>
      </c>
      <c r="D10" s="291">
        <v>4054.2619427125842</v>
      </c>
      <c r="E10" s="292">
        <v>56.437029038835043</v>
      </c>
      <c r="F10" s="293">
        <v>18547.45317472086</v>
      </c>
      <c r="G10" s="293">
        <v>334.59679590450099</v>
      </c>
      <c r="H10" s="294">
        <v>55.432249805567729</v>
      </c>
      <c r="I10" s="107"/>
    </row>
    <row r="11" spans="1:9" ht="12" customHeight="1" x14ac:dyDescent="0.2">
      <c r="A11" s="289">
        <v>4</v>
      </c>
      <c r="B11" s="290" t="s">
        <v>4</v>
      </c>
      <c r="C11" s="291">
        <v>2515.3618118273944</v>
      </c>
      <c r="D11" s="291">
        <v>857.35721771321505</v>
      </c>
      <c r="E11" s="292">
        <v>2.933855060480496</v>
      </c>
      <c r="F11" s="293">
        <v>183.43627904188963</v>
      </c>
      <c r="G11" s="293">
        <v>59.090929712416582</v>
      </c>
      <c r="H11" s="294">
        <v>3.1043051773704753</v>
      </c>
      <c r="I11" s="107"/>
    </row>
    <row r="12" spans="1:9" ht="12" customHeight="1" x14ac:dyDescent="0.2">
      <c r="A12" s="289">
        <v>5</v>
      </c>
      <c r="B12" s="290" t="s">
        <v>5</v>
      </c>
      <c r="C12" s="291">
        <v>11281.305546850275</v>
      </c>
      <c r="D12" s="291">
        <v>743.45689878098017</v>
      </c>
      <c r="E12" s="292">
        <v>15.174121815733811</v>
      </c>
      <c r="F12" s="293">
        <v>629.87302643990051</v>
      </c>
      <c r="G12" s="293">
        <v>38.987537598163527</v>
      </c>
      <c r="H12" s="294">
        <v>16.155752972446511</v>
      </c>
      <c r="I12" s="107"/>
    </row>
    <row r="13" spans="1:9" ht="12" customHeight="1" x14ac:dyDescent="0.2">
      <c r="A13" s="289">
        <v>6</v>
      </c>
      <c r="B13" s="290" t="s">
        <v>6</v>
      </c>
      <c r="C13" s="291">
        <v>157.80924599275039</v>
      </c>
      <c r="D13" s="291">
        <v>317.17425132585981</v>
      </c>
      <c r="E13" s="292">
        <v>0.49754746904287533</v>
      </c>
      <c r="F13" s="293">
        <v>9.5284920482556643</v>
      </c>
      <c r="G13" s="293">
        <v>11.511956556257742</v>
      </c>
      <c r="H13" s="294">
        <v>0.82770396167592442</v>
      </c>
      <c r="I13" s="107"/>
    </row>
    <row r="14" spans="1:9" ht="12" customHeight="1" x14ac:dyDescent="0.2">
      <c r="A14" s="289">
        <v>7</v>
      </c>
      <c r="B14" s="290" t="s">
        <v>7</v>
      </c>
      <c r="C14" s="291">
        <v>16491.162259589677</v>
      </c>
      <c r="D14" s="291">
        <v>5546.7215308747273</v>
      </c>
      <c r="E14" s="292">
        <v>2.973136864325149</v>
      </c>
      <c r="F14" s="293">
        <v>1132.7571242447486</v>
      </c>
      <c r="G14" s="293">
        <v>195.36300658279762</v>
      </c>
      <c r="H14" s="294">
        <v>5.7982170936986988</v>
      </c>
      <c r="I14" s="107"/>
    </row>
    <row r="15" spans="1:9" ht="12" customHeight="1" x14ac:dyDescent="0.2">
      <c r="A15" s="289">
        <v>8</v>
      </c>
      <c r="B15" s="290" t="s">
        <v>8</v>
      </c>
      <c r="C15" s="291">
        <v>4366.9103212259743</v>
      </c>
      <c r="D15" s="291">
        <v>4685.967420111434</v>
      </c>
      <c r="E15" s="292">
        <v>0.9319122242472031</v>
      </c>
      <c r="F15" s="293">
        <v>349.43643842746832</v>
      </c>
      <c r="G15" s="293">
        <v>264.00917232577387</v>
      </c>
      <c r="H15" s="294">
        <v>1.3235768869283131</v>
      </c>
      <c r="I15" s="107"/>
    </row>
    <row r="16" spans="1:9" ht="12" customHeight="1" x14ac:dyDescent="0.2">
      <c r="A16" s="289">
        <v>9</v>
      </c>
      <c r="B16" s="290" t="s">
        <v>9</v>
      </c>
      <c r="C16" s="291">
        <v>10261.0300306104</v>
      </c>
      <c r="D16" s="291">
        <v>1824.5532740594861</v>
      </c>
      <c r="E16" s="292">
        <v>5.6238588242372467</v>
      </c>
      <c r="F16" s="293">
        <v>515.57639196274386</v>
      </c>
      <c r="G16" s="293">
        <v>52.13009354455675</v>
      </c>
      <c r="H16" s="294">
        <v>9.8901873544897683</v>
      </c>
      <c r="I16" s="107"/>
    </row>
    <row r="17" spans="1:9" ht="12" customHeight="1" x14ac:dyDescent="0.2">
      <c r="A17" s="289">
        <v>10</v>
      </c>
      <c r="B17" s="290" t="s">
        <v>10</v>
      </c>
      <c r="C17" s="291">
        <v>286.82692352901535</v>
      </c>
      <c r="D17" s="291">
        <v>256.7119285596068</v>
      </c>
      <c r="E17" s="292">
        <v>1.1173104621136296</v>
      </c>
      <c r="F17" s="293">
        <v>19.884524785325493</v>
      </c>
      <c r="G17" s="293">
        <v>9.4445523821859556</v>
      </c>
      <c r="H17" s="294">
        <v>2.1053962094414462</v>
      </c>
      <c r="I17" s="107"/>
    </row>
    <row r="18" spans="1:9" ht="12" customHeight="1" x14ac:dyDescent="0.2">
      <c r="A18" s="289">
        <v>11</v>
      </c>
      <c r="B18" s="290" t="s">
        <v>11</v>
      </c>
      <c r="C18" s="291">
        <v>8094.9982972943317</v>
      </c>
      <c r="D18" s="291">
        <v>1213.1220426180571</v>
      </c>
      <c r="E18" s="292">
        <v>6.6728639105628593</v>
      </c>
      <c r="F18" s="293">
        <v>523.70846349095518</v>
      </c>
      <c r="G18" s="293">
        <v>57.928392227671345</v>
      </c>
      <c r="H18" s="294">
        <v>9.0406179655852608</v>
      </c>
      <c r="I18" s="107"/>
    </row>
    <row r="19" spans="1:9" ht="12" customHeight="1" x14ac:dyDescent="0.2">
      <c r="A19" s="289">
        <v>12</v>
      </c>
      <c r="B19" s="290" t="s">
        <v>12</v>
      </c>
      <c r="C19" s="291">
        <v>2939.9418620526553</v>
      </c>
      <c r="D19" s="291">
        <v>2401.0382868267357</v>
      </c>
      <c r="E19" s="292">
        <v>1.2244460566008493</v>
      </c>
      <c r="F19" s="293">
        <v>233.85690808123022</v>
      </c>
      <c r="G19" s="293">
        <v>192.48645140922883</v>
      </c>
      <c r="H19" s="294">
        <v>1.2149265902567201</v>
      </c>
      <c r="I19" s="107"/>
    </row>
    <row r="20" spans="1:9" ht="12" customHeight="1" x14ac:dyDescent="0.2">
      <c r="A20" s="289">
        <v>13</v>
      </c>
      <c r="B20" s="290" t="s">
        <v>13</v>
      </c>
      <c r="C20" s="291">
        <v>254.07111804277415</v>
      </c>
      <c r="D20" s="291">
        <v>184.01893787127608</v>
      </c>
      <c r="E20" s="292">
        <v>1.3806791897717645</v>
      </c>
      <c r="F20" s="293">
        <v>10.695932743428154</v>
      </c>
      <c r="G20" s="293">
        <v>6.8486012476364877</v>
      </c>
      <c r="H20" s="294">
        <v>1.5617689447344323</v>
      </c>
      <c r="I20" s="107"/>
    </row>
    <row r="21" spans="1:9" ht="12" customHeight="1" x14ac:dyDescent="0.2">
      <c r="A21" s="289">
        <v>14</v>
      </c>
      <c r="B21" s="290" t="s">
        <v>14</v>
      </c>
      <c r="C21" s="291">
        <v>737.06253464217832</v>
      </c>
      <c r="D21" s="291">
        <v>385.01049622582519</v>
      </c>
      <c r="E21" s="292">
        <v>1.9143959498960244</v>
      </c>
      <c r="F21" s="293">
        <v>36.120130702247785</v>
      </c>
      <c r="G21" s="293">
        <v>16.972620483273033</v>
      </c>
      <c r="H21" s="294">
        <v>2.1281410691911207</v>
      </c>
      <c r="I21" s="107"/>
    </row>
    <row r="22" spans="1:9" ht="12" customHeight="1" x14ac:dyDescent="0.2">
      <c r="A22" s="289">
        <v>15</v>
      </c>
      <c r="B22" s="290" t="s">
        <v>15</v>
      </c>
      <c r="C22" s="291">
        <v>365.36772231002925</v>
      </c>
      <c r="D22" s="291">
        <v>161.39422836999768</v>
      </c>
      <c r="E22" s="292">
        <v>2.2638214885381189</v>
      </c>
      <c r="F22" s="293">
        <v>21.157350623277363</v>
      </c>
      <c r="G22" s="293">
        <v>7.0886431996660964</v>
      </c>
      <c r="H22" s="294">
        <v>2.9846826857181865</v>
      </c>
      <c r="I22" s="107"/>
    </row>
    <row r="23" spans="1:9" ht="12" customHeight="1" x14ac:dyDescent="0.2">
      <c r="A23" s="289">
        <v>16</v>
      </c>
      <c r="B23" s="290" t="s">
        <v>16</v>
      </c>
      <c r="C23" s="291">
        <v>508.24589536748368</v>
      </c>
      <c r="D23" s="291">
        <v>346.21797325077415</v>
      </c>
      <c r="E23" s="292">
        <v>1.4679939651756575</v>
      </c>
      <c r="F23" s="293">
        <v>23.334879947469386</v>
      </c>
      <c r="G23" s="293">
        <v>11.868517139852386</v>
      </c>
      <c r="H23" s="294">
        <v>1.9661158738284985</v>
      </c>
      <c r="I23" s="107"/>
    </row>
    <row r="24" spans="1:9" ht="12" customHeight="1" x14ac:dyDescent="0.2">
      <c r="A24" s="289">
        <v>17</v>
      </c>
      <c r="B24" s="290" t="s">
        <v>17</v>
      </c>
      <c r="C24" s="291">
        <v>364.94944001868561</v>
      </c>
      <c r="D24" s="291">
        <v>267.3463397753772</v>
      </c>
      <c r="E24" s="292">
        <v>1.365081116596973</v>
      </c>
      <c r="F24" s="293">
        <v>26.98192439592286</v>
      </c>
      <c r="G24" s="293">
        <v>14.780578460003824</v>
      </c>
      <c r="H24" s="294">
        <v>1.8254985397855585</v>
      </c>
      <c r="I24" s="107"/>
    </row>
    <row r="25" spans="1:9" ht="12" customHeight="1" x14ac:dyDescent="0.2">
      <c r="A25" s="289">
        <v>18</v>
      </c>
      <c r="B25" s="296" t="s">
        <v>409</v>
      </c>
      <c r="C25" s="291">
        <v>11076.961655887988</v>
      </c>
      <c r="D25" s="291">
        <v>491.52651946484713</v>
      </c>
      <c r="E25" s="292">
        <v>22.53583726865461</v>
      </c>
      <c r="F25" s="293">
        <v>1403.1088754445509</v>
      </c>
      <c r="G25" s="293">
        <v>13.496776652164248</v>
      </c>
      <c r="H25" s="294">
        <v>103.95881265617285</v>
      </c>
      <c r="I25" s="107"/>
    </row>
    <row r="26" spans="1:9" ht="12" customHeight="1" x14ac:dyDescent="0.2">
      <c r="A26" s="289">
        <v>19</v>
      </c>
      <c r="B26" s="290" t="s">
        <v>19</v>
      </c>
      <c r="C26" s="291">
        <v>534930.74386795238</v>
      </c>
      <c r="D26" s="291">
        <v>168845.28016780742</v>
      </c>
      <c r="E26" s="292">
        <v>3.1681711406816331</v>
      </c>
      <c r="F26" s="293">
        <v>14934.45331956814</v>
      </c>
      <c r="G26" s="293">
        <v>10332.383948942008</v>
      </c>
      <c r="H26" s="294">
        <v>1.4454024737531521</v>
      </c>
      <c r="I26" s="107"/>
    </row>
    <row r="27" spans="1:9" ht="12" customHeight="1" x14ac:dyDescent="0.2">
      <c r="A27" s="289">
        <v>20</v>
      </c>
      <c r="B27" s="290" t="s">
        <v>20</v>
      </c>
      <c r="C27" s="291">
        <v>27996.647418479832</v>
      </c>
      <c r="D27" s="291">
        <v>1200.9576091341178</v>
      </c>
      <c r="E27" s="292">
        <v>23.311936412697548</v>
      </c>
      <c r="F27" s="293">
        <v>2213.1943798441539</v>
      </c>
      <c r="G27" s="293">
        <v>108.73949874598803</v>
      </c>
      <c r="H27" s="294">
        <v>20.353178057350668</v>
      </c>
      <c r="I27" s="107"/>
    </row>
    <row r="28" spans="1:9" ht="12" customHeight="1" x14ac:dyDescent="0.2">
      <c r="A28" s="289">
        <v>21</v>
      </c>
      <c r="B28" s="290" t="s">
        <v>21</v>
      </c>
      <c r="C28" s="291">
        <v>36329.695475413391</v>
      </c>
      <c r="D28" s="291">
        <v>13960.011180001527</v>
      </c>
      <c r="E28" s="292">
        <v>2.6024116318372044</v>
      </c>
      <c r="F28" s="293">
        <v>1995.0469571379051</v>
      </c>
      <c r="G28" s="293">
        <v>490.10576869865764</v>
      </c>
      <c r="H28" s="294">
        <v>4.0706457351751011</v>
      </c>
      <c r="I28" s="107"/>
    </row>
    <row r="29" spans="1:9" ht="12" customHeight="1" x14ac:dyDescent="0.2">
      <c r="A29" s="289">
        <v>22</v>
      </c>
      <c r="B29" s="290" t="s">
        <v>22</v>
      </c>
      <c r="C29" s="291">
        <v>1428.9887495833245</v>
      </c>
      <c r="D29" s="291">
        <v>890.69766346852577</v>
      </c>
      <c r="E29" s="292">
        <v>1.6043477020233816</v>
      </c>
      <c r="F29" s="293">
        <v>97.543621666687145</v>
      </c>
      <c r="G29" s="293">
        <v>46.928387907857129</v>
      </c>
      <c r="H29" s="294">
        <v>2.0785632325195555</v>
      </c>
      <c r="I29" s="107"/>
    </row>
    <row r="30" spans="1:9" ht="12" customHeight="1" x14ac:dyDescent="0.2">
      <c r="A30" s="289">
        <v>23</v>
      </c>
      <c r="B30" s="290" t="s">
        <v>23</v>
      </c>
      <c r="C30" s="291">
        <v>931217.72019395034</v>
      </c>
      <c r="D30" s="291">
        <v>517133.84223918582</v>
      </c>
      <c r="E30" s="292">
        <v>1.8007286395370767</v>
      </c>
      <c r="F30" s="293">
        <v>40417.526638555049</v>
      </c>
      <c r="G30" s="293">
        <v>19035.114503816792</v>
      </c>
      <c r="H30" s="294">
        <v>2.1233140799048411</v>
      </c>
      <c r="I30" s="107"/>
    </row>
    <row r="31" spans="1:9" ht="12" customHeight="1" x14ac:dyDescent="0.2">
      <c r="A31" s="289">
        <v>24</v>
      </c>
      <c r="B31" s="297" t="s">
        <v>447</v>
      </c>
      <c r="C31" s="291">
        <v>7334.2413835859643</v>
      </c>
      <c r="D31" s="291">
        <v>1242.9548326639056</v>
      </c>
      <c r="E31" s="292">
        <v>5.9006499599564615</v>
      </c>
      <c r="F31" s="293">
        <v>229.16762393696814</v>
      </c>
      <c r="G31" s="293">
        <v>33.601834952378269</v>
      </c>
      <c r="H31" s="294">
        <v>6.8200925414267628</v>
      </c>
      <c r="I31" s="107"/>
    </row>
    <row r="32" spans="1:9" ht="12" customHeight="1" x14ac:dyDescent="0.2">
      <c r="A32" s="289">
        <v>25</v>
      </c>
      <c r="B32" s="297" t="s">
        <v>25</v>
      </c>
      <c r="C32" s="291">
        <v>946.25861024019184</v>
      </c>
      <c r="D32" s="291">
        <v>455.67612740438329</v>
      </c>
      <c r="E32" s="292">
        <v>2.0766034324208698</v>
      </c>
      <c r="F32" s="293">
        <v>62.301137346427026</v>
      </c>
      <c r="G32" s="293">
        <v>25.743424568964009</v>
      </c>
      <c r="H32" s="294">
        <v>2.4200796276940015</v>
      </c>
      <c r="I32" s="107"/>
    </row>
    <row r="33" spans="1:9" ht="12" customHeight="1" x14ac:dyDescent="0.2">
      <c r="A33" s="289">
        <v>26</v>
      </c>
      <c r="B33" s="297" t="s">
        <v>150</v>
      </c>
      <c r="C33" s="291">
        <v>14428.292681298393</v>
      </c>
      <c r="D33" s="291">
        <v>4459.6097583250075</v>
      </c>
      <c r="E33" s="292">
        <v>3.2353262870959232</v>
      </c>
      <c r="F33" s="293">
        <v>864.25007803254493</v>
      </c>
      <c r="G33" s="293">
        <v>259.62476176601371</v>
      </c>
      <c r="H33" s="294">
        <v>3.3288430277365015</v>
      </c>
      <c r="I33" s="107"/>
    </row>
    <row r="34" spans="1:9" ht="12" customHeight="1" x14ac:dyDescent="0.2">
      <c r="A34" s="289">
        <v>27</v>
      </c>
      <c r="B34" s="297" t="s">
        <v>27</v>
      </c>
      <c r="C34" s="291">
        <v>1875.2302879000572</v>
      </c>
      <c r="D34" s="291">
        <v>95.980228923478947</v>
      </c>
      <c r="E34" s="292">
        <v>19.537672590832226</v>
      </c>
      <c r="F34" s="293">
        <v>119.04851859483944</v>
      </c>
      <c r="G34" s="293">
        <v>4.7352136573769519</v>
      </c>
      <c r="H34" s="294">
        <v>25.141108133394297</v>
      </c>
      <c r="I34" s="107"/>
    </row>
    <row r="35" spans="1:9" ht="12" customHeight="1" x14ac:dyDescent="0.2">
      <c r="A35" s="289">
        <v>28</v>
      </c>
      <c r="B35" s="297" t="s">
        <v>28</v>
      </c>
      <c r="C35" s="291">
        <v>1529.3843119059441</v>
      </c>
      <c r="D35" s="291">
        <v>841.26842079541927</v>
      </c>
      <c r="E35" s="292">
        <v>1.8179504592124249</v>
      </c>
      <c r="F35" s="293">
        <v>109.04307998708441</v>
      </c>
      <c r="G35" s="293">
        <v>50.520532851991973</v>
      </c>
      <c r="H35" s="294">
        <v>2.1583913278694755</v>
      </c>
      <c r="I35" s="107"/>
    </row>
    <row r="36" spans="1:9" ht="12" customHeight="1" x14ac:dyDescent="0.2">
      <c r="A36" s="289">
        <v>29</v>
      </c>
      <c r="B36" s="297" t="s">
        <v>29</v>
      </c>
      <c r="C36" s="291">
        <v>162554.33945026735</v>
      </c>
      <c r="D36" s="291">
        <v>32820.474595296138</v>
      </c>
      <c r="E36" s="292">
        <v>4.9528332985643297</v>
      </c>
      <c r="F36" s="293">
        <v>12512.108215629674</v>
      </c>
      <c r="G36" s="293">
        <v>2621.5865443639618</v>
      </c>
      <c r="H36" s="294">
        <v>4.7727236937986763</v>
      </c>
      <c r="I36" s="107"/>
    </row>
    <row r="37" spans="1:9" ht="12" customHeight="1" x14ac:dyDescent="0.2">
      <c r="A37" s="289">
        <v>30</v>
      </c>
      <c r="B37" s="297" t="s">
        <v>30</v>
      </c>
      <c r="C37" s="291">
        <v>9695.1541540014314</v>
      </c>
      <c r="D37" s="291">
        <v>2511.8666394131405</v>
      </c>
      <c r="E37" s="292">
        <v>3.8597408006766463</v>
      </c>
      <c r="F37" s="293">
        <v>489.57245296747914</v>
      </c>
      <c r="G37" s="293">
        <v>102.45306968070477</v>
      </c>
      <c r="H37" s="294">
        <v>4.7785044849630456</v>
      </c>
      <c r="I37" s="107"/>
    </row>
    <row r="38" spans="1:9" ht="12" customHeight="1" x14ac:dyDescent="0.2">
      <c r="A38" s="289">
        <v>31</v>
      </c>
      <c r="B38" s="297" t="s">
        <v>31</v>
      </c>
      <c r="C38" s="291">
        <v>3274.8748392867415</v>
      </c>
      <c r="D38" s="291">
        <v>319.69780830494096</v>
      </c>
      <c r="E38" s="292">
        <v>10.243657460932702</v>
      </c>
      <c r="F38" s="293">
        <v>204.10695937237975</v>
      </c>
      <c r="G38" s="293">
        <v>11.908920575439042</v>
      </c>
      <c r="H38" s="294">
        <v>17.138997449804975</v>
      </c>
      <c r="I38" s="107"/>
    </row>
    <row r="39" spans="1:9" ht="12" customHeight="1" x14ac:dyDescent="0.2">
      <c r="A39" s="289">
        <v>32</v>
      </c>
      <c r="B39" s="297" t="s">
        <v>32</v>
      </c>
      <c r="C39" s="291">
        <v>303.34927776207485</v>
      </c>
      <c r="D39" s="291">
        <v>104.54330990867558</v>
      </c>
      <c r="E39" s="292">
        <v>2.9016613117287693</v>
      </c>
      <c r="F39" s="293">
        <v>20.267256271995418</v>
      </c>
      <c r="G39" s="293">
        <v>4.480022502188973</v>
      </c>
      <c r="H39" s="294">
        <v>4.5239184093590339</v>
      </c>
      <c r="I39" s="107"/>
    </row>
    <row r="40" spans="1:9" ht="12" customHeight="1" x14ac:dyDescent="0.2">
      <c r="A40" s="289">
        <v>33</v>
      </c>
      <c r="B40" s="297" t="s">
        <v>33</v>
      </c>
      <c r="C40" s="291">
        <v>73.768970696172886</v>
      </c>
      <c r="D40" s="291">
        <v>20.04668296865572</v>
      </c>
      <c r="E40" s="292">
        <v>3.6798591972305554</v>
      </c>
      <c r="F40" s="293">
        <v>4.1046797062714262</v>
      </c>
      <c r="G40" s="293">
        <v>0.76557346556393846</v>
      </c>
      <c r="H40" s="294">
        <v>5.3615751993805425</v>
      </c>
      <c r="I40" s="107"/>
    </row>
    <row r="41" spans="1:9" ht="12" customHeight="1" x14ac:dyDescent="0.2">
      <c r="A41" s="289">
        <v>34</v>
      </c>
      <c r="B41" s="297" t="s">
        <v>34</v>
      </c>
      <c r="C41" s="291">
        <v>12127.24814237252</v>
      </c>
      <c r="D41" s="291">
        <v>14067.608187179565</v>
      </c>
      <c r="E41" s="292">
        <v>0.86206894455765548</v>
      </c>
      <c r="F41" s="293">
        <v>477.56587738496296</v>
      </c>
      <c r="G41" s="293">
        <v>588.52620820721381</v>
      </c>
      <c r="H41" s="294">
        <v>0.81146068046780528</v>
      </c>
      <c r="I41" s="107"/>
    </row>
    <row r="42" spans="1:9" ht="12" customHeight="1" x14ac:dyDescent="0.2">
      <c r="A42" s="289">
        <v>35</v>
      </c>
      <c r="B42" s="297" t="s">
        <v>35</v>
      </c>
      <c r="C42" s="291">
        <v>2980.8981895540242</v>
      </c>
      <c r="D42" s="291">
        <v>1937.4415582047723</v>
      </c>
      <c r="E42" s="292">
        <v>1.5385745066375658</v>
      </c>
      <c r="F42" s="293">
        <v>242.38004042464834</v>
      </c>
      <c r="G42" s="293">
        <v>174.92817682436075</v>
      </c>
      <c r="H42" s="294">
        <v>1.3855974767747887</v>
      </c>
      <c r="I42" s="107"/>
    </row>
    <row r="43" spans="1:9" ht="12" customHeight="1" x14ac:dyDescent="0.2">
      <c r="A43" s="289">
        <v>36</v>
      </c>
      <c r="B43" s="297" t="s">
        <v>36</v>
      </c>
      <c r="C43" s="291">
        <v>51006.167842893323</v>
      </c>
      <c r="D43" s="291">
        <v>3212.638335934897</v>
      </c>
      <c r="E43" s="292">
        <v>15.876722652645002</v>
      </c>
      <c r="F43" s="293">
        <v>3538.5840757931492</v>
      </c>
      <c r="G43" s="293">
        <v>331.91855060771348</v>
      </c>
      <c r="H43" s="294">
        <v>10.661001228507159</v>
      </c>
      <c r="I43" s="107"/>
    </row>
    <row r="44" spans="1:9" ht="12" customHeight="1" x14ac:dyDescent="0.2">
      <c r="A44" s="289">
        <v>37</v>
      </c>
      <c r="B44" s="297" t="s">
        <v>37</v>
      </c>
      <c r="C44" s="291">
        <v>4014.8930135964788</v>
      </c>
      <c r="D44" s="291">
        <v>813.42216624438106</v>
      </c>
      <c r="E44" s="292">
        <v>4.9358047766677924</v>
      </c>
      <c r="F44" s="293">
        <v>252.36452359212313</v>
      </c>
      <c r="G44" s="293">
        <v>52.607651296032572</v>
      </c>
      <c r="H44" s="294">
        <v>4.7971068347458292</v>
      </c>
      <c r="I44" s="107"/>
    </row>
    <row r="45" spans="1:9" ht="12" customHeight="1" x14ac:dyDescent="0.2">
      <c r="A45" s="289">
        <v>38</v>
      </c>
      <c r="B45" s="297" t="s">
        <v>38</v>
      </c>
      <c r="C45" s="291">
        <v>2543.8512346249008</v>
      </c>
      <c r="D45" s="291">
        <v>577.4692296175989</v>
      </c>
      <c r="E45" s="292">
        <v>4.405171919392906</v>
      </c>
      <c r="F45" s="293">
        <v>162.44542088719737</v>
      </c>
      <c r="G45" s="293">
        <v>35.273088561538493</v>
      </c>
      <c r="H45" s="294">
        <v>4.6053642454300592</v>
      </c>
      <c r="I45" s="107"/>
    </row>
    <row r="46" spans="1:9" ht="12" customHeight="1" x14ac:dyDescent="0.2">
      <c r="A46" s="289">
        <v>39</v>
      </c>
      <c r="B46" s="297" t="s">
        <v>39</v>
      </c>
      <c r="C46" s="291">
        <v>18801.74114749247</v>
      </c>
      <c r="D46" s="291">
        <v>18226.361159497967</v>
      </c>
      <c r="E46" s="292">
        <v>1.0315685606665743</v>
      </c>
      <c r="F46" s="293">
        <v>1571.2769440114055</v>
      </c>
      <c r="G46" s="293">
        <v>1427.0400643172986</v>
      </c>
      <c r="H46" s="294">
        <v>1.1010741627377576</v>
      </c>
      <c r="I46" s="107"/>
    </row>
    <row r="47" spans="1:9" ht="12" customHeight="1" x14ac:dyDescent="0.2">
      <c r="A47" s="289">
        <v>40</v>
      </c>
      <c r="B47" s="297" t="s">
        <v>40</v>
      </c>
      <c r="C47" s="291">
        <v>27872.920082542096</v>
      </c>
      <c r="D47" s="291">
        <v>15259.636827014972</v>
      </c>
      <c r="E47" s="292">
        <v>1.8265782074968611</v>
      </c>
      <c r="F47" s="293">
        <v>1217.5582750946055</v>
      </c>
      <c r="G47" s="293">
        <v>529.98928436966025</v>
      </c>
      <c r="H47" s="294">
        <v>2.2973262120623845</v>
      </c>
      <c r="I47" s="107"/>
    </row>
    <row r="48" spans="1:9" ht="12" customHeight="1" x14ac:dyDescent="0.2">
      <c r="A48" s="289">
        <v>41</v>
      </c>
      <c r="B48" s="297" t="s">
        <v>41</v>
      </c>
      <c r="C48" s="291">
        <v>29088.785542460992</v>
      </c>
      <c r="D48" s="291">
        <v>8259.4203717304117</v>
      </c>
      <c r="E48" s="292">
        <v>3.5218918802127357</v>
      </c>
      <c r="F48" s="293">
        <v>2049.6190989923266</v>
      </c>
      <c r="G48" s="293">
        <v>443.30122591943962</v>
      </c>
      <c r="H48" s="294">
        <v>4.6235358242947884</v>
      </c>
      <c r="I48" s="107"/>
    </row>
    <row r="49" spans="1:9" ht="12" customHeight="1" x14ac:dyDescent="0.2">
      <c r="A49" s="289">
        <v>42</v>
      </c>
      <c r="B49" s="297" t="s">
        <v>42</v>
      </c>
      <c r="C49" s="291">
        <v>105.02472989478572</v>
      </c>
      <c r="D49" s="291">
        <v>45.31060733226569</v>
      </c>
      <c r="E49" s="292">
        <v>2.3178839587082205</v>
      </c>
      <c r="F49" s="293">
        <v>6.2754853543619307</v>
      </c>
      <c r="G49" s="293">
        <v>1.9564655231078427</v>
      </c>
      <c r="H49" s="294">
        <v>3.2075624539467125</v>
      </c>
      <c r="I49" s="107"/>
    </row>
    <row r="50" spans="1:9" ht="12" customHeight="1" x14ac:dyDescent="0.2">
      <c r="A50" s="289">
        <v>43</v>
      </c>
      <c r="B50" s="297" t="s">
        <v>149</v>
      </c>
      <c r="C50" s="291">
        <v>237.64424474528204</v>
      </c>
      <c r="D50" s="291">
        <v>217.54069387460603</v>
      </c>
      <c r="E50" s="292">
        <v>1.0924128286648935</v>
      </c>
      <c r="F50" s="293">
        <v>18.573713726983115</v>
      </c>
      <c r="G50" s="293">
        <v>14.185152313510779</v>
      </c>
      <c r="H50" s="294">
        <v>1.3093771089995565</v>
      </c>
      <c r="I50" s="107"/>
    </row>
    <row r="51" spans="1:9" ht="12" customHeight="1" x14ac:dyDescent="0.2">
      <c r="A51" s="289">
        <v>44</v>
      </c>
      <c r="B51" s="297" t="s">
        <v>152</v>
      </c>
      <c r="C51" s="291">
        <v>304.97578110902168</v>
      </c>
      <c r="D51" s="291">
        <v>673.42110396827923</v>
      </c>
      <c r="E51" s="292">
        <v>0.45287529498539036</v>
      </c>
      <c r="F51" s="293">
        <v>14.600108783617552</v>
      </c>
      <c r="G51" s="293">
        <v>21.379347890192946</v>
      </c>
      <c r="H51" s="294">
        <v>0.68290711478224542</v>
      </c>
      <c r="I51" s="107"/>
    </row>
    <row r="52" spans="1:9" ht="12" customHeight="1" x14ac:dyDescent="0.2">
      <c r="A52" s="289">
        <v>45</v>
      </c>
      <c r="B52" s="297" t="s">
        <v>43</v>
      </c>
      <c r="C52" s="291">
        <v>181.970384973905</v>
      </c>
      <c r="D52" s="291">
        <v>109.90866162912798</v>
      </c>
      <c r="E52" s="292">
        <v>1.6556509948955582</v>
      </c>
      <c r="F52" s="293">
        <v>14.862123075557978</v>
      </c>
      <c r="G52" s="293">
        <v>5.9892865323712181</v>
      </c>
      <c r="H52" s="294">
        <v>2.4814513373555225</v>
      </c>
      <c r="I52" s="107"/>
    </row>
    <row r="53" spans="1:9" ht="12" customHeight="1" x14ac:dyDescent="0.2">
      <c r="A53" s="289">
        <v>46</v>
      </c>
      <c r="B53" s="297" t="s">
        <v>44</v>
      </c>
      <c r="C53" s="291">
        <v>39880.331617137505</v>
      </c>
      <c r="D53" s="291">
        <v>2332.8441224373137</v>
      </c>
      <c r="E53" s="292">
        <v>17.095154894220386</v>
      </c>
      <c r="F53" s="293">
        <v>1546.7534544945988</v>
      </c>
      <c r="G53" s="293">
        <v>17.636544280769247</v>
      </c>
      <c r="H53" s="294">
        <v>87.701617157572471</v>
      </c>
      <c r="I53" s="107"/>
    </row>
    <row r="54" spans="1:9" ht="12" customHeight="1" x14ac:dyDescent="0.2">
      <c r="A54" s="289">
        <v>47</v>
      </c>
      <c r="B54" s="297" t="s">
        <v>45</v>
      </c>
      <c r="C54" s="291">
        <v>381858.06323609647</v>
      </c>
      <c r="D54" s="291">
        <v>146121.98213236884</v>
      </c>
      <c r="E54" s="292">
        <v>2.6132828042955185</v>
      </c>
      <c r="F54" s="293">
        <v>27982.275816078523</v>
      </c>
      <c r="G54" s="293">
        <v>13558.378929796902</v>
      </c>
      <c r="H54" s="294">
        <v>2.0638363893623444</v>
      </c>
      <c r="I54" s="107"/>
    </row>
    <row r="55" spans="1:9" ht="12" customHeight="1" x14ac:dyDescent="0.2">
      <c r="A55" s="289">
        <v>48</v>
      </c>
      <c r="B55" s="297" t="s">
        <v>46</v>
      </c>
      <c r="C55" s="291">
        <v>199.46438092144874</v>
      </c>
      <c r="D55" s="291">
        <v>61.812968701088366</v>
      </c>
      <c r="E55" s="292">
        <v>3.2269018154751188</v>
      </c>
      <c r="F55" s="293">
        <v>10.732360667255708</v>
      </c>
      <c r="G55" s="293">
        <v>2.2683658238931512</v>
      </c>
      <c r="H55" s="294">
        <v>4.7313182707170096</v>
      </c>
      <c r="I55" s="107"/>
    </row>
    <row r="56" spans="1:9" ht="12" customHeight="1" x14ac:dyDescent="0.2">
      <c r="A56" s="289">
        <v>49</v>
      </c>
      <c r="B56" s="297" t="s">
        <v>47</v>
      </c>
      <c r="C56" s="291">
        <v>1909.6750182277235</v>
      </c>
      <c r="D56" s="291">
        <v>124.16467428535134</v>
      </c>
      <c r="E56" s="292">
        <v>15.380179823441317</v>
      </c>
      <c r="F56" s="293">
        <v>134.23135101850485</v>
      </c>
      <c r="G56" s="293">
        <v>6.3514243069008227</v>
      </c>
      <c r="H56" s="294">
        <v>21.134055061108494</v>
      </c>
      <c r="I56" s="107"/>
    </row>
    <row r="57" spans="1:9" ht="12" customHeight="1" x14ac:dyDescent="0.2">
      <c r="A57" s="289">
        <v>50</v>
      </c>
      <c r="B57" s="297" t="s">
        <v>48</v>
      </c>
      <c r="C57" s="291">
        <v>1862.5000176097801</v>
      </c>
      <c r="D57" s="291">
        <v>56.198763286952818</v>
      </c>
      <c r="E57" s="292">
        <v>33.141299001541917</v>
      </c>
      <c r="F57" s="293">
        <v>99.632935335221703</v>
      </c>
      <c r="G57" s="293">
        <v>3.0339392894570896</v>
      </c>
      <c r="H57" s="294">
        <v>32.839462437974689</v>
      </c>
      <c r="I57" s="107"/>
    </row>
    <row r="58" spans="1:9" ht="12" customHeight="1" x14ac:dyDescent="0.2">
      <c r="A58" s="289">
        <v>51</v>
      </c>
      <c r="B58" s="297" t="s">
        <v>151</v>
      </c>
      <c r="C58" s="291">
        <v>5.8272364004789354</v>
      </c>
      <c r="D58" s="291">
        <v>5.8693965693235279</v>
      </c>
      <c r="E58" s="292">
        <v>0.99281695003112536</v>
      </c>
      <c r="F58" s="293">
        <v>0.14087824264894128</v>
      </c>
      <c r="G58" s="293">
        <v>0.25519115518797947</v>
      </c>
      <c r="H58" s="294">
        <v>0.55204986452280147</v>
      </c>
      <c r="I58" s="107"/>
    </row>
    <row r="59" spans="1:9" ht="12" customHeight="1" x14ac:dyDescent="0.2">
      <c r="A59" s="289">
        <v>52</v>
      </c>
      <c r="B59" s="297" t="s">
        <v>49</v>
      </c>
      <c r="C59" s="291">
        <v>828.97707379611484</v>
      </c>
      <c r="D59" s="291">
        <v>725.96457284478504</v>
      </c>
      <c r="E59" s="292">
        <v>1.1418974214508322</v>
      </c>
      <c r="F59" s="293">
        <v>94.105765518723956</v>
      </c>
      <c r="G59" s="293">
        <v>35.480393317497331</v>
      </c>
      <c r="H59" s="294">
        <v>2.6523315194568386</v>
      </c>
      <c r="I59" s="107"/>
    </row>
    <row r="60" spans="1:9" ht="12" customHeight="1" x14ac:dyDescent="0.2">
      <c r="A60" s="289">
        <v>53</v>
      </c>
      <c r="B60" s="297" t="s">
        <v>50</v>
      </c>
      <c r="C60" s="291">
        <v>695.84365258163439</v>
      </c>
      <c r="D60" s="291">
        <v>199.52914744886925</v>
      </c>
      <c r="E60" s="292">
        <v>3.4874285861415273</v>
      </c>
      <c r="F60" s="293">
        <v>20.214708170810471</v>
      </c>
      <c r="G60" s="293">
        <v>7.3606098661614645</v>
      </c>
      <c r="H60" s="294">
        <v>2.7463360425801753</v>
      </c>
      <c r="I60" s="107"/>
    </row>
    <row r="61" spans="1:9" ht="12" customHeight="1" x14ac:dyDescent="0.2">
      <c r="A61" s="289">
        <v>54</v>
      </c>
      <c r="B61" s="297" t="s">
        <v>51</v>
      </c>
      <c r="C61" s="291">
        <v>24230.556714542112</v>
      </c>
      <c r="D61" s="291">
        <v>211.31588751107452</v>
      </c>
      <c r="E61" s="292">
        <v>114.66509688379323</v>
      </c>
      <c r="F61" s="293">
        <v>1131.5685386679093</v>
      </c>
      <c r="G61" s="293">
        <v>5.7394438583254814</v>
      </c>
      <c r="H61" s="294">
        <v>197.15647832785865</v>
      </c>
      <c r="I61" s="107"/>
    </row>
    <row r="62" spans="1:9" ht="12" customHeight="1" x14ac:dyDescent="0.2">
      <c r="A62" s="289">
        <v>55</v>
      </c>
      <c r="B62" s="297" t="s">
        <v>52</v>
      </c>
      <c r="C62" s="291">
        <v>111.01845876384976</v>
      </c>
      <c r="D62" s="291">
        <v>35.244733988739831</v>
      </c>
      <c r="E62" s="292">
        <v>3.1499303924188649</v>
      </c>
      <c r="F62" s="293">
        <v>6.5572418396598113</v>
      </c>
      <c r="G62" s="293">
        <v>1.2759557759398974</v>
      </c>
      <c r="H62" s="294">
        <v>5.1390823751940786</v>
      </c>
      <c r="I62" s="107"/>
    </row>
    <row r="63" spans="1:9" ht="12" customHeight="1" x14ac:dyDescent="0.2">
      <c r="A63" s="289">
        <v>56</v>
      </c>
      <c r="B63" s="297" t="s">
        <v>53</v>
      </c>
      <c r="C63" s="291">
        <v>24015.757688514448</v>
      </c>
      <c r="D63" s="291">
        <v>14154.550397249943</v>
      </c>
      <c r="E63" s="292">
        <v>1.6966810682436384</v>
      </c>
      <c r="F63" s="293">
        <v>1382.0836821749015</v>
      </c>
      <c r="G63" s="293">
        <v>961.99379132539411</v>
      </c>
      <c r="H63" s="294">
        <v>1.4366866965645646</v>
      </c>
      <c r="I63" s="107"/>
    </row>
    <row r="64" spans="1:9" ht="12" customHeight="1" x14ac:dyDescent="0.2">
      <c r="A64" s="289">
        <v>57</v>
      </c>
      <c r="B64" s="297" t="s">
        <v>424</v>
      </c>
      <c r="C64" s="291">
        <v>21118.058889172898</v>
      </c>
      <c r="D64" s="291">
        <v>4506.3569752961284</v>
      </c>
      <c r="E64" s="292">
        <v>4.686281846942487</v>
      </c>
      <c r="F64" s="293">
        <v>965.69266160857342</v>
      </c>
      <c r="G64" s="293">
        <v>55.026209852587684</v>
      </c>
      <c r="H64" s="294">
        <v>17.549685217201279</v>
      </c>
      <c r="I64" s="107"/>
    </row>
    <row r="65" spans="1:9" ht="12" customHeight="1" x14ac:dyDescent="0.2">
      <c r="A65" s="289">
        <v>58</v>
      </c>
      <c r="B65" s="297" t="s">
        <v>542</v>
      </c>
      <c r="C65" s="291">
        <v>7742.9973254864308</v>
      </c>
      <c r="D65" s="291">
        <v>5699.5568942048712</v>
      </c>
      <c r="E65" s="292">
        <v>1.3585261923359806</v>
      </c>
      <c r="F65" s="293">
        <v>353.4846605113371</v>
      </c>
      <c r="G65" s="293">
        <v>217.20872310231979</v>
      </c>
      <c r="H65" s="294">
        <v>1.6273962457061277</v>
      </c>
      <c r="I65" s="107"/>
    </row>
    <row r="66" spans="1:9" ht="12" customHeight="1" x14ac:dyDescent="0.2">
      <c r="A66" s="289">
        <v>59</v>
      </c>
      <c r="B66" s="297" t="s">
        <v>543</v>
      </c>
      <c r="C66" s="291">
        <v>18110.010411276598</v>
      </c>
      <c r="D66" s="291">
        <v>5126.1258652147471</v>
      </c>
      <c r="E66" s="292">
        <v>3.5328844604009584</v>
      </c>
      <c r="F66" s="293">
        <v>728.16593205862728</v>
      </c>
      <c r="G66" s="293">
        <v>28.961163080309301</v>
      </c>
      <c r="H66" s="294">
        <v>25.142841468052346</v>
      </c>
      <c r="I66" s="107"/>
    </row>
    <row r="67" spans="1:9" ht="12" customHeight="1" x14ac:dyDescent="0.2">
      <c r="A67" s="289">
        <v>60</v>
      </c>
      <c r="B67" s="290" t="s">
        <v>246</v>
      </c>
      <c r="C67" s="291">
        <v>746.54981644174768</v>
      </c>
      <c r="D67" s="291">
        <v>472.38308457362933</v>
      </c>
      <c r="E67" s="292">
        <v>1.5803906634708986</v>
      </c>
      <c r="F67" s="293">
        <v>54.129333725348751</v>
      </c>
      <c r="G67" s="293">
        <v>26.163725378253215</v>
      </c>
      <c r="H67" s="294">
        <v>2.0688695108510813</v>
      </c>
      <c r="I67" s="107"/>
    </row>
    <row r="68" spans="1:9" ht="12" customHeight="1" x14ac:dyDescent="0.2">
      <c r="A68" s="289">
        <v>61</v>
      </c>
      <c r="B68" s="290" t="s">
        <v>242</v>
      </c>
      <c r="C68" s="291">
        <v>3285.0177742638939</v>
      </c>
      <c r="D68" s="291">
        <v>3551.2616379542837</v>
      </c>
      <c r="E68" s="292">
        <v>0.92502837277746719</v>
      </c>
      <c r="F68" s="293">
        <v>271.42681188468663</v>
      </c>
      <c r="G68" s="293">
        <v>272.95035056590001</v>
      </c>
      <c r="H68" s="294">
        <v>0.99441825710040421</v>
      </c>
      <c r="I68" s="107"/>
    </row>
    <row r="69" spans="1:9" ht="12" customHeight="1" x14ac:dyDescent="0.2">
      <c r="A69" s="289">
        <v>62</v>
      </c>
      <c r="B69" s="290" t="s">
        <v>245</v>
      </c>
      <c r="C69" s="291">
        <v>374.47357963033801</v>
      </c>
      <c r="D69" s="291">
        <v>223.85935224545531</v>
      </c>
      <c r="E69" s="292">
        <v>1.6728073939021255</v>
      </c>
      <c r="F69" s="293">
        <v>29.622852295181929</v>
      </c>
      <c r="G69" s="293">
        <v>14.68766870970815</v>
      </c>
      <c r="H69" s="294">
        <v>2.0168518830767219</v>
      </c>
      <c r="I69" s="107"/>
    </row>
    <row r="70" spans="1:9" ht="12" customHeight="1" x14ac:dyDescent="0.2">
      <c r="A70" s="289">
        <v>63</v>
      </c>
      <c r="B70" s="290" t="s">
        <v>239</v>
      </c>
      <c r="C70" s="291">
        <v>114.46960355320408</v>
      </c>
      <c r="D70" s="291">
        <v>167.48603071326312</v>
      </c>
      <c r="E70" s="292">
        <v>0.68345761772321534</v>
      </c>
      <c r="F70" s="293">
        <v>8.2970851283951284</v>
      </c>
      <c r="G70" s="293">
        <v>8.8567987827850274</v>
      </c>
      <c r="H70" s="294">
        <v>0.93680406791245896</v>
      </c>
      <c r="I70" s="107"/>
    </row>
    <row r="71" spans="1:9" ht="12" customHeight="1" x14ac:dyDescent="0.2">
      <c r="A71" s="289">
        <v>64</v>
      </c>
      <c r="B71" s="290" t="s">
        <v>248</v>
      </c>
      <c r="C71" s="291">
        <v>3740.5899159628107</v>
      </c>
      <c r="D71" s="291">
        <v>156.28185092070396</v>
      </c>
      <c r="E71" s="292">
        <v>23.934896431836819</v>
      </c>
      <c r="F71" s="293">
        <v>271.28496765596975</v>
      </c>
      <c r="G71" s="293">
        <v>12.223748536827808</v>
      </c>
      <c r="H71" s="294">
        <v>22.193271306149683</v>
      </c>
      <c r="I71" s="107"/>
    </row>
    <row r="72" spans="1:9" ht="12" customHeight="1" x14ac:dyDescent="0.2">
      <c r="A72" s="289">
        <v>65</v>
      </c>
      <c r="B72" s="290" t="s">
        <v>249</v>
      </c>
      <c r="C72" s="291">
        <v>897854.1548474778</v>
      </c>
      <c r="D72" s="291">
        <v>22885.111066060414</v>
      </c>
      <c r="E72" s="292">
        <v>39.233113278573221</v>
      </c>
      <c r="F72" s="293">
        <v>55927.258218362498</v>
      </c>
      <c r="G72" s="293">
        <v>1311.9406875380116</v>
      </c>
      <c r="H72" s="294">
        <v>42.629410574433521</v>
      </c>
      <c r="I72" s="107"/>
    </row>
    <row r="73" spans="1:9" ht="12" customHeight="1" x14ac:dyDescent="0.2">
      <c r="A73" s="289">
        <v>66</v>
      </c>
      <c r="B73" s="290" t="s">
        <v>247</v>
      </c>
      <c r="C73" s="291">
        <v>44121.590684226408</v>
      </c>
      <c r="D73" s="291">
        <v>15716.580001064407</v>
      </c>
      <c r="E73" s="292">
        <v>2.8073277189591037</v>
      </c>
      <c r="F73" s="293">
        <v>2331.806549737687</v>
      </c>
      <c r="G73" s="293">
        <v>812.4965432894943</v>
      </c>
      <c r="H73" s="294">
        <v>2.8699279633819428</v>
      </c>
      <c r="I73" s="107"/>
    </row>
    <row r="74" spans="1:9" ht="12" customHeight="1" x14ac:dyDescent="0.2">
      <c r="A74" s="289">
        <v>67</v>
      </c>
      <c r="B74" s="290" t="s">
        <v>240</v>
      </c>
      <c r="C74" s="291">
        <v>23.398595392692339</v>
      </c>
      <c r="D74" s="291">
        <v>73.892016713319393</v>
      </c>
      <c r="E74" s="292">
        <v>0.31665931494971133</v>
      </c>
      <c r="F74" s="293">
        <v>1.5944855645266536</v>
      </c>
      <c r="G74" s="293">
        <v>3.7428036094236989</v>
      </c>
      <c r="H74" s="294">
        <v>0.42601368677534374</v>
      </c>
      <c r="I74" s="107"/>
    </row>
    <row r="75" spans="1:9" ht="12" customHeight="1" x14ac:dyDescent="0.2">
      <c r="A75" s="289">
        <v>68</v>
      </c>
      <c r="B75" s="298" t="s">
        <v>237</v>
      </c>
      <c r="C75" s="291">
        <v>35.206753549267233</v>
      </c>
      <c r="D75" s="291">
        <v>41.255903422056683</v>
      </c>
      <c r="E75" s="292">
        <v>0.85337492647039248</v>
      </c>
      <c r="F75" s="293">
        <v>2.3565087861277449</v>
      </c>
      <c r="G75" s="293">
        <v>1.2476012031412331</v>
      </c>
      <c r="H75" s="294">
        <v>1.8888317678714031</v>
      </c>
      <c r="I75" s="107"/>
    </row>
    <row r="76" spans="1:9" ht="12" customHeight="1" x14ac:dyDescent="0.2">
      <c r="A76" s="289">
        <v>69</v>
      </c>
      <c r="B76" s="298" t="s">
        <v>243</v>
      </c>
      <c r="C76" s="291">
        <v>47.187807730911281</v>
      </c>
      <c r="D76" s="291">
        <v>38.789055588572879</v>
      </c>
      <c r="E76" s="292">
        <v>1.2165237594702523</v>
      </c>
      <c r="F76" s="293">
        <v>3.3170422587341628</v>
      </c>
      <c r="G76" s="293">
        <v>3.5159670270343839</v>
      </c>
      <c r="H76" s="294">
        <v>0.94342245909285205</v>
      </c>
      <c r="I76" s="107"/>
    </row>
    <row r="77" spans="1:9" ht="12" customHeight="1" x14ac:dyDescent="0.2">
      <c r="A77" s="289">
        <v>70</v>
      </c>
      <c r="B77" s="298" t="s">
        <v>287</v>
      </c>
      <c r="C77" s="291">
        <v>1227.7721228336347</v>
      </c>
      <c r="D77" s="291">
        <v>309.30637056941657</v>
      </c>
      <c r="E77" s="292">
        <v>3.9694369067580846</v>
      </c>
      <c r="F77" s="293">
        <v>167.45499223521051</v>
      </c>
      <c r="G77" s="293">
        <v>24.552572275977919</v>
      </c>
      <c r="H77" s="294">
        <v>6.8202626736200429</v>
      </c>
      <c r="I77" s="107"/>
    </row>
    <row r="78" spans="1:9" ht="12" customHeight="1" x14ac:dyDescent="0.2">
      <c r="A78" s="289">
        <v>71</v>
      </c>
      <c r="B78" s="298" t="s">
        <v>288</v>
      </c>
      <c r="C78" s="291">
        <v>182.73735379006533</v>
      </c>
      <c r="D78" s="291">
        <v>127.93046954091254</v>
      </c>
      <c r="E78" s="292">
        <v>1.4284114991982062</v>
      </c>
      <c r="F78" s="293">
        <v>17.70621297280875</v>
      </c>
      <c r="G78" s="293">
        <v>9.0223336981674702</v>
      </c>
      <c r="H78" s="294">
        <v>1.9624870421723668</v>
      </c>
      <c r="I78" s="107"/>
    </row>
    <row r="79" spans="1:9" ht="12" customHeight="1" x14ac:dyDescent="0.2">
      <c r="A79" s="289">
        <v>72</v>
      </c>
      <c r="B79" s="298" t="s">
        <v>289</v>
      </c>
      <c r="C79" s="291">
        <v>100.53603722055603</v>
      </c>
      <c r="D79" s="291">
        <v>87.772819006562997</v>
      </c>
      <c r="E79" s="292">
        <v>1.1454119664658222</v>
      </c>
      <c r="F79" s="293">
        <v>9.7557308417501467</v>
      </c>
      <c r="G79" s="293">
        <v>6.7248129486273323</v>
      </c>
      <c r="H79" s="294">
        <v>1.4507066466051646</v>
      </c>
      <c r="I79" s="107"/>
    </row>
    <row r="80" spans="1:9" ht="12" customHeight="1" x14ac:dyDescent="0.2">
      <c r="A80" s="289">
        <v>73</v>
      </c>
      <c r="B80" s="298" t="s">
        <v>290</v>
      </c>
      <c r="C80" s="291">
        <v>8.5264141928704831</v>
      </c>
      <c r="D80" s="291">
        <v>4.9035094417074294</v>
      </c>
      <c r="E80" s="292">
        <v>1.7388391506597238</v>
      </c>
      <c r="F80" s="293">
        <v>0.89834678187359995</v>
      </c>
      <c r="G80" s="293">
        <v>0.45532587672997565</v>
      </c>
      <c r="H80" s="294">
        <v>1.9729754617182704</v>
      </c>
      <c r="I80" s="107"/>
    </row>
    <row r="81" spans="1:13" ht="12" customHeight="1" x14ac:dyDescent="0.2">
      <c r="A81" s="289">
        <v>74</v>
      </c>
      <c r="B81" s="298" t="s">
        <v>291</v>
      </c>
      <c r="C81" s="291">
        <v>119.02306836332328</v>
      </c>
      <c r="D81" s="291">
        <v>82.133783148599449</v>
      </c>
      <c r="E81" s="292">
        <v>1.4491365647675376</v>
      </c>
      <c r="F81" s="293">
        <v>11.111131249489262</v>
      </c>
      <c r="G81" s="293">
        <v>7.6354647020872841</v>
      </c>
      <c r="H81" s="294">
        <v>1.455200394869463</v>
      </c>
      <c r="I81" s="107"/>
    </row>
    <row r="82" spans="1:13" ht="12" customHeight="1" x14ac:dyDescent="0.2">
      <c r="A82" s="289">
        <v>75</v>
      </c>
      <c r="B82" s="298" t="s">
        <v>292</v>
      </c>
      <c r="C82" s="291">
        <v>280.03202842684431</v>
      </c>
      <c r="D82" s="291">
        <v>1358.5523158924843</v>
      </c>
      <c r="E82" s="292">
        <v>0.20612531821631078</v>
      </c>
      <c r="F82" s="293">
        <v>19.046527822706064</v>
      </c>
      <c r="G82" s="293">
        <v>87.6677438042407</v>
      </c>
      <c r="H82" s="294">
        <v>0.21725810424911082</v>
      </c>
      <c r="I82" s="107"/>
    </row>
    <row r="83" spans="1:13" ht="12" customHeight="1" x14ac:dyDescent="0.2">
      <c r="A83" s="289">
        <v>76</v>
      </c>
      <c r="B83" s="298" t="s">
        <v>293</v>
      </c>
      <c r="C83" s="291">
        <v>7686.1605028913764</v>
      </c>
      <c r="D83" s="291">
        <v>5165.6370464341326</v>
      </c>
      <c r="E83" s="292">
        <v>1.4879404870687101</v>
      </c>
      <c r="F83" s="293">
        <v>596.52590386885652</v>
      </c>
      <c r="G83" s="293">
        <v>285.55937484457627</v>
      </c>
      <c r="H83" s="294">
        <v>2.0889732798775476</v>
      </c>
      <c r="I83" s="107"/>
    </row>
    <row r="84" spans="1:13" ht="12" customHeight="1" x14ac:dyDescent="0.2">
      <c r="A84" s="289">
        <v>77</v>
      </c>
      <c r="B84" s="298" t="s">
        <v>294</v>
      </c>
      <c r="C84" s="291">
        <v>378.58633523006893</v>
      </c>
      <c r="D84" s="291">
        <v>263.91383569904747</v>
      </c>
      <c r="E84" s="292">
        <v>1.4345073430018558</v>
      </c>
      <c r="F84" s="293">
        <v>67.614891823305456</v>
      </c>
      <c r="G84" s="293">
        <v>16.859360511487061</v>
      </c>
      <c r="H84" s="294">
        <v>4.0105252970441141</v>
      </c>
      <c r="I84" s="107"/>
    </row>
    <row r="85" spans="1:13" ht="12" customHeight="1" x14ac:dyDescent="0.2">
      <c r="A85" s="289">
        <v>78</v>
      </c>
      <c r="B85" s="298" t="s">
        <v>295</v>
      </c>
      <c r="C85" s="291">
        <v>126.02199160596203</v>
      </c>
      <c r="D85" s="291">
        <v>161.36587379719901</v>
      </c>
      <c r="E85" s="292">
        <v>0.78097052766152786</v>
      </c>
      <c r="F85" s="293">
        <v>8.2669914208992363</v>
      </c>
      <c r="G85" s="293">
        <v>8.2795352572100018</v>
      </c>
      <c r="H85" s="294">
        <v>0.99848495888705324</v>
      </c>
      <c r="I85" s="107"/>
    </row>
    <row r="86" spans="1:13" ht="12" customHeight="1" x14ac:dyDescent="0.2">
      <c r="A86" s="289">
        <v>79</v>
      </c>
      <c r="B86" s="298" t="s">
        <v>296</v>
      </c>
      <c r="C86" s="291">
        <v>54.720351345002435</v>
      </c>
      <c r="D86" s="291">
        <v>30.541858808349136</v>
      </c>
      <c r="E86" s="292">
        <v>1.7916509826194238</v>
      </c>
      <c r="F86" s="293">
        <v>3.806153470569726</v>
      </c>
      <c r="G86" s="293">
        <v>1.9964288441237394</v>
      </c>
      <c r="H86" s="294">
        <v>1.9064809055292427</v>
      </c>
      <c r="I86" s="107"/>
    </row>
    <row r="87" spans="1:13" ht="12" customHeight="1" x14ac:dyDescent="0.2">
      <c r="A87" s="289">
        <v>80</v>
      </c>
      <c r="B87" s="298" t="s">
        <v>297</v>
      </c>
      <c r="C87" s="291">
        <v>2880.5374274429023</v>
      </c>
      <c r="D87" s="291">
        <v>1847.6690272793674</v>
      </c>
      <c r="E87" s="292">
        <v>1.5590115896916885</v>
      </c>
      <c r="F87" s="293">
        <v>328.56648319623531</v>
      </c>
      <c r="G87" s="293">
        <v>162.04638354436696</v>
      </c>
      <c r="H87" s="294">
        <v>2.0276076269624155</v>
      </c>
      <c r="I87" s="107"/>
    </row>
    <row r="88" spans="1:13" ht="12" customHeight="1" x14ac:dyDescent="0.2">
      <c r="A88" s="289">
        <v>81</v>
      </c>
      <c r="B88" s="298" t="s">
        <v>372</v>
      </c>
      <c r="C88" s="291">
        <v>242.97916379202263</v>
      </c>
      <c r="D88" s="291">
        <v>104.51480124324981</v>
      </c>
      <c r="E88" s="292">
        <v>2.3248301762207646</v>
      </c>
      <c r="F88" s="293">
        <v>45.067063557325596</v>
      </c>
      <c r="G88" s="293">
        <v>16.46178169716066</v>
      </c>
      <c r="H88" s="294">
        <v>2.7376783623062377</v>
      </c>
      <c r="I88" s="107"/>
    </row>
    <row r="89" spans="1:13" ht="12" customHeight="1" x14ac:dyDescent="0.2">
      <c r="A89" s="289">
        <v>82</v>
      </c>
      <c r="B89" s="298" t="s">
        <v>373</v>
      </c>
      <c r="C89" s="291">
        <v>169.06256016066854</v>
      </c>
      <c r="D89" s="291">
        <v>221.95385237214273</v>
      </c>
      <c r="E89" s="292">
        <v>0.76170140033076295</v>
      </c>
      <c r="F89" s="293">
        <v>26.044176439405682</v>
      </c>
      <c r="G89" s="293">
        <v>35.340293047734264</v>
      </c>
      <c r="H89" s="294">
        <v>0.73695417308022082</v>
      </c>
      <c r="I89" s="107"/>
    </row>
    <row r="90" spans="1:13" ht="12" customHeight="1" x14ac:dyDescent="0.2">
      <c r="A90" s="289">
        <v>83</v>
      </c>
      <c r="B90" s="298" t="s">
        <v>374</v>
      </c>
      <c r="C90" s="291">
        <v>156.60390873836889</v>
      </c>
      <c r="D90" s="291">
        <v>80.767805518409531</v>
      </c>
      <c r="E90" s="292">
        <v>1.9389397512189919</v>
      </c>
      <c r="F90" s="293">
        <v>26.627313824130649</v>
      </c>
      <c r="G90" s="293">
        <v>11.803447727538598</v>
      </c>
      <c r="H90" s="294">
        <v>2.2558928915325747</v>
      </c>
      <c r="I90" s="107"/>
    </row>
    <row r="91" spans="1:13" ht="12" customHeight="1" x14ac:dyDescent="0.2">
      <c r="A91" s="289">
        <v>84</v>
      </c>
      <c r="B91" s="298" t="s">
        <v>375</v>
      </c>
      <c r="C91" s="291">
        <v>49.629719581052036</v>
      </c>
      <c r="D91" s="291">
        <v>40.804203568493968</v>
      </c>
      <c r="E91" s="292">
        <v>1.2162893829735839</v>
      </c>
      <c r="F91" s="293">
        <v>6.9503672071273259</v>
      </c>
      <c r="G91" s="293">
        <v>4.9735595765889649</v>
      </c>
      <c r="H91" s="294">
        <v>1.3974633459390713</v>
      </c>
      <c r="I91" s="232"/>
      <c r="J91" s="56"/>
      <c r="K91" s="56"/>
      <c r="L91" s="56"/>
      <c r="M91" s="56"/>
    </row>
    <row r="92" spans="1:13" s="67" customFormat="1" ht="11.65" customHeight="1" x14ac:dyDescent="0.2">
      <c r="A92" s="289">
        <v>85</v>
      </c>
      <c r="B92" s="298" t="s">
        <v>376</v>
      </c>
      <c r="C92" s="291">
        <v>990.93115523616893</v>
      </c>
      <c r="D92" s="291">
        <v>141.80121856612061</v>
      </c>
      <c r="E92" s="292">
        <v>6.9881709427913474</v>
      </c>
      <c r="F92" s="293">
        <v>187.92517213720362</v>
      </c>
      <c r="G92" s="293">
        <v>20.840611007018325</v>
      </c>
      <c r="H92" s="294">
        <v>9.0172582787480451</v>
      </c>
      <c r="I92" s="295"/>
    </row>
    <row r="93" spans="1:13" s="67" customFormat="1" ht="12" customHeight="1" x14ac:dyDescent="0.2">
      <c r="A93" s="289">
        <v>86</v>
      </c>
      <c r="B93" s="298" t="s">
        <v>540</v>
      </c>
      <c r="C93" s="291">
        <v>47.283861078171924</v>
      </c>
      <c r="D93" s="291">
        <v>4.1681222014036647</v>
      </c>
      <c r="E93" s="292">
        <v>11.344163820880425</v>
      </c>
      <c r="F93" s="293">
        <v>14.683355017910108</v>
      </c>
      <c r="G93" s="293">
        <v>0.93570090235592474</v>
      </c>
      <c r="H93" s="294">
        <v>15.692359578728725</v>
      </c>
      <c r="I93" s="295"/>
    </row>
    <row r="94" spans="1:13" s="67" customFormat="1" ht="12" customHeight="1" x14ac:dyDescent="0.2">
      <c r="A94" s="289">
        <v>87</v>
      </c>
      <c r="B94" s="298" t="s">
        <v>469</v>
      </c>
      <c r="C94" s="291">
        <v>2.7855470705586116</v>
      </c>
      <c r="D94" s="291">
        <v>4.5367316477863024</v>
      </c>
      <c r="E94" s="292">
        <v>0.61399864193374076</v>
      </c>
      <c r="F94" s="293">
        <v>1.2358864014202575</v>
      </c>
      <c r="G94" s="293">
        <v>0.93570090235592474</v>
      </c>
      <c r="H94" s="294">
        <v>1.3208135188376118</v>
      </c>
      <c r="I94" s="295"/>
    </row>
    <row r="95" spans="1:13" s="67" customFormat="1" ht="12" customHeight="1" x14ac:dyDescent="0.2">
      <c r="A95" s="289">
        <v>88</v>
      </c>
      <c r="B95" s="298" t="s">
        <v>572</v>
      </c>
      <c r="C95" s="291">
        <v>0.15368535561702687</v>
      </c>
      <c r="D95" s="291">
        <v>0.36860944638263698</v>
      </c>
      <c r="E95" s="292">
        <v>0.4169327648144236</v>
      </c>
      <c r="F95" s="293"/>
      <c r="G95" s="293"/>
      <c r="H95" s="294"/>
      <c r="I95" s="295"/>
    </row>
    <row r="96" spans="1:13" s="67" customFormat="1" ht="12" customHeight="1" x14ac:dyDescent="0.2">
      <c r="A96" s="289">
        <v>89</v>
      </c>
      <c r="B96" s="298" t="s">
        <v>573</v>
      </c>
      <c r="C96" s="291">
        <v>0.34172309084434993</v>
      </c>
      <c r="D96" s="291">
        <v>1.6377089940000298</v>
      </c>
      <c r="E96" s="292">
        <v>0.20865922584311319</v>
      </c>
      <c r="F96" s="293"/>
      <c r="G96" s="293"/>
      <c r="H96" s="294"/>
      <c r="I96" s="295"/>
    </row>
    <row r="97" spans="1:13" s="67" customFormat="1" ht="12" customHeight="1" x14ac:dyDescent="0.2">
      <c r="A97" s="299">
        <v>90</v>
      </c>
      <c r="B97" s="353" t="s">
        <v>574</v>
      </c>
      <c r="C97" s="354">
        <v>0.81290252579938682</v>
      </c>
      <c r="D97" s="345">
        <v>5.7766890985927137</v>
      </c>
      <c r="E97" s="355">
        <v>0.14072118335006498</v>
      </c>
      <c r="F97" s="356"/>
      <c r="G97" s="346"/>
      <c r="H97" s="411"/>
      <c r="I97" s="295"/>
    </row>
    <row r="98" spans="1:13" ht="12" customHeight="1" x14ac:dyDescent="0.2">
      <c r="A98" s="300"/>
      <c r="B98" s="231"/>
      <c r="C98" s="231"/>
      <c r="D98" s="231"/>
      <c r="E98" s="231"/>
      <c r="F98" s="231"/>
      <c r="G98" s="231"/>
      <c r="H98" s="231"/>
      <c r="I98" s="231"/>
      <c r="J98" s="231"/>
      <c r="K98" s="231"/>
      <c r="L98" s="231"/>
      <c r="M98" s="231"/>
    </row>
    <row r="99" spans="1:13" ht="13.5" customHeight="1" x14ac:dyDescent="0.2">
      <c r="B99" s="231"/>
      <c r="C99" s="231"/>
      <c r="D99" s="231"/>
      <c r="E99" s="231"/>
      <c r="F99" s="231"/>
      <c r="G99" s="231"/>
      <c r="H99" s="231"/>
      <c r="I99" s="107"/>
    </row>
    <row r="100" spans="1:13" x14ac:dyDescent="0.2">
      <c r="B100" s="56"/>
      <c r="F100" s="116"/>
      <c r="G100" s="116"/>
      <c r="H100" s="116"/>
      <c r="I100" s="107"/>
    </row>
    <row r="101" spans="1:13" x14ac:dyDescent="0.2">
      <c r="B101" s="56"/>
      <c r="F101" s="116"/>
      <c r="G101" s="116"/>
      <c r="H101" s="116"/>
      <c r="I101" s="107"/>
    </row>
    <row r="102" spans="1:13" x14ac:dyDescent="0.2">
      <c r="B102" s="87"/>
      <c r="F102" s="116"/>
      <c r="G102" s="116"/>
      <c r="H102" s="116"/>
      <c r="I102" s="107"/>
    </row>
    <row r="103" spans="1:13" x14ac:dyDescent="0.2">
      <c r="B103" s="87"/>
      <c r="D103" s="56"/>
      <c r="F103" s="116"/>
      <c r="G103" s="116"/>
      <c r="H103" s="116"/>
      <c r="I103" s="107"/>
    </row>
    <row r="104" spans="1:13" x14ac:dyDescent="0.2">
      <c r="B104" s="61"/>
      <c r="C104" s="61"/>
      <c r="D104" s="61"/>
      <c r="E104" s="61"/>
    </row>
    <row r="105" spans="1:13" x14ac:dyDescent="0.2">
      <c r="B105" s="61"/>
      <c r="C105" s="61"/>
      <c r="D105" s="61"/>
      <c r="E105" s="61"/>
    </row>
    <row r="106" spans="1:13" x14ac:dyDescent="0.2">
      <c r="C106" s="352"/>
      <c r="D106" s="352"/>
      <c r="E106" s="352"/>
    </row>
    <row r="107" spans="1:13" x14ac:dyDescent="0.2">
      <c r="B107" s="352"/>
      <c r="C107" s="352"/>
      <c r="D107" s="352"/>
      <c r="E107" s="352"/>
    </row>
    <row r="108" spans="1:13" x14ac:dyDescent="0.2">
      <c r="B108" s="117"/>
      <c r="C108" s="352"/>
      <c r="D108" s="352"/>
      <c r="E108" s="352"/>
    </row>
    <row r="109" spans="1:13" x14ac:dyDescent="0.2">
      <c r="B109" s="352"/>
      <c r="C109" s="352"/>
      <c r="D109" s="352"/>
      <c r="E109"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4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dimension ref="A1:R77"/>
  <sheetViews>
    <sheetView showGridLines="0" topLeftCell="M37"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9"/>
      <c r="R14" s="479"/>
    </row>
    <row r="15" spans="1:18" x14ac:dyDescent="0.2">
      <c r="Q15" s="233"/>
      <c r="R15" s="233"/>
    </row>
    <row r="28" spans="17:18" x14ac:dyDescent="0.2">
      <c r="Q28" s="67"/>
      <c r="R28" s="67"/>
    </row>
    <row r="29" spans="17:18" x14ac:dyDescent="0.2">
      <c r="Q29" s="111"/>
      <c r="R29" s="111"/>
    </row>
    <row r="30" spans="17:18" x14ac:dyDescent="0.2">
      <c r="Q30" s="480"/>
      <c r="R30" s="480"/>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398">
        <v>83835</v>
      </c>
      <c r="H40" s="306">
        <v>0.95853547915793913</v>
      </c>
      <c r="I40" s="306">
        <v>4.1464520842060905E-2</v>
      </c>
      <c r="J40" s="305">
        <v>2021849</v>
      </c>
      <c r="K40" s="113"/>
      <c r="L40" s="113"/>
      <c r="M40" s="113"/>
    </row>
    <row r="41" spans="4:17" x14ac:dyDescent="0.2">
      <c r="D41" s="307" t="s">
        <v>310</v>
      </c>
      <c r="E41" s="307" t="s">
        <v>193</v>
      </c>
      <c r="F41" s="308">
        <v>1438425</v>
      </c>
      <c r="G41" s="399">
        <v>97042</v>
      </c>
      <c r="H41" s="309">
        <v>0.93679968374442435</v>
      </c>
      <c r="I41" s="309">
        <v>6.3200316255575664E-2</v>
      </c>
      <c r="J41" s="308">
        <v>1535467</v>
      </c>
      <c r="K41" s="112"/>
      <c r="L41" s="112"/>
      <c r="M41" s="112"/>
    </row>
    <row r="42" spans="4:17" x14ac:dyDescent="0.2">
      <c r="D42" s="395" t="s">
        <v>311</v>
      </c>
      <c r="E42" s="310" t="s">
        <v>194</v>
      </c>
      <c r="F42" s="311">
        <v>2043165</v>
      </c>
      <c r="G42" s="400">
        <v>97634</v>
      </c>
      <c r="H42" s="312">
        <v>0.95439366330047803</v>
      </c>
      <c r="I42" s="312">
        <v>4.5606336699522E-2</v>
      </c>
      <c r="J42" s="311">
        <v>2140799</v>
      </c>
      <c r="K42" s="112"/>
      <c r="L42" s="112"/>
      <c r="M42" s="112"/>
      <c r="N42" s="110"/>
      <c r="O42" s="110"/>
      <c r="P42" s="110"/>
      <c r="Q42" s="110"/>
    </row>
    <row r="43" spans="4:17" x14ac:dyDescent="0.2">
      <c r="D43" s="396"/>
      <c r="E43" s="137" t="s">
        <v>195</v>
      </c>
      <c r="F43" s="112">
        <v>2161944</v>
      </c>
      <c r="G43" s="401">
        <v>131760</v>
      </c>
      <c r="H43" s="145">
        <v>0.94255579621433283</v>
      </c>
      <c r="I43" s="145">
        <v>5.7444203785667197E-2</v>
      </c>
      <c r="J43" s="112">
        <v>2293704</v>
      </c>
      <c r="K43" s="112"/>
      <c r="L43" s="112"/>
      <c r="M43" s="112"/>
      <c r="N43" s="110"/>
      <c r="O43" s="110"/>
      <c r="P43" s="110"/>
      <c r="Q43" s="110"/>
    </row>
    <row r="44" spans="4:17" x14ac:dyDescent="0.2">
      <c r="D44" s="397"/>
      <c r="E44" s="313" t="s">
        <v>196</v>
      </c>
      <c r="F44" s="314">
        <v>1948491</v>
      </c>
      <c r="G44" s="402">
        <v>112750</v>
      </c>
      <c r="H44" s="315">
        <v>0.94529994309253507</v>
      </c>
      <c r="I44" s="315">
        <v>5.4700056907464968E-2</v>
      </c>
      <c r="J44" s="314">
        <v>2061241</v>
      </c>
      <c r="K44" s="112"/>
      <c r="L44" s="112"/>
      <c r="M44" s="112"/>
      <c r="N44" s="110"/>
      <c r="O44" s="110"/>
      <c r="P44" s="110"/>
      <c r="Q44" s="110"/>
    </row>
    <row r="45" spans="4:17" x14ac:dyDescent="0.2">
      <c r="D45" s="395" t="s">
        <v>312</v>
      </c>
      <c r="E45" s="310" t="s">
        <v>197</v>
      </c>
      <c r="F45" s="311">
        <v>2520680</v>
      </c>
      <c r="G45" s="400">
        <v>132837</v>
      </c>
      <c r="H45" s="312">
        <v>0.94993926927922456</v>
      </c>
      <c r="I45" s="312">
        <v>5.0060730720775486E-2</v>
      </c>
      <c r="J45" s="311">
        <v>2653517</v>
      </c>
      <c r="K45" s="112"/>
      <c r="L45" s="112"/>
      <c r="M45" s="112"/>
      <c r="N45" s="110"/>
      <c r="O45" s="110"/>
      <c r="P45" s="110"/>
      <c r="Q45" s="110"/>
    </row>
    <row r="46" spans="4:17" x14ac:dyDescent="0.2">
      <c r="D46" s="396"/>
      <c r="E46" s="137" t="s">
        <v>261</v>
      </c>
      <c r="F46" s="112">
        <v>2744849</v>
      </c>
      <c r="G46" s="401">
        <v>126566</v>
      </c>
      <c r="H46" s="145">
        <v>0.95592208022873737</v>
      </c>
      <c r="I46" s="145">
        <v>4.4077919771262603E-2</v>
      </c>
      <c r="J46" s="112">
        <v>2871415</v>
      </c>
      <c r="K46" s="112"/>
      <c r="L46" s="112"/>
      <c r="M46" s="112"/>
      <c r="N46" s="110"/>
      <c r="O46" s="110"/>
      <c r="P46" s="110"/>
      <c r="Q46" s="110"/>
    </row>
    <row r="47" spans="4:17" x14ac:dyDescent="0.2">
      <c r="D47" s="397"/>
      <c r="E47" s="313" t="s">
        <v>284</v>
      </c>
      <c r="F47" s="314">
        <v>2809736</v>
      </c>
      <c r="G47" s="402">
        <v>111927</v>
      </c>
      <c r="H47" s="315">
        <v>0.96169065357640493</v>
      </c>
      <c r="I47" s="315">
        <v>3.8309346423595056E-2</v>
      </c>
      <c r="J47" s="314">
        <v>2921663</v>
      </c>
      <c r="K47" s="112"/>
      <c r="L47" s="112"/>
      <c r="M47" s="112"/>
      <c r="N47" s="110"/>
      <c r="O47" s="110"/>
      <c r="P47" s="110"/>
      <c r="Q47" s="110"/>
    </row>
    <row r="48" spans="4:17" x14ac:dyDescent="0.2">
      <c r="D48" s="395" t="s">
        <v>313</v>
      </c>
      <c r="E48" s="310" t="s">
        <v>298</v>
      </c>
      <c r="F48" s="311">
        <v>3093947</v>
      </c>
      <c r="G48" s="400">
        <v>162713</v>
      </c>
      <c r="H48" s="312">
        <v>0.95003684756775342</v>
      </c>
      <c r="I48" s="312">
        <v>4.9963152432246534E-2</v>
      </c>
      <c r="J48" s="311">
        <v>3256660</v>
      </c>
      <c r="K48" s="112"/>
      <c r="L48" s="112"/>
      <c r="M48" s="112"/>
      <c r="N48" s="110"/>
      <c r="O48" s="110"/>
      <c r="P48" s="110"/>
      <c r="Q48" s="110"/>
    </row>
    <row r="49" spans="4:17" x14ac:dyDescent="0.2">
      <c r="D49" s="396"/>
      <c r="E49" s="137" t="s">
        <v>304</v>
      </c>
      <c r="F49" s="112">
        <v>3060596</v>
      </c>
      <c r="G49" s="401">
        <v>185252</v>
      </c>
      <c r="H49" s="145">
        <v>0.94292647098693472</v>
      </c>
      <c r="I49" s="145">
        <v>5.7073529013065304E-2</v>
      </c>
      <c r="J49" s="112">
        <v>3245848</v>
      </c>
      <c r="K49" s="112"/>
      <c r="L49" s="112"/>
      <c r="M49" s="112"/>
      <c r="N49" s="110"/>
      <c r="O49" s="110"/>
      <c r="P49" s="110"/>
      <c r="Q49" s="110"/>
    </row>
    <row r="50" spans="4:17" x14ac:dyDescent="0.2">
      <c r="D50" s="397"/>
      <c r="E50" s="313" t="s">
        <v>308</v>
      </c>
      <c r="F50" s="314">
        <v>3091912</v>
      </c>
      <c r="G50" s="402">
        <v>188235</v>
      </c>
      <c r="H50" s="315">
        <v>0.94261385236698236</v>
      </c>
      <c r="I50" s="315">
        <v>5.7386147633017665E-2</v>
      </c>
      <c r="J50" s="314">
        <v>3280147</v>
      </c>
      <c r="K50" s="112"/>
      <c r="L50" s="112"/>
      <c r="M50" s="112"/>
      <c r="N50" s="110"/>
      <c r="O50" s="110"/>
      <c r="P50" s="110"/>
      <c r="Q50" s="110"/>
    </row>
    <row r="51" spans="4:17" x14ac:dyDescent="0.2">
      <c r="D51" s="395" t="s">
        <v>351</v>
      </c>
      <c r="E51" s="310" t="s">
        <v>350</v>
      </c>
      <c r="F51" s="311">
        <v>2978278</v>
      </c>
      <c r="G51" s="400">
        <v>184347</v>
      </c>
      <c r="H51" s="312">
        <v>0.9417107624204577</v>
      </c>
      <c r="I51" s="312">
        <v>5.8289237579542311E-2</v>
      </c>
      <c r="J51" s="311">
        <v>3162625</v>
      </c>
      <c r="K51" s="112"/>
      <c r="L51" s="112"/>
      <c r="M51" s="112"/>
      <c r="N51" s="110"/>
      <c r="O51" s="110"/>
      <c r="P51" s="110"/>
      <c r="Q51" s="110"/>
    </row>
    <row r="52" spans="4:17" x14ac:dyDescent="0.2">
      <c r="D52" s="396"/>
      <c r="E52" s="137" t="s">
        <v>363</v>
      </c>
      <c r="F52" s="112">
        <v>3258121</v>
      </c>
      <c r="G52" s="401">
        <v>171240</v>
      </c>
      <c r="H52" s="145">
        <v>0.9500664992691058</v>
      </c>
      <c r="I52" s="145">
        <v>4.9933500730894184E-2</v>
      </c>
      <c r="J52" s="112">
        <v>3429361</v>
      </c>
      <c r="K52" s="112"/>
      <c r="L52" s="112"/>
      <c r="M52" s="112"/>
      <c r="N52" s="110"/>
      <c r="O52" s="110"/>
      <c r="P52" s="110"/>
      <c r="Q52" s="110"/>
    </row>
    <row r="53" spans="4:17" x14ac:dyDescent="0.2">
      <c r="D53" s="397"/>
      <c r="E53" s="313" t="s">
        <v>370</v>
      </c>
      <c r="F53" s="314">
        <v>3401345</v>
      </c>
      <c r="G53" s="402">
        <v>195506</v>
      </c>
      <c r="H53" s="315">
        <v>0.94564523245472221</v>
      </c>
      <c r="I53" s="315">
        <v>5.43547675452778E-2</v>
      </c>
      <c r="J53" s="314">
        <v>3596851</v>
      </c>
      <c r="K53" s="112"/>
      <c r="L53" s="112"/>
      <c r="M53" s="112"/>
      <c r="N53" s="110"/>
      <c r="O53" s="110"/>
      <c r="P53" s="110"/>
      <c r="Q53" s="110"/>
    </row>
    <row r="54" spans="4:17" x14ac:dyDescent="0.2">
      <c r="D54" s="395" t="s">
        <v>467</v>
      </c>
      <c r="E54" s="310" t="s">
        <v>561</v>
      </c>
      <c r="F54" s="311">
        <v>2709354</v>
      </c>
      <c r="G54" s="400">
        <v>167414</v>
      </c>
      <c r="H54" s="312">
        <v>0.94180483097698531</v>
      </c>
      <c r="I54" s="312">
        <v>5.8195169023014713E-2</v>
      </c>
      <c r="J54" s="311">
        <v>2876768</v>
      </c>
      <c r="K54" s="112"/>
      <c r="L54" s="112"/>
      <c r="M54" s="112"/>
      <c r="N54" s="110"/>
      <c r="O54" s="110"/>
      <c r="P54" s="110"/>
      <c r="Q54" s="110"/>
    </row>
    <row r="55" spans="4:17" x14ac:dyDescent="0.2">
      <c r="D55" s="396"/>
      <c r="E55" s="137" t="s">
        <v>562</v>
      </c>
      <c r="F55" s="112">
        <v>2140662</v>
      </c>
      <c r="G55" s="401">
        <v>131332</v>
      </c>
      <c r="H55" s="145">
        <v>0.94219526988187474</v>
      </c>
      <c r="I55" s="145">
        <v>5.7804730118125314E-2</v>
      </c>
      <c r="J55" s="112">
        <v>2271994</v>
      </c>
      <c r="K55" s="112"/>
      <c r="L55" s="112"/>
      <c r="M55" s="112"/>
      <c r="N55" s="110"/>
      <c r="O55" s="110"/>
      <c r="P55" s="110"/>
      <c r="Q55" s="110"/>
    </row>
    <row r="56" spans="4:17" x14ac:dyDescent="0.2">
      <c r="D56" s="397"/>
      <c r="E56" s="313" t="s">
        <v>563</v>
      </c>
      <c r="F56" s="314">
        <v>3086785</v>
      </c>
      <c r="G56" s="402">
        <v>215843</v>
      </c>
      <c r="H56" s="315">
        <v>0.93464507658749341</v>
      </c>
      <c r="I56" s="315">
        <v>6.5354923412506649E-2</v>
      </c>
      <c r="J56" s="314">
        <v>3302628</v>
      </c>
      <c r="K56" s="112"/>
      <c r="L56" s="112"/>
      <c r="M56" s="112"/>
      <c r="N56" s="110"/>
      <c r="O56" s="110"/>
      <c r="P56" s="110"/>
      <c r="Q56" s="110"/>
    </row>
    <row r="57" spans="4:17" x14ac:dyDescent="0.2">
      <c r="D57" s="395" t="s">
        <v>506</v>
      </c>
      <c r="E57" s="310" t="s">
        <v>564</v>
      </c>
      <c r="F57" s="311">
        <v>3533964</v>
      </c>
      <c r="G57" s="400">
        <v>160033</v>
      </c>
      <c r="H57" s="312">
        <v>0.95667755009005151</v>
      </c>
      <c r="I57" s="312">
        <v>4.3322449909948491E-2</v>
      </c>
      <c r="J57" s="311">
        <v>3693997</v>
      </c>
      <c r="K57" s="112"/>
      <c r="L57" s="112"/>
      <c r="M57" s="112"/>
      <c r="N57" s="110"/>
      <c r="O57" s="110"/>
      <c r="P57" s="110"/>
      <c r="Q57" s="110"/>
    </row>
    <row r="58" spans="4:17" x14ac:dyDescent="0.2">
      <c r="D58" s="396"/>
      <c r="E58" s="137" t="s">
        <v>507</v>
      </c>
      <c r="F58" s="112">
        <v>3632525</v>
      </c>
      <c r="G58" s="401">
        <v>163021</v>
      </c>
      <c r="H58" s="145">
        <v>0.95704939421100421</v>
      </c>
      <c r="I58" s="145">
        <v>4.2950605788995837E-2</v>
      </c>
      <c r="J58" s="112">
        <v>3795546</v>
      </c>
      <c r="K58" s="112"/>
      <c r="L58" s="112"/>
      <c r="M58" s="112"/>
      <c r="N58" s="110"/>
      <c r="O58" s="110"/>
      <c r="P58" s="110"/>
      <c r="Q58" s="110"/>
    </row>
    <row r="59" spans="4:17" x14ac:dyDescent="0.2">
      <c r="D59" s="397"/>
      <c r="E59" s="313" t="s">
        <v>565</v>
      </c>
      <c r="F59" s="314">
        <v>3766630</v>
      </c>
      <c r="G59" s="402">
        <v>231273</v>
      </c>
      <c r="H59" s="315">
        <v>0.94215142288344667</v>
      </c>
      <c r="I59" s="315">
        <v>5.7848577116553355E-2</v>
      </c>
      <c r="J59" s="314">
        <v>3997903</v>
      </c>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fitToPage="1"/>
  </sheetPr>
  <dimension ref="A1:W65"/>
  <sheetViews>
    <sheetView showGridLines="0" workbookViewId="0">
      <selection activeCell="G35" sqref="G35"/>
    </sheetView>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9"/>
      <c r="M11" s="479"/>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7">
        <v>2023</v>
      </c>
      <c r="V21" s="112">
        <v>3632523</v>
      </c>
      <c r="W21" s="112">
        <v>167143</v>
      </c>
    </row>
    <row r="22" spans="11:23" x14ac:dyDescent="0.2">
      <c r="U22" s="317">
        <v>2024</v>
      </c>
      <c r="V22" s="112">
        <f>'[6]Año 2024'!K95</f>
        <v>3604636</v>
      </c>
      <c r="W22" s="112">
        <f>'[6]Año 2024'!L95</f>
        <v>150956</v>
      </c>
    </row>
    <row r="23" spans="11:23" x14ac:dyDescent="0.2">
      <c r="U23" s="318">
        <v>2025</v>
      </c>
      <c r="V23" s="316">
        <f>'[6]Año 2025'!K98</f>
        <v>4023569</v>
      </c>
      <c r="W23" s="316">
        <f>'[6]Año 2025'!L98</f>
        <v>240247</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34" t="s">
        <v>406</v>
      </c>
      <c r="B2" s="434"/>
      <c r="C2" s="434"/>
      <c r="D2" s="434"/>
      <c r="E2" s="434"/>
      <c r="F2" s="434"/>
    </row>
    <row r="3" spans="1:12" ht="13.9" customHeight="1" x14ac:dyDescent="0.2">
      <c r="A3" s="240"/>
      <c r="B3" s="240"/>
      <c r="C3" s="240"/>
      <c r="D3" s="240"/>
      <c r="E3" s="240"/>
      <c r="F3" s="240"/>
    </row>
    <row r="4" spans="1:12" s="56" customFormat="1" ht="24.6" customHeight="1" x14ac:dyDescent="0.2">
      <c r="A4" s="435" t="s">
        <v>233</v>
      </c>
      <c r="B4" s="438" t="s">
        <v>0</v>
      </c>
      <c r="C4" s="441" t="s">
        <v>407</v>
      </c>
      <c r="D4" s="442"/>
      <c r="E4" s="441" t="s">
        <v>408</v>
      </c>
      <c r="F4" s="442"/>
    </row>
    <row r="5" spans="1:12" ht="11.45" customHeight="1" x14ac:dyDescent="0.2">
      <c r="A5" s="436"/>
      <c r="B5" s="439"/>
      <c r="C5" s="268" t="s">
        <v>54</v>
      </c>
      <c r="D5" s="269" t="s">
        <v>55</v>
      </c>
      <c r="E5" s="268" t="s">
        <v>54</v>
      </c>
      <c r="F5" s="270" t="s">
        <v>55</v>
      </c>
      <c r="G5" s="56"/>
    </row>
    <row r="6" spans="1:12" ht="24" customHeight="1" x14ac:dyDescent="0.2">
      <c r="A6" s="437"/>
      <c r="B6" s="440"/>
      <c r="C6" s="256">
        <v>38717</v>
      </c>
      <c r="D6" s="257">
        <v>38717</v>
      </c>
      <c r="E6" s="256"/>
      <c r="F6" s="271"/>
      <c r="G6" s="56"/>
    </row>
    <row r="7" spans="1:12" x14ac:dyDescent="0.2">
      <c r="A7" s="258">
        <v>1</v>
      </c>
      <c r="B7" s="259" t="s">
        <v>1</v>
      </c>
      <c r="C7" s="260">
        <v>2822</v>
      </c>
      <c r="D7" s="261">
        <v>241</v>
      </c>
      <c r="E7" s="260">
        <v>2822</v>
      </c>
      <c r="F7" s="262">
        <v>241</v>
      </c>
      <c r="G7" s="67"/>
      <c r="J7" s="433"/>
      <c r="K7" s="433"/>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409</v>
      </c>
      <c r="C24" s="378" t="s">
        <v>56</v>
      </c>
      <c r="D24" s="261">
        <v>386</v>
      </c>
      <c r="E24" s="378"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410</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33"/>
      <c r="I34" s="433"/>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57" t="s">
        <v>63</v>
      </c>
      <c r="N6" s="458"/>
    </row>
    <row r="33" spans="4:14" ht="13.5" thickBot="1" x14ac:dyDescent="0.25"/>
    <row r="34" spans="4:14" ht="13.5" thickBot="1" x14ac:dyDescent="0.25">
      <c r="M34" s="457" t="s">
        <v>63</v>
      </c>
      <c r="N34" s="458"/>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D00-000000000000}"/>
    <hyperlink ref="M34" location="Indice!A1" display="Volver al Indice" xr:uid="{00000000-0004-0000-1D00-000001000000}"/>
    <hyperlink ref="M6:N6" location="Indice!B32" display="Volver al Indice" xr:uid="{00000000-0004-0000-1D00-000002000000}"/>
    <hyperlink ref="M34:N34" location="Indice!B32" display="Volver al Indice" xr:uid="{00000000-0004-0000-1D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
    <pageSetUpPr fitToPage="1"/>
  </sheetPr>
  <dimension ref="C3:T48"/>
  <sheetViews>
    <sheetView showGridLines="0" zoomScaleNormal="100" workbookViewId="0">
      <selection activeCell="R24" sqref="R24"/>
    </sheetView>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2.7109375" style="20" customWidth="1"/>
    <col min="21" max="16384" width="11.42578125" style="20"/>
  </cols>
  <sheetData>
    <row r="3" spans="17:20" ht="15" x14ac:dyDescent="0.2">
      <c r="Q3" s="481" t="s">
        <v>576</v>
      </c>
      <c r="R3" s="481"/>
      <c r="S3" s="481"/>
      <c r="T3" s="481"/>
    </row>
    <row r="5" spans="17:20" x14ac:dyDescent="0.2">
      <c r="Q5" s="319"/>
      <c r="R5" s="320" t="s">
        <v>166</v>
      </c>
      <c r="S5" s="320" t="s">
        <v>187</v>
      </c>
      <c r="T5" s="320" t="s">
        <v>188</v>
      </c>
    </row>
    <row r="6" spans="17:20" x14ac:dyDescent="0.2">
      <c r="Q6" s="321" t="s">
        <v>186</v>
      </c>
      <c r="R6" s="357">
        <v>38950881</v>
      </c>
      <c r="S6" s="357">
        <v>2283455</v>
      </c>
      <c r="T6" s="357">
        <v>41234336</v>
      </c>
    </row>
    <row r="7" spans="17:20" x14ac:dyDescent="0.2">
      <c r="Q7" s="321" t="s">
        <v>184</v>
      </c>
      <c r="R7" s="357">
        <v>6407839</v>
      </c>
      <c r="S7" s="357">
        <v>357070</v>
      </c>
      <c r="T7" s="357">
        <v>6764909</v>
      </c>
    </row>
    <row r="8" spans="17:20" x14ac:dyDescent="0.2">
      <c r="Q8" s="321" t="s">
        <v>185</v>
      </c>
      <c r="R8" s="357">
        <v>12056297</v>
      </c>
      <c r="S8" s="357">
        <v>495985</v>
      </c>
      <c r="T8" s="357">
        <v>12552282</v>
      </c>
    </row>
    <row r="9" spans="17:20" x14ac:dyDescent="0.2">
      <c r="Q9" s="322" t="s">
        <v>87</v>
      </c>
      <c r="R9" s="323">
        <v>57415017</v>
      </c>
      <c r="S9" s="323">
        <v>3136510</v>
      </c>
      <c r="T9" s="358">
        <v>60551527</v>
      </c>
    </row>
    <row r="10" spans="17:20" x14ac:dyDescent="0.2">
      <c r="Q10" s="321" t="s">
        <v>186</v>
      </c>
      <c r="R10" s="324">
        <v>0.67840929142283457</v>
      </c>
      <c r="S10" s="324">
        <v>0.72802414148209316</v>
      </c>
      <c r="T10" s="324">
        <v>0.68097929223155673</v>
      </c>
    </row>
    <row r="11" spans="17:20" x14ac:dyDescent="0.2">
      <c r="Q11" s="321" t="s">
        <v>184</v>
      </c>
      <c r="R11" s="324">
        <v>0.11160562749637434</v>
      </c>
      <c r="S11" s="324">
        <v>0.11384309311942255</v>
      </c>
      <c r="T11" s="324">
        <v>0.11172152603187034</v>
      </c>
    </row>
    <row r="12" spans="17:20" x14ac:dyDescent="0.2">
      <c r="Q12" s="321" t="s">
        <v>185</v>
      </c>
      <c r="R12" s="324">
        <v>0.20998508108079111</v>
      </c>
      <c r="S12" s="324">
        <v>0.15813276539848431</v>
      </c>
      <c r="T12" s="324">
        <v>0.20729918173657289</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A1C8491-3026-4367-B5C4-B3FF92FB3387}">
            <xm:f>'D:\Users\ymendez\OneDrive - superdesalud.gob.cl\Documentos\marzo 2025\[Casos Acumulados 202503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D43F7D31-0FAD-44BB-A111-8D3FBDAF92EE}">
            <xm:f>'D:\Users\ymendez\OneDrive - superdesalud.gob.cl\Documentos\marzo 2025\[Casos Acumulados 202503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F6BB70B6-D8C3-4B8F-9515-4FC2BC9471D1}">
            <xm:f>'D:\Users\ymendez\OneDrive - superdesalud.gob.cl\Documentos\marzo 2025\[Casos Acumulados 202503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4A401EFB-1AC0-4AE7-B254-15456B48746F}">
            <xm:f>'D:\Users\ymendez\OneDrive - superdesalud.gob.cl\Documentos\marzo 2025\[Casos Acumulados 202503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E6BE6E13-387F-4C7B-9CA2-FF3D7B12BFEA}">
            <xm:f>'D:\Users\ymendez\OneDrive - superdesalud.gob.cl\Documentos\marzo 2025\[Casos Acumulados 202503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E340ADE7-8FDF-488C-8C37-741182694B99}">
            <xm:f>'D:\Users\ymendez\OneDrive - superdesalud.gob.cl\Documentos\marzo 2025\[Casos Acumulados 202503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BAF77408-CEE2-4A78-8120-39F82791832E}">
            <xm:f>'D:\Users\ymendez\OneDrive - superdesalud.gob.cl\Documentos\marzo 2025\[Casos Acumulados 202503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6D012213-B074-4566-B8BA-019F05149D64}">
            <xm:f>'D:\Users\ymendez\OneDrive - superdesalud.gob.cl\Documentos\marzo 2025\[Casos Acumulados 202503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EEBB8D34-EDBF-4531-8EAE-E92A5DC687C7}">
            <xm:f>'D:\Users\ymendez\OneDrive - superdesalud.gob.cl\Documentos\marzo 2025\[Casos Acumulados 202503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6B66C59C-C48A-4C27-99CA-42AC955878F2}">
            <xm:f>'D:\Users\ymendez\OneDrive - superdesalud.gob.cl\Documentos\marzo 2025\[Casos Acumulados 202503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5636498A-2825-4F56-94B4-75CE1D2AE3C9}">
            <xm:f>'D:\Users\ymendez\OneDrive - superdesalud.gob.cl\Documentos\marzo 2025\[Casos Acumulados 202503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D1A5FF26-B44E-4892-9ADE-3B04AF59E76E}">
            <xm:f>'D:\Users\ymendez\OneDrive - superdesalud.gob.cl\Documentos\marzo 2025\[Casos Acumulados 202503 con formulas.xlsx]POBOBJ'!#REF!</xm:f>
            <x14:dxf>
              <font>
                <color rgb="FF9C0006"/>
              </font>
              <fill>
                <patternFill>
                  <bgColor rgb="FFFFC7CE"/>
                </patternFill>
              </fill>
            </x14:dxf>
          </x14:cfRule>
          <xm:sqref>T8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9:W53"/>
  <sheetViews>
    <sheetView showGridLines="0" topLeftCell="C1" workbookViewId="0">
      <selection activeCell="R19" sqref="R19"/>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 min="23" max="23" width="11.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9"/>
      <c r="O12" s="479"/>
    </row>
    <row r="13" spans="11:15" x14ac:dyDescent="0.2">
      <c r="N13" s="20"/>
      <c r="O13" s="20"/>
    </row>
    <row r="14" spans="11:15" x14ac:dyDescent="0.2">
      <c r="K14" s="20"/>
      <c r="L14" s="20"/>
      <c r="M14" s="20"/>
      <c r="N14" s="20"/>
    </row>
    <row r="15" spans="11:15" x14ac:dyDescent="0.2">
      <c r="K15" s="20"/>
      <c r="L15" s="20"/>
      <c r="M15" s="20"/>
      <c r="N15" s="20"/>
    </row>
    <row r="35" spans="1:23"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397</v>
      </c>
      <c r="T35" s="327" t="s">
        <v>468</v>
      </c>
      <c r="U35" s="327" t="s">
        <v>508</v>
      </c>
      <c r="V35" s="327" t="s">
        <v>538</v>
      </c>
      <c r="W35" s="327" t="s">
        <v>566</v>
      </c>
    </row>
    <row r="36" spans="1:23"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c r="W36" s="112">
        <v>31312713</v>
      </c>
    </row>
    <row r="37" spans="1:23"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c r="W37" s="112">
        <v>9822721</v>
      </c>
    </row>
    <row r="38" spans="1:23"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c r="W38" s="112">
        <v>10541797</v>
      </c>
    </row>
    <row r="39" spans="1:23"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c r="W39" s="112">
        <v>4633552</v>
      </c>
    </row>
    <row r="40" spans="1:23"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c r="W40" s="112">
        <v>1867675</v>
      </c>
    </row>
    <row r="41" spans="1:23"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c r="W41" s="112">
        <v>224783</v>
      </c>
    </row>
    <row r="42" spans="1:23" x14ac:dyDescent="0.2">
      <c r="A42" s="162"/>
      <c r="B42" s="162"/>
      <c r="C42" s="328" t="s">
        <v>509</v>
      </c>
      <c r="D42" s="112"/>
      <c r="E42" s="112"/>
      <c r="F42" s="112"/>
      <c r="G42" s="112"/>
      <c r="H42" s="112"/>
      <c r="I42" s="112"/>
      <c r="J42" s="112"/>
      <c r="K42" s="112"/>
      <c r="L42" s="112"/>
      <c r="M42" s="112"/>
      <c r="N42" s="112"/>
      <c r="O42" s="112"/>
      <c r="P42" s="112"/>
      <c r="Q42" s="112"/>
      <c r="R42" s="112"/>
      <c r="S42" s="112"/>
      <c r="T42" s="112"/>
      <c r="U42" s="112">
        <v>1377</v>
      </c>
      <c r="V42" s="112">
        <v>3929</v>
      </c>
      <c r="W42" s="112">
        <v>6742</v>
      </c>
    </row>
    <row r="43" spans="1:23"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c r="W43" s="330">
        <v>58409983</v>
      </c>
    </row>
    <row r="44" spans="1:23"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397</v>
      </c>
      <c r="T44" s="327" t="s">
        <v>468</v>
      </c>
      <c r="U44" s="327" t="s">
        <v>508</v>
      </c>
      <c r="V44" s="327" t="s">
        <v>538</v>
      </c>
      <c r="W44" s="327" t="s">
        <v>566</v>
      </c>
    </row>
    <row r="45" spans="1:23"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c r="W45" s="324">
        <v>0.53608495314919025</v>
      </c>
    </row>
    <row r="46" spans="1:23"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c r="W46" s="324">
        <v>0.16816853036920076</v>
      </c>
    </row>
    <row r="47" spans="1:23"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c r="W47" s="324">
        <v>0.18047937113763585</v>
      </c>
    </row>
    <row r="48" spans="1:23"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c r="W48" s="324">
        <v>7.93280833517791E-2</v>
      </c>
    </row>
    <row r="49" spans="1:23"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c r="W49" s="324">
        <v>3.1975270391706841E-2</v>
      </c>
    </row>
    <row r="50" spans="1:23"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c r="W50" s="324">
        <v>3.848366126043899E-3</v>
      </c>
    </row>
    <row r="51" spans="1:23" x14ac:dyDescent="0.2">
      <c r="A51" s="162"/>
      <c r="B51" s="162"/>
      <c r="C51" s="328" t="s">
        <v>509</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c r="W51" s="324">
        <v>1.154254744432985E-4</v>
      </c>
    </row>
    <row r="52" spans="1:23"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c r="W52" s="332">
        <v>1</v>
      </c>
    </row>
    <row r="53" spans="1:23" x14ac:dyDescent="0.2">
      <c r="C53" s="117"/>
    </row>
  </sheetData>
  <mergeCells count="1">
    <mergeCell ref="N12:O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365.36772231002925</v>
      </c>
      <c r="F20" s="14">
        <f>'Tasas de Uso'!D22</f>
        <v>161.39422836999768</v>
      </c>
      <c r="G20" s="18">
        <f>'Tasas de Uso'!E22</f>
        <v>2.2638214885381189</v>
      </c>
      <c r="H20" s="6"/>
      <c r="I20" s="6"/>
      <c r="J20" t="str">
        <f>+TRIM(D20)</f>
        <v>Salud oral integral de la embarazada</v>
      </c>
    </row>
    <row r="21" spans="1:10" x14ac:dyDescent="0.2">
      <c r="A21" s="6"/>
      <c r="B21" s="14">
        <v>2</v>
      </c>
      <c r="C21" s="14">
        <f>'Tasas de Uso'!A48</f>
        <v>41</v>
      </c>
      <c r="D21" s="19" t="s">
        <v>23</v>
      </c>
      <c r="E21" s="14">
        <f>'Tasas de Uso'!C48</f>
        <v>29088.785542460992</v>
      </c>
      <c r="F21" s="14">
        <f>'Tasas de Uso'!D48</f>
        <v>8259.4203717304117</v>
      </c>
      <c r="G21" s="18">
        <f>'Tasas de Uso'!E48</f>
        <v>3.5218918802127357</v>
      </c>
      <c r="J21" t="str">
        <f t="shared" ref="J21:J84" si="0">+TRIM(D21)</f>
        <v>Salud Oral</v>
      </c>
    </row>
    <row r="22" spans="1:10" x14ac:dyDescent="0.2">
      <c r="A22" s="6"/>
      <c r="B22" s="14">
        <v>3</v>
      </c>
      <c r="C22" s="14">
        <f>'Tasas de Uso'!A9</f>
        <v>2</v>
      </c>
      <c r="D22" s="19" t="s">
        <v>249</v>
      </c>
      <c r="E22" s="14">
        <f>'Tasas de Uso'!C9</f>
        <v>4143.3241318695736</v>
      </c>
      <c r="F22" s="14">
        <f>'Tasas de Uso'!D9</f>
        <v>1026.3968913305641</v>
      </c>
      <c r="G22" s="18">
        <f>'Tasas de Uso'!E9</f>
        <v>4.0367660569376795</v>
      </c>
      <c r="J22" t="str">
        <f t="shared" si="0"/>
        <v>Displasia luxante de caderas</v>
      </c>
    </row>
    <row r="23" spans="1:10" x14ac:dyDescent="0.2">
      <c r="A23" s="6"/>
      <c r="B23" s="14">
        <v>4</v>
      </c>
      <c r="C23" s="14">
        <f>'Tasas de Uso'!A76</f>
        <v>69</v>
      </c>
      <c r="D23" s="19" t="s">
        <v>83</v>
      </c>
      <c r="E23" s="14">
        <f>'Tasas de Uso'!C76</f>
        <v>47.187807730911281</v>
      </c>
      <c r="F23" s="14">
        <f>'Tasas de Uso'!D76</f>
        <v>38.789055588572879</v>
      </c>
      <c r="G23" s="18">
        <f>'Tasas de Uso'!E76</f>
        <v>1.2165237594702523</v>
      </c>
      <c r="J23" t="str">
        <f t="shared" si="0"/>
        <v>Analgesia del Parto</v>
      </c>
    </row>
    <row r="24" spans="1:10" x14ac:dyDescent="0.2">
      <c r="A24" s="6"/>
      <c r="B24" s="14">
        <v>5</v>
      </c>
      <c r="C24" s="14">
        <f>'Tasas de Uso'!A23</f>
        <v>16</v>
      </c>
      <c r="D24" s="19" t="s">
        <v>19</v>
      </c>
      <c r="E24" s="14">
        <f>'Tasas de Uso'!C23</f>
        <v>508.24589536748368</v>
      </c>
      <c r="F24" s="14">
        <f>'Tasas de Uso'!D23</f>
        <v>346.21797325077415</v>
      </c>
      <c r="G24" s="18">
        <f>'Tasas de Uso'!E23</f>
        <v>1.4679939651756575</v>
      </c>
      <c r="J24" t="str">
        <f t="shared" si="0"/>
        <v>Infección Respiratoria Aguda (IRA) Infantil</v>
      </c>
    </row>
    <row r="25" spans="1:10" x14ac:dyDescent="0.2">
      <c r="A25" s="6"/>
      <c r="B25" s="14">
        <v>6</v>
      </c>
      <c r="C25" s="14">
        <f>'Tasas de Uso'!A26</f>
        <v>19</v>
      </c>
      <c r="D25" s="19" t="s">
        <v>77</v>
      </c>
      <c r="E25" s="14">
        <f>'Tasas de Uso'!C26</f>
        <v>534930.74386795238</v>
      </c>
      <c r="F25" s="14">
        <f>'Tasas de Uso'!D26</f>
        <v>168845.28016780742</v>
      </c>
      <c r="G25" s="18">
        <f>'Tasas de Uso'!E26</f>
        <v>3.1681711406816331</v>
      </c>
      <c r="J25" t="str">
        <f t="shared" si="0"/>
        <v>Salud Oral Integral del Adulto de 60 años</v>
      </c>
    </row>
    <row r="26" spans="1:10" ht="22.5" x14ac:dyDescent="0.2">
      <c r="A26" s="6"/>
      <c r="B26" s="14">
        <v>7</v>
      </c>
      <c r="C26" s="14">
        <f>'Tasas de Uso'!A21</f>
        <v>14</v>
      </c>
      <c r="D26" s="19" t="s">
        <v>29</v>
      </c>
      <c r="E26" s="14">
        <f>'Tasas de Uso'!C21</f>
        <v>737.06253464217832</v>
      </c>
      <c r="F26" s="14">
        <f>'Tasas de Uso'!D21</f>
        <v>385.01049622582519</v>
      </c>
      <c r="G26" s="18">
        <f>'Tasas de Uso'!E21</f>
        <v>1.9143959498960244</v>
      </c>
      <c r="J26" t="str">
        <f t="shared" si="0"/>
        <v>Vicios de refracción en personas de 65 años y más</v>
      </c>
    </row>
    <row r="27" spans="1:10" x14ac:dyDescent="0.2">
      <c r="A27" s="6"/>
      <c r="B27" s="14">
        <v>8</v>
      </c>
      <c r="C27" s="14">
        <f>'Tasas de Uso'!A19</f>
        <v>12</v>
      </c>
      <c r="D27" s="19" t="s">
        <v>24</v>
      </c>
      <c r="E27" s="14">
        <f>'Tasas de Uso'!C19</f>
        <v>2939.9418620526553</v>
      </c>
      <c r="F27" s="14">
        <f>'Tasas de Uso'!D19</f>
        <v>2401.0382868267357</v>
      </c>
      <c r="G27" s="18">
        <f>'Tasas de Uso'!E19</f>
        <v>1.2244460566008493</v>
      </c>
      <c r="J27" t="str">
        <f t="shared" si="0"/>
        <v>Prematurez</v>
      </c>
    </row>
    <row r="28" spans="1:10" x14ac:dyDescent="0.2">
      <c r="A28" s="6"/>
      <c r="B28" s="14">
        <v>9</v>
      </c>
      <c r="C28" s="14">
        <f>'Tasas de Uso'!A8</f>
        <v>1</v>
      </c>
      <c r="D28" s="19" t="s">
        <v>3</v>
      </c>
      <c r="E28" s="14">
        <f>'Tasas de Uso'!C8</f>
        <v>619.09584087725648</v>
      </c>
      <c r="F28" s="14">
        <f>'Tasas de Uso'!D8</f>
        <v>212.2623319708016</v>
      </c>
      <c r="G28" s="18">
        <f>'Tasas de Uso'!E8</f>
        <v>2.9166542887242852</v>
      </c>
      <c r="J28" t="str">
        <f t="shared" si="0"/>
        <v>Cáncer Cérvicouterino</v>
      </c>
    </row>
    <row r="29" spans="1:10" ht="22.5" x14ac:dyDescent="0.2">
      <c r="A29" s="6"/>
      <c r="B29" s="14">
        <v>10</v>
      </c>
      <c r="C29" s="14">
        <f>'Tasas de Uso'!A13</f>
        <v>6</v>
      </c>
      <c r="D29" s="19" t="s">
        <v>36</v>
      </c>
      <c r="E29" s="14">
        <f>'Tasas de Uso'!C13</f>
        <v>157.80924599275039</v>
      </c>
      <c r="F29" s="14">
        <f>'Tasas de Uso'!D13</f>
        <v>317.17425132585981</v>
      </c>
      <c r="G29" s="18">
        <f>'Tasas de Uso'!E13</f>
        <v>0.49754746904287533</v>
      </c>
      <c r="J29" t="str">
        <f t="shared" si="0"/>
        <v>Órtesis (o ayudas técnicas) para personas de 65 años y más</v>
      </c>
    </row>
    <row r="30" spans="1:10" x14ac:dyDescent="0.2">
      <c r="A30" s="6"/>
      <c r="B30" s="14"/>
      <c r="C30" s="14">
        <f>'Tasas de Uso'!A17</f>
        <v>10</v>
      </c>
      <c r="D30" s="19" t="s">
        <v>76</v>
      </c>
      <c r="E30" s="14">
        <f>'Tasas de Uso'!C17</f>
        <v>286.82692352901535</v>
      </c>
      <c r="F30" s="14">
        <f>'Tasas de Uso'!D17</f>
        <v>256.7119285596068</v>
      </c>
      <c r="G30" s="18">
        <f>'Tasas de Uso'!E17</f>
        <v>1.1173104621136296</v>
      </c>
      <c r="J30" t="str">
        <f t="shared" si="0"/>
        <v>Urgencia Odontológicas Ambulatoria</v>
      </c>
    </row>
    <row r="31" spans="1:10" ht="33.75" x14ac:dyDescent="0.2">
      <c r="A31" s="6"/>
      <c r="B31" s="14"/>
      <c r="C31" s="14">
        <f>'Tasas de Uso'!A28</f>
        <v>21</v>
      </c>
      <c r="D31" s="19" t="s">
        <v>73</v>
      </c>
      <c r="E31" s="14">
        <f>'Tasas de Uso'!C28</f>
        <v>36329.695475413391</v>
      </c>
      <c r="F31" s="14">
        <f>'Tasas de Uso'!D28</f>
        <v>13960.011180001527</v>
      </c>
      <c r="G31" s="18">
        <f>'Tasas de Uso'!E28</f>
        <v>2.6024116318372044</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304.97578110902168</v>
      </c>
      <c r="F32" s="14">
        <f>'Tasas de Uso'!D51</f>
        <v>673.42110396827923</v>
      </c>
      <c r="G32" s="18">
        <f>'Tasas de Uso'!E51</f>
        <v>0.45287529498539036</v>
      </c>
      <c r="J32" t="str">
        <f t="shared" si="0"/>
        <v>Hipoacusia bilateral en personas de 65 años y más que requieren uso de audífonos</v>
      </c>
    </row>
    <row r="33" spans="1:10" x14ac:dyDescent="0.2">
      <c r="A33" s="6"/>
      <c r="B33" s="14"/>
      <c r="C33" s="14">
        <f>'Tasas de Uso'!A45</f>
        <v>38</v>
      </c>
      <c r="D33" s="19" t="s">
        <v>21</v>
      </c>
      <c r="E33" s="14">
        <f>'Tasas de Uso'!C45</f>
        <v>2543.8512346249008</v>
      </c>
      <c r="F33" s="14">
        <f>'Tasas de Uso'!D45</f>
        <v>577.4692296175989</v>
      </c>
      <c r="G33" s="18">
        <f>'Tasas de Uso'!E45</f>
        <v>4.405171919392906</v>
      </c>
      <c r="J33" t="str">
        <f t="shared" si="0"/>
        <v>Hipertensión Arterial</v>
      </c>
    </row>
    <row r="34" spans="1:10" ht="22.5" x14ac:dyDescent="0.2">
      <c r="A34" s="6"/>
      <c r="B34" s="14"/>
      <c r="C34" s="14">
        <f>'Tasas de Uso'!A12</f>
        <v>5</v>
      </c>
      <c r="D34" s="19" t="s">
        <v>20</v>
      </c>
      <c r="E34" s="14">
        <f>'Tasas de Uso'!C12</f>
        <v>11281.305546850275</v>
      </c>
      <c r="F34" s="14">
        <f>'Tasas de Uso'!D12</f>
        <v>743.45689878098017</v>
      </c>
      <c r="G34" s="18">
        <f>'Tasas de Uso'!E12</f>
        <v>15.174121815733811</v>
      </c>
      <c r="J34" t="str">
        <f t="shared" si="0"/>
        <v>Neumonía Comunitaria de Manejo Ambulatorio</v>
      </c>
    </row>
    <row r="35" spans="1:10" ht="22.5" x14ac:dyDescent="0.2">
      <c r="A35" s="6"/>
      <c r="B35" s="14"/>
      <c r="C35" s="14">
        <f>'Tasas de Uso'!A54</f>
        <v>47</v>
      </c>
      <c r="D35" s="19" t="s">
        <v>40</v>
      </c>
      <c r="E35" s="14">
        <f>'Tasas de Uso'!C54</f>
        <v>381858.06323609647</v>
      </c>
      <c r="F35" s="14">
        <f>'Tasas de Uso'!D54</f>
        <v>146121.98213236884</v>
      </c>
      <c r="G35" s="18">
        <f>'Tasas de Uso'!E54</f>
        <v>2.6132828042955185</v>
      </c>
      <c r="J35" t="str">
        <f t="shared" si="0"/>
        <v>Síndrome de dificultad respiratoria en el recién nacido</v>
      </c>
    </row>
    <row r="36" spans="1:10" x14ac:dyDescent="0.2">
      <c r="A36" s="6"/>
      <c r="B36" s="14"/>
      <c r="C36" s="14">
        <f>'Tasas de Uso'!A61</f>
        <v>54</v>
      </c>
      <c r="D36" s="19" t="s">
        <v>34</v>
      </c>
      <c r="E36" s="14">
        <f>'Tasas de Uso'!C61</f>
        <v>24230.556714542112</v>
      </c>
      <c r="F36" s="14">
        <f>'Tasas de Uso'!D61</f>
        <v>211.31588751107452</v>
      </c>
      <c r="G36" s="18">
        <f>'Tasas de Uso'!E61</f>
        <v>114.66509688379323</v>
      </c>
      <c r="J36" t="str">
        <f t="shared" si="0"/>
        <v>Depresión en personas de 15 años y más</v>
      </c>
    </row>
    <row r="37" spans="1:10" x14ac:dyDescent="0.2">
      <c r="A37" s="6"/>
      <c r="B37" s="14"/>
      <c r="C37" s="14">
        <f>'Tasas de Uso'!A60</f>
        <v>53</v>
      </c>
      <c r="D37" s="19" t="s">
        <v>241</v>
      </c>
      <c r="E37" s="14">
        <f>'Tasas de Uso'!C60</f>
        <v>695.84365258163439</v>
      </c>
      <c r="F37" s="14">
        <f>'Tasas de Uso'!D60</f>
        <v>199.52914744886925</v>
      </c>
      <c r="G37" s="18">
        <f>'Tasas de Uso'!E60</f>
        <v>3.4874285861415273</v>
      </c>
      <c r="J37" t="str">
        <f t="shared" si="0"/>
        <v>Retinopatía del prematuro</v>
      </c>
    </row>
    <row r="38" spans="1:10" ht="22.5" x14ac:dyDescent="0.2">
      <c r="A38" s="6"/>
      <c r="B38" s="14"/>
      <c r="C38" s="14">
        <f>'Tasas de Uso'!A57</f>
        <v>50</v>
      </c>
      <c r="D38" s="19" t="s">
        <v>39</v>
      </c>
      <c r="E38" s="14">
        <f>'Tasas de Uso'!C57</f>
        <v>1862.5000176097801</v>
      </c>
      <c r="F38" s="14">
        <f>'Tasas de Uso'!D57</f>
        <v>56.198763286952818</v>
      </c>
      <c r="G38" s="18">
        <f>'Tasas de Uso'!E57</f>
        <v>33.141299001541917</v>
      </c>
      <c r="J38" t="str">
        <f t="shared" si="0"/>
        <v>Asma bronquial moderada y severa en menores de 15 años</v>
      </c>
    </row>
    <row r="39" spans="1:10" x14ac:dyDescent="0.2">
      <c r="A39" s="6"/>
      <c r="B39" s="14"/>
      <c r="C39" s="14">
        <f>'Tasas de Uso'!A15</f>
        <v>8</v>
      </c>
      <c r="D39" s="19" t="s">
        <v>5</v>
      </c>
      <c r="E39" s="14">
        <f>'Tasas de Uso'!C15</f>
        <v>4366.9103212259743</v>
      </c>
      <c r="F39" s="14">
        <f>'Tasas de Uso'!D15</f>
        <v>4685.967420111434</v>
      </c>
      <c r="G39" s="18">
        <f>'Tasas de Uso'!E15</f>
        <v>0.9319122242472031</v>
      </c>
      <c r="J39" t="str">
        <f t="shared" si="0"/>
        <v>Infarto Agudo del Miocardio (IAM)</v>
      </c>
    </row>
    <row r="40" spans="1:10" ht="22.5" x14ac:dyDescent="0.2">
      <c r="A40" s="6"/>
      <c r="B40" s="14"/>
      <c r="C40" s="14">
        <f>'Tasas de Uso'!A70</f>
        <v>63</v>
      </c>
      <c r="D40" s="19" t="s">
        <v>238</v>
      </c>
      <c r="E40" s="14">
        <f>'Tasas de Uso'!C70</f>
        <v>114.46960355320408</v>
      </c>
      <c r="F40" s="14">
        <f>'Tasas de Uso'!D70</f>
        <v>167.48603071326312</v>
      </c>
      <c r="G40" s="18">
        <f>'Tasas de Uso'!E70</f>
        <v>0.68345761772321534</v>
      </c>
      <c r="J40" t="str">
        <f t="shared" si="0"/>
        <v>Hipoacusia neurosensorial bilateral del prematuro</v>
      </c>
    </row>
    <row r="41" spans="1:10" ht="33.75" x14ac:dyDescent="0.2">
      <c r="A41" s="6"/>
      <c r="B41" s="14"/>
      <c r="C41" s="14">
        <f>'Tasas de Uso'!A36</f>
        <v>29</v>
      </c>
      <c r="D41" s="19" t="s">
        <v>26</v>
      </c>
      <c r="E41" s="14">
        <f>'Tasas de Uso'!C36</f>
        <v>162554.33945026735</v>
      </c>
      <c r="F41" s="14">
        <f>'Tasas de Uso'!D36</f>
        <v>32820.474595296138</v>
      </c>
      <c r="G41" s="18">
        <f>'Tasas de Uso'!E36</f>
        <v>4.9528332985643297</v>
      </c>
      <c r="J41" t="str">
        <f t="shared" si="0"/>
        <v>Colecistectomía preventiva del cancer de vesícula en personas de 35 a 49 años sintomáticos</v>
      </c>
    </row>
    <row r="42" spans="1:10" x14ac:dyDescent="0.2">
      <c r="A42" s="6"/>
      <c r="B42" s="14"/>
      <c r="C42" s="14">
        <f>'Tasas de Uso'!A44</f>
        <v>37</v>
      </c>
      <c r="D42" s="19" t="s">
        <v>7</v>
      </c>
      <c r="E42" s="14">
        <f>'Tasas de Uso'!C44</f>
        <v>4014.8930135964788</v>
      </c>
      <c r="F42" s="14">
        <f>'Tasas de Uso'!D44</f>
        <v>813.42216624438106</v>
      </c>
      <c r="G42" s="18">
        <f>'Tasas de Uso'!E44</f>
        <v>4.9358047766677924</v>
      </c>
      <c r="J42" t="str">
        <f t="shared" si="0"/>
        <v>Diabetes Mellitus Tipo 2</v>
      </c>
    </row>
    <row r="43" spans="1:10" x14ac:dyDescent="0.2">
      <c r="A43" s="6"/>
      <c r="B43" s="14"/>
      <c r="C43" s="14">
        <f>'Tasas de Uso'!A30</f>
        <v>23</v>
      </c>
      <c r="D43" s="19" t="s">
        <v>30</v>
      </c>
      <c r="E43" s="14">
        <f>'Tasas de Uso'!C30</f>
        <v>931217.72019395034</v>
      </c>
      <c r="F43" s="14">
        <f>'Tasas de Uso'!D30</f>
        <v>517133.84223918582</v>
      </c>
      <c r="G43" s="18">
        <f>'Tasas de Uso'!E30</f>
        <v>1.8007286395370767</v>
      </c>
      <c r="J43" t="str">
        <f t="shared" si="0"/>
        <v>Estrabismo en menores de 9 años</v>
      </c>
    </row>
    <row r="44" spans="1:10" x14ac:dyDescent="0.2">
      <c r="A44" s="6"/>
      <c r="B44" s="14"/>
      <c r="C44" s="14">
        <f>'Tasas de Uso'!A20</f>
        <v>13</v>
      </c>
      <c r="D44" s="19" t="s">
        <v>11</v>
      </c>
      <c r="E44" s="14">
        <f>'Tasas de Uso'!C20</f>
        <v>254.07111804277415</v>
      </c>
      <c r="F44" s="14">
        <f>'Tasas de Uso'!D20</f>
        <v>184.01893787127608</v>
      </c>
      <c r="G44" s="18">
        <f>'Tasas de Uso'!E20</f>
        <v>1.3806791897717645</v>
      </c>
      <c r="J44" t="str">
        <f t="shared" si="0"/>
        <v>Cataratas</v>
      </c>
    </row>
    <row r="45" spans="1:10" ht="22.5" x14ac:dyDescent="0.2">
      <c r="A45" s="6"/>
      <c r="B45" s="14"/>
      <c r="C45" s="14">
        <f>'Tasas de Uso'!A32</f>
        <v>25</v>
      </c>
      <c r="D45" s="19" t="s">
        <v>38</v>
      </c>
      <c r="E45" s="14">
        <f>'Tasas de Uso'!C32</f>
        <v>946.25861024019184</v>
      </c>
      <c r="F45" s="14">
        <f>'Tasas de Uso'!D32</f>
        <v>455.67612740438329</v>
      </c>
      <c r="G45" s="18">
        <f>'Tasas de Uso'!E32</f>
        <v>2.0766034324208698</v>
      </c>
      <c r="J45" t="str">
        <f t="shared" si="0"/>
        <v>Enfermedad pulmonar obstructiva crónica de tratamiento ambulatorio</v>
      </c>
    </row>
    <row r="46" spans="1:10" x14ac:dyDescent="0.2">
      <c r="A46" s="6"/>
      <c r="B46" s="14"/>
      <c r="C46" s="14">
        <f>'Tasas de Uso'!A66</f>
        <v>59</v>
      </c>
      <c r="D46" s="19" t="s">
        <v>236</v>
      </c>
      <c r="E46" s="14">
        <f>'Tasas de Uso'!C66</f>
        <v>18110.010411276598</v>
      </c>
      <c r="F46" s="14">
        <f>'Tasas de Uso'!D66</f>
        <v>5126.1258652147471</v>
      </c>
      <c r="G46" s="18">
        <f>'Tasas de Uso'!E66</f>
        <v>3.5328844604009584</v>
      </c>
      <c r="J46" t="str">
        <f t="shared" si="0"/>
        <v>Displasia broncopulmonar del prematuro</v>
      </c>
    </row>
    <row r="47" spans="1:10" x14ac:dyDescent="0.2">
      <c r="A47" s="6"/>
      <c r="B47" s="14"/>
      <c r="C47" s="14">
        <f>'Tasas de Uso'!A27</f>
        <v>20</v>
      </c>
      <c r="D47" s="19" t="s">
        <v>2</v>
      </c>
      <c r="E47" s="14">
        <f>'Tasas de Uso'!C27</f>
        <v>27996.647418479832</v>
      </c>
      <c r="F47" s="14">
        <f>'Tasas de Uso'!D27</f>
        <v>1200.9576091341178</v>
      </c>
      <c r="G47" s="18">
        <f>'Tasas de Uso'!E27</f>
        <v>23.311936412697548</v>
      </c>
      <c r="J47" t="str">
        <f t="shared" si="0"/>
        <v>Cardiopatías Congénitas Operables</v>
      </c>
    </row>
    <row r="48" spans="1:10" ht="22.5" x14ac:dyDescent="0.2">
      <c r="A48" s="6"/>
      <c r="B48" s="14"/>
      <c r="C48" s="14">
        <f>'Tasas de Uso'!A58</f>
        <v>51</v>
      </c>
      <c r="D48" s="19" t="s">
        <v>242</v>
      </c>
      <c r="E48" s="14">
        <f>'Tasas de Uso'!C58</f>
        <v>5.8272364004789354</v>
      </c>
      <c r="F48" s="14">
        <f>'Tasas de Uso'!D58</f>
        <v>5.8693965693235279</v>
      </c>
      <c r="G48" s="18">
        <f>'Tasas de Uso'!E58</f>
        <v>0.99281695003112536</v>
      </c>
      <c r="J48" t="str">
        <f t="shared" si="0"/>
        <v>Asma bronquial en personas de 15 años y más</v>
      </c>
    </row>
    <row r="49" spans="1:10" x14ac:dyDescent="0.2">
      <c r="A49" s="6"/>
      <c r="B49" s="14"/>
      <c r="C49" s="14">
        <f>'Tasas de Uso'!A25</f>
        <v>18</v>
      </c>
      <c r="D49" s="19" t="s">
        <v>9</v>
      </c>
      <c r="E49" s="14">
        <f>'Tasas de Uso'!C25</f>
        <v>11076.961655887988</v>
      </c>
      <c r="F49" s="14">
        <f>'Tasas de Uso'!D25</f>
        <v>491.52651946484713</v>
      </c>
      <c r="G49" s="18">
        <f>'Tasas de Uso'!E25</f>
        <v>22.53583726865461</v>
      </c>
      <c r="J49" t="str">
        <f t="shared" si="0"/>
        <v>Disrafias Espinales</v>
      </c>
    </row>
    <row r="50" spans="1:10" ht="22.5" x14ac:dyDescent="0.2">
      <c r="A50" s="6"/>
      <c r="B50" s="14"/>
      <c r="C50" s="14">
        <f>'Tasas de Uso'!A24</f>
        <v>17</v>
      </c>
      <c r="D50" s="19" t="s">
        <v>37</v>
      </c>
      <c r="E50" s="14">
        <f>'Tasas de Uso'!C24</f>
        <v>364.94944001868561</v>
      </c>
      <c r="F50" s="14">
        <f>'Tasas de Uso'!D24</f>
        <v>267.3463397753772</v>
      </c>
      <c r="G50" s="18">
        <f>'Tasas de Uso'!E24</f>
        <v>1.365081116596973</v>
      </c>
      <c r="J50" t="str">
        <f t="shared" si="0"/>
        <v>Accidente cerebrovascular isquémico en personas de 15 años y más</v>
      </c>
    </row>
    <row r="51" spans="1:10" ht="22.5" x14ac:dyDescent="0.2">
      <c r="A51" s="6"/>
      <c r="B51" s="14"/>
      <c r="C51" s="14">
        <f>'Tasas de Uso'!A11</f>
        <v>4</v>
      </c>
      <c r="D51" s="19" t="s">
        <v>248</v>
      </c>
      <c r="E51" s="14">
        <f>'Tasas de Uso'!C11</f>
        <v>2515.3618118273944</v>
      </c>
      <c r="F51" s="14">
        <f>'Tasas de Uso'!D11</f>
        <v>857.35721771321505</v>
      </c>
      <c r="G51" s="18">
        <f>'Tasas de Uso'!E11</f>
        <v>2.933855060480496</v>
      </c>
      <c r="J51" t="str">
        <f t="shared" si="0"/>
        <v>Prevención secundaria insuficiencia renal crónica terminal</v>
      </c>
    </row>
    <row r="52" spans="1:10" ht="22.5" x14ac:dyDescent="0.2">
      <c r="A52" s="6"/>
      <c r="B52" s="14"/>
      <c r="C52" s="14">
        <f>'Tasas de Uso'!A65</f>
        <v>58</v>
      </c>
      <c r="D52" s="19" t="s">
        <v>12</v>
      </c>
      <c r="E52" s="14">
        <f>'Tasas de Uso'!C65</f>
        <v>7742.9973254864308</v>
      </c>
      <c r="F52" s="14">
        <f>'Tasas de Uso'!D65</f>
        <v>5699.5568942048712</v>
      </c>
      <c r="G52" s="18">
        <f>'Tasas de Uso'!E65</f>
        <v>1.3585261923359806</v>
      </c>
      <c r="J52" t="str">
        <f t="shared" si="0"/>
        <v>Artrosis de Cadera Severa que requiere Prótesis</v>
      </c>
    </row>
    <row r="53" spans="1:10" x14ac:dyDescent="0.2">
      <c r="A53" s="6"/>
      <c r="B53" s="14"/>
      <c r="C53" s="14">
        <f>'Tasas de Uso'!A18</f>
        <v>11</v>
      </c>
      <c r="D53" s="19" t="s">
        <v>31</v>
      </c>
      <c r="E53" s="14">
        <f>'Tasas de Uso'!C18</f>
        <v>8094.9982972943317</v>
      </c>
      <c r="F53" s="14">
        <f>'Tasas de Uso'!D18</f>
        <v>1213.1220426180571</v>
      </c>
      <c r="G53" s="18">
        <f>'Tasas de Uso'!E18</f>
        <v>6.6728639105628593</v>
      </c>
      <c r="J53" t="str">
        <f t="shared" si="0"/>
        <v>Retinopatía diabética</v>
      </c>
    </row>
    <row r="54" spans="1:10" x14ac:dyDescent="0.2">
      <c r="A54" s="6"/>
      <c r="B54" s="14"/>
      <c r="C54" s="14">
        <f>'Tasas de Uso'!A10</f>
        <v>3</v>
      </c>
      <c r="D54" s="19" t="s">
        <v>79</v>
      </c>
      <c r="E54" s="14">
        <f>'Tasas de Uso'!C10</f>
        <v>228810.49899191389</v>
      </c>
      <c r="F54" s="14">
        <f>'Tasas de Uso'!D10</f>
        <v>4054.2619427125842</v>
      </c>
      <c r="G54" s="18">
        <f>'Tasas de Uso'!E10</f>
        <v>56.437029038835043</v>
      </c>
      <c r="J54" t="str">
        <f t="shared" si="0"/>
        <v>Trauma Ocular grave</v>
      </c>
    </row>
    <row r="55" spans="1:10" x14ac:dyDescent="0.2">
      <c r="A55" s="6"/>
      <c r="B55" s="14"/>
      <c r="C55" s="14">
        <f>'Tasas de Uso'!A33</f>
        <v>26</v>
      </c>
      <c r="D55" s="19" t="s">
        <v>71</v>
      </c>
      <c r="E55" s="14">
        <f>'Tasas de Uso'!C33</f>
        <v>14428.292681298393</v>
      </c>
      <c r="F55" s="14">
        <f>'Tasas de Uso'!D33</f>
        <v>4459.6097583250075</v>
      </c>
      <c r="G55" s="18">
        <f>'Tasas de Uso'!E33</f>
        <v>3.2353262870959232</v>
      </c>
      <c r="J55" t="str">
        <f t="shared" si="0"/>
        <v>Cuidados Paliativos del Cáncer Terminal</v>
      </c>
    </row>
    <row r="56" spans="1:10" x14ac:dyDescent="0.2">
      <c r="A56" s="6"/>
      <c r="B56" s="14"/>
      <c r="C56" s="14">
        <f>'Tasas de Uso'!A14</f>
        <v>7</v>
      </c>
      <c r="D56" s="19" t="s">
        <v>27</v>
      </c>
      <c r="E56" s="14">
        <f>'Tasas de Uso'!C14</f>
        <v>16491.162259589677</v>
      </c>
      <c r="F56" s="14">
        <f>'Tasas de Uso'!D14</f>
        <v>5546.7215308747273</v>
      </c>
      <c r="G56" s="18">
        <f>'Tasas de Uso'!E14</f>
        <v>2.973136864325149</v>
      </c>
      <c r="J56" t="str">
        <f t="shared" si="0"/>
        <v>Cáncer gástrico</v>
      </c>
    </row>
    <row r="57" spans="1:10" ht="22.5" x14ac:dyDescent="0.2">
      <c r="A57" s="6"/>
      <c r="B57" s="14"/>
      <c r="C57" s="14">
        <f>'Tasas de Uso'!A16</f>
        <v>9</v>
      </c>
      <c r="D57" s="19" t="s">
        <v>78</v>
      </c>
      <c r="E57" s="14">
        <f>'Tasas de Uso'!C16</f>
        <v>10261.0300306104</v>
      </c>
      <c r="F57" s="14">
        <f>'Tasas de Uso'!D16</f>
        <v>1824.5532740594861</v>
      </c>
      <c r="G57" s="18">
        <f>'Tasas de Uso'!E16</f>
        <v>5.6238588242372467</v>
      </c>
      <c r="J57" t="str">
        <f t="shared" si="0"/>
        <v>Atención de Urgencia del Traumatismo Cráneo Encefálico moderado o grave</v>
      </c>
    </row>
    <row r="58" spans="1:10" x14ac:dyDescent="0.2">
      <c r="A58" s="6"/>
      <c r="B58" s="14"/>
      <c r="C58" s="14">
        <f>'Tasas de Uso'!A62</f>
        <v>55</v>
      </c>
      <c r="D58" s="19" t="s">
        <v>8</v>
      </c>
      <c r="E58" s="14">
        <f>'Tasas de Uso'!C62</f>
        <v>111.01845876384976</v>
      </c>
      <c r="F58" s="14">
        <f>'Tasas de Uso'!D62</f>
        <v>35.244733988739831</v>
      </c>
      <c r="G58" s="18">
        <f>'Tasas de Uso'!E62</f>
        <v>3.1499303924188649</v>
      </c>
      <c r="J58" t="str">
        <f t="shared" si="0"/>
        <v>Cáncer de Mama</v>
      </c>
    </row>
    <row r="59" spans="1:10" ht="33.75" x14ac:dyDescent="0.2">
      <c r="A59" s="6"/>
      <c r="B59" s="14"/>
      <c r="C59" s="14">
        <f>'Tasas de Uso'!A34</f>
        <v>27</v>
      </c>
      <c r="D59" s="19" t="s">
        <v>35</v>
      </c>
      <c r="E59" s="14">
        <f>'Tasas de Uso'!C34</f>
        <v>1875.2302879000572</v>
      </c>
      <c r="F59" s="14">
        <f>'Tasas de Uso'!D34</f>
        <v>95.980228923478947</v>
      </c>
      <c r="G59" s="18">
        <f>'Tasas de Uso'!E34</f>
        <v>19.537672590832226</v>
      </c>
      <c r="J59" t="str">
        <f t="shared" si="0"/>
        <v>Tratamiento quirúrgico de la hiperplasia benigna de la próstata en personas sintomáticas</v>
      </c>
    </row>
    <row r="60" spans="1:10" ht="22.5" x14ac:dyDescent="0.2">
      <c r="A60" s="6"/>
      <c r="B60" s="14"/>
      <c r="C60" s="14">
        <f>'Tasas de Uso'!A39</f>
        <v>32</v>
      </c>
      <c r="D60" s="19" t="s">
        <v>246</v>
      </c>
      <c r="E60" s="14">
        <f>'Tasas de Uso'!C39</f>
        <v>303.34927776207485</v>
      </c>
      <c r="F60" s="14">
        <f>'Tasas de Uso'!D39</f>
        <v>104.54330990867558</v>
      </c>
      <c r="G60" s="18">
        <f>'Tasas de Uso'!E39</f>
        <v>2.9016613117287693</v>
      </c>
      <c r="J60" t="str">
        <f t="shared" si="0"/>
        <v>Epilepsia no refractaria en personas de 15 años y más</v>
      </c>
    </row>
    <row r="61" spans="1:10" x14ac:dyDescent="0.2">
      <c r="A61" s="6"/>
      <c r="B61" s="14"/>
      <c r="C61" s="14">
        <f>'Tasas de Uso'!A43</f>
        <v>36</v>
      </c>
      <c r="D61" s="19" t="s">
        <v>245</v>
      </c>
      <c r="E61" s="14">
        <f>'Tasas de Uso'!C43</f>
        <v>51006.167842893323</v>
      </c>
      <c r="F61" s="14">
        <f>'Tasas de Uso'!D43</f>
        <v>3212.638335934897</v>
      </c>
      <c r="G61" s="18">
        <f>'Tasas de Uso'!E43</f>
        <v>15.876722652645002</v>
      </c>
      <c r="J61" t="str">
        <f t="shared" si="0"/>
        <v>Enfermedad de Parkinson</v>
      </c>
    </row>
    <row r="62" spans="1:10" ht="22.5" x14ac:dyDescent="0.2">
      <c r="A62" s="6"/>
      <c r="B62" s="14"/>
      <c r="C62" s="14">
        <f>'Tasas de Uso'!A49</f>
        <v>42</v>
      </c>
      <c r="D62" s="19" t="s">
        <v>25</v>
      </c>
      <c r="E62" s="14">
        <f>'Tasas de Uso'!C49</f>
        <v>105.02472989478572</v>
      </c>
      <c r="F62" s="14">
        <f>'Tasas de Uso'!D49</f>
        <v>45.31060733226569</v>
      </c>
      <c r="G62" s="18">
        <f>'Tasas de Uso'!E49</f>
        <v>2.3178839587082205</v>
      </c>
      <c r="J62" t="str">
        <f t="shared" si="0"/>
        <v>Trastorno de Conducción que requiere Marcapaso</v>
      </c>
    </row>
    <row r="63" spans="1:10" x14ac:dyDescent="0.2">
      <c r="A63" s="6"/>
      <c r="B63" s="14"/>
      <c r="C63" s="14">
        <f>'Tasas de Uso'!A63</f>
        <v>56</v>
      </c>
      <c r="D63" s="19" t="s">
        <v>81</v>
      </c>
      <c r="E63" s="14">
        <f>'Tasas de Uso'!C63</f>
        <v>24015.757688514448</v>
      </c>
      <c r="F63" s="14">
        <f>'Tasas de Uso'!D63</f>
        <v>14154.550397249943</v>
      </c>
      <c r="G63" s="18">
        <f>'Tasas de Uso'!E63</f>
        <v>1.6966810682436384</v>
      </c>
      <c r="J63" t="str">
        <f t="shared" si="0"/>
        <v>Artritis Reumatoide</v>
      </c>
    </row>
    <row r="64" spans="1:10" ht="33.75" x14ac:dyDescent="0.2">
      <c r="A64" s="6"/>
      <c r="B64" s="14"/>
      <c r="C64" s="14">
        <f>'Tasas de Uso'!A29</f>
        <v>22</v>
      </c>
      <c r="D64" s="19" t="s">
        <v>82</v>
      </c>
      <c r="E64" s="14">
        <f>'Tasas de Uso'!C29</f>
        <v>1428.9887495833245</v>
      </c>
      <c r="F64" s="14">
        <f>'Tasas de Uso'!D29</f>
        <v>890.69766346852577</v>
      </c>
      <c r="G64" s="18">
        <f>'Tasas de Uso'!E29</f>
        <v>1.6043477020233816</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199.46438092144874</v>
      </c>
      <c r="F65" s="14">
        <f>'Tasas de Uso'!D55</f>
        <v>61.812968701088366</v>
      </c>
      <c r="G65" s="18">
        <f>'Tasas de Uso'!E55</f>
        <v>3.2269018154751188</v>
      </c>
      <c r="J65" t="str">
        <f t="shared" si="0"/>
        <v>Cáncer de próstata en personas de 15 años y más</v>
      </c>
    </row>
    <row r="66" spans="1:10" x14ac:dyDescent="0.2">
      <c r="A66" s="6"/>
      <c r="B66" s="14"/>
      <c r="C66" s="14">
        <f>'Tasas de Uso'!A46</f>
        <v>39</v>
      </c>
      <c r="D66" s="19" t="s">
        <v>14</v>
      </c>
      <c r="E66" s="14">
        <f>'Tasas de Uso'!C46</f>
        <v>18801.74114749247</v>
      </c>
      <c r="F66" s="14">
        <f>'Tasas de Uso'!D46</f>
        <v>18226.361159497967</v>
      </c>
      <c r="G66" s="18">
        <f>'Tasas de Uso'!E46</f>
        <v>1.0315685606665743</v>
      </c>
      <c r="J66" t="str">
        <f t="shared" si="0"/>
        <v>Cánceres Infantiles</v>
      </c>
    </row>
    <row r="67" spans="1:10" x14ac:dyDescent="0.2">
      <c r="A67" s="6"/>
      <c r="B67" s="14"/>
      <c r="C67" s="14">
        <f>'Tasas de Uso'!A52</f>
        <v>45</v>
      </c>
      <c r="D67" s="19" t="s">
        <v>16</v>
      </c>
      <c r="E67" s="14">
        <f>'Tasas de Uso'!C52</f>
        <v>181.970384973905</v>
      </c>
      <c r="F67" s="14">
        <f>'Tasas de Uso'!D52</f>
        <v>109.90866162912798</v>
      </c>
      <c r="G67" s="18">
        <f>'Tasas de Uso'!E52</f>
        <v>1.6556509948955582</v>
      </c>
      <c r="J67" t="str">
        <f t="shared" si="0"/>
        <v>Cáncer de Testículo</v>
      </c>
    </row>
    <row r="68" spans="1:10" x14ac:dyDescent="0.2">
      <c r="A68" s="6"/>
      <c r="B68" s="14"/>
      <c r="C68" s="14">
        <f>'Tasas de Uso'!A42</f>
        <v>35</v>
      </c>
      <c r="D68" s="19" t="s">
        <v>1</v>
      </c>
      <c r="E68" s="14">
        <f>'Tasas de Uso'!C42</f>
        <v>2980.8981895540242</v>
      </c>
      <c r="F68" s="14">
        <f>'Tasas de Uso'!D42</f>
        <v>1937.4415582047723</v>
      </c>
      <c r="G68" s="18">
        <f>'Tasas de Uso'!E42</f>
        <v>1.5385745066375658</v>
      </c>
      <c r="J68" t="str">
        <f t="shared" si="0"/>
        <v>Insuficiencia Renal Crónica Terminal</v>
      </c>
    </row>
    <row r="69" spans="1:10" x14ac:dyDescent="0.2">
      <c r="A69" s="6"/>
      <c r="B69" s="14"/>
      <c r="C69" s="14">
        <f>'Tasas de Uso'!A38</f>
        <v>31</v>
      </c>
      <c r="D69" s="19" t="s">
        <v>15</v>
      </c>
      <c r="E69" s="14">
        <f>'Tasas de Uso'!C38</f>
        <v>3274.8748392867415</v>
      </c>
      <c r="F69" s="14">
        <f>'Tasas de Uso'!D38</f>
        <v>319.69780830494096</v>
      </c>
      <c r="G69" s="18">
        <f>'Tasas de Uso'!E38</f>
        <v>10.243657460932702</v>
      </c>
      <c r="J69" t="str">
        <f t="shared" si="0"/>
        <v>Esquizofrenia</v>
      </c>
    </row>
    <row r="70" spans="1:10" x14ac:dyDescent="0.2">
      <c r="A70" s="6"/>
      <c r="B70" s="14"/>
      <c r="C70" s="14">
        <f>'Tasas de Uso'!A68</f>
        <v>61</v>
      </c>
      <c r="D70" s="19" t="s">
        <v>22</v>
      </c>
      <c r="E70" s="14">
        <f>'Tasas de Uso'!C68</f>
        <v>3285.0177742638939</v>
      </c>
      <c r="F70" s="14">
        <f>'Tasas de Uso'!D68</f>
        <v>3551.2616379542837</v>
      </c>
      <c r="G70" s="18">
        <f>'Tasas de Uso'!E68</f>
        <v>0.92502837277746719</v>
      </c>
      <c r="J70" t="str">
        <f t="shared" si="0"/>
        <v>Epilepsia No Refractaria</v>
      </c>
    </row>
    <row r="71" spans="1:10" ht="22.5" x14ac:dyDescent="0.2">
      <c r="A71" s="6"/>
      <c r="B71" s="14"/>
      <c r="C71" s="14">
        <f>'Tasas de Uso'!A74</f>
        <v>67</v>
      </c>
      <c r="D71" s="19" t="s">
        <v>75</v>
      </c>
      <c r="E71" s="14">
        <f>'Tasas de Uso'!C74</f>
        <v>23.398595392692339</v>
      </c>
      <c r="F71" s="14">
        <f>'Tasas de Uso'!D74</f>
        <v>73.892016713319393</v>
      </c>
      <c r="G71" s="18">
        <f>'Tasas de Uso'!E74</f>
        <v>0.31665931494971133</v>
      </c>
      <c r="J71" t="str">
        <f t="shared" si="0"/>
        <v>Tratamiento quirúrgico de Hernia del Núcleo Pulposo lumbar</v>
      </c>
    </row>
    <row r="72" spans="1:10" x14ac:dyDescent="0.2">
      <c r="A72" s="6"/>
      <c r="B72" s="14"/>
      <c r="C72" s="14">
        <f>'Tasas de Uso'!A53</f>
        <v>46</v>
      </c>
      <c r="D72" s="19" t="s">
        <v>17</v>
      </c>
      <c r="E72" s="14">
        <f>'Tasas de Uso'!C53</f>
        <v>39880.331617137505</v>
      </c>
      <c r="F72" s="14">
        <f>'Tasas de Uso'!D53</f>
        <v>2332.8441224373137</v>
      </c>
      <c r="G72" s="18">
        <f>'Tasas de Uso'!E53</f>
        <v>17.095154894220386</v>
      </c>
      <c r="J72" t="str">
        <f t="shared" si="0"/>
        <v>Linfoma del Adulto</v>
      </c>
    </row>
    <row r="73" spans="1:10" ht="22.5" x14ac:dyDescent="0.2">
      <c r="B73" s="7"/>
      <c r="C73" s="14">
        <f>'Tasas de Uso'!A37</f>
        <v>30</v>
      </c>
      <c r="D73" s="19" t="s">
        <v>32</v>
      </c>
      <c r="E73" s="14">
        <f>'Tasas de Uso'!C37</f>
        <v>9695.1541540014314</v>
      </c>
      <c r="F73" s="14">
        <f>'Tasas de Uso'!D37</f>
        <v>2511.8666394131405</v>
      </c>
      <c r="G73" s="18">
        <f>'Tasas de Uso'!E37</f>
        <v>3.8597408006766463</v>
      </c>
      <c r="J73" t="str">
        <f t="shared" si="0"/>
        <v>Desprendimiento de retina regmatógeno no traumático</v>
      </c>
    </row>
    <row r="74" spans="1:10" x14ac:dyDescent="0.2">
      <c r="B74" s="7"/>
      <c r="C74" s="14">
        <f>'Tasas de Uso'!A40</f>
        <v>33</v>
      </c>
      <c r="D74" s="19" t="s">
        <v>13</v>
      </c>
      <c r="E74" s="14">
        <f>'Tasas de Uso'!C40</f>
        <v>73.768970696172886</v>
      </c>
      <c r="F74" s="14">
        <f>'Tasas de Uso'!D40</f>
        <v>20.04668296865572</v>
      </c>
      <c r="G74" s="18">
        <f>'Tasas de Uso'!E40</f>
        <v>3.6798591972305554</v>
      </c>
      <c r="J74" t="str">
        <f t="shared" si="0"/>
        <v>Fisura Labiopalatina</v>
      </c>
    </row>
    <row r="75" spans="1:10" ht="22.5" x14ac:dyDescent="0.2">
      <c r="B75" s="7"/>
      <c r="C75" s="14">
        <f>'Tasas de Uso'!A69</f>
        <v>62</v>
      </c>
      <c r="D75" s="19" t="s">
        <v>10</v>
      </c>
      <c r="E75" s="14">
        <f>'Tasas de Uso'!C69</f>
        <v>374.47357963033801</v>
      </c>
      <c r="F75" s="14">
        <f>'Tasas de Uso'!D69</f>
        <v>223.85935224545531</v>
      </c>
      <c r="G75" s="18">
        <f>'Tasas de Uso'!E69</f>
        <v>1.6728073939021255</v>
      </c>
      <c r="J75" t="str">
        <f t="shared" si="0"/>
        <v>Escoliosis, tratamiento quirúrgico en menores de 25 años</v>
      </c>
    </row>
    <row r="76" spans="1:10" x14ac:dyDescent="0.2">
      <c r="B76" s="7"/>
      <c r="C76" s="14">
        <f>'Tasas de Uso'!A41</f>
        <v>34</v>
      </c>
      <c r="D76" s="19" t="s">
        <v>46</v>
      </c>
      <c r="E76" s="14">
        <f>'Tasas de Uso'!C41</f>
        <v>12127.24814237252</v>
      </c>
      <c r="F76" s="14">
        <f>'Tasas de Uso'!D41</f>
        <v>14067.608187179565</v>
      </c>
      <c r="G76" s="18">
        <f>'Tasas de Uso'!E41</f>
        <v>0.86206894455765548</v>
      </c>
      <c r="J76" t="str">
        <f t="shared" si="0"/>
        <v>Politraumatizado grave</v>
      </c>
    </row>
    <row r="77" spans="1:10" ht="33.75" x14ac:dyDescent="0.2">
      <c r="B77" s="7"/>
      <c r="C77" s="14">
        <f>'Tasas de Uso'!A59</f>
        <v>52</v>
      </c>
      <c r="D77" s="19" t="s">
        <v>74</v>
      </c>
      <c r="E77" s="14">
        <f>'Tasas de Uso'!C59</f>
        <v>828.97707379611484</v>
      </c>
      <c r="F77" s="14">
        <f>'Tasas de Uso'!D59</f>
        <v>725.96457284478504</v>
      </c>
      <c r="G77" s="18">
        <f>'Tasas de Uso'!E59</f>
        <v>1.1418974214508322</v>
      </c>
      <c r="J77" t="str">
        <f t="shared" si="0"/>
        <v>Tratamiento quirúrgico de Tumores Primarios del Sistema Nervioso Central de personas de 15 años o más</v>
      </c>
    </row>
    <row r="78" spans="1:10" x14ac:dyDescent="0.2">
      <c r="B78" s="7"/>
      <c r="C78" s="14">
        <f>'Tasas de Uso'!A56</f>
        <v>49</v>
      </c>
      <c r="D78" s="19" t="s">
        <v>43</v>
      </c>
      <c r="E78" s="14">
        <f>'Tasas de Uso'!C56</f>
        <v>1909.6750182277235</v>
      </c>
      <c r="F78" s="14">
        <f>'Tasas de Uso'!D56</f>
        <v>124.16467428535134</v>
      </c>
      <c r="G78" s="18">
        <f>'Tasas de Uso'!E56</f>
        <v>15.380179823441317</v>
      </c>
      <c r="J78" t="str">
        <f t="shared" si="0"/>
        <v>Leucemia en personas de 15 años y más</v>
      </c>
    </row>
    <row r="79" spans="1:10" x14ac:dyDescent="0.2">
      <c r="B79" s="7"/>
      <c r="C79" s="14">
        <f>'Tasas de Uso'!A31</f>
        <v>24</v>
      </c>
      <c r="D79" s="19" t="s">
        <v>33</v>
      </c>
      <c r="E79" s="14">
        <f>'Tasas de Uso'!C31</f>
        <v>7334.2413835859643</v>
      </c>
      <c r="F79" s="14">
        <f>'Tasas de Uso'!D31</f>
        <v>1242.9548326639056</v>
      </c>
      <c r="G79" s="18">
        <f>'Tasas de Uso'!E31</f>
        <v>5.9006499599564615</v>
      </c>
      <c r="J79" t="str">
        <f t="shared" si="0"/>
        <v>Hemofilia</v>
      </c>
    </row>
    <row r="80" spans="1:10" x14ac:dyDescent="0.2">
      <c r="B80" s="7"/>
      <c r="C80" s="14">
        <f>'Tasas de Uso'!A73</f>
        <v>66</v>
      </c>
      <c r="D80" s="19" t="s">
        <v>6</v>
      </c>
      <c r="E80" s="14">
        <f>'Tasas de Uso'!C73</f>
        <v>44121.590684226408</v>
      </c>
      <c r="F80" s="14">
        <f>'Tasas de Uso'!D73</f>
        <v>15716.580001064407</v>
      </c>
      <c r="G80" s="18">
        <f>'Tasas de Uso'!E73</f>
        <v>2.8073277189591037</v>
      </c>
      <c r="J80" t="str">
        <f t="shared" si="0"/>
        <v>Diabetes Mellitus Tipo 1</v>
      </c>
    </row>
    <row r="81" spans="2:10" x14ac:dyDescent="0.2">
      <c r="B81" s="7"/>
      <c r="C81" s="14">
        <f>'Tasas de Uso'!A35</f>
        <v>28</v>
      </c>
      <c r="D81" s="19" t="s">
        <v>84</v>
      </c>
      <c r="E81" s="14">
        <f>'Tasas de Uso'!C35</f>
        <v>1529.3843119059441</v>
      </c>
      <c r="F81" s="14">
        <f>'Tasas de Uso'!D35</f>
        <v>841.26842079541927</v>
      </c>
      <c r="G81" s="18">
        <f>'Tasas de Uso'!E35</f>
        <v>1.8179504592124249</v>
      </c>
      <c r="J81" t="str">
        <f t="shared" si="0"/>
        <v>Gran Quemado</v>
      </c>
    </row>
    <row r="82" spans="2:10" ht="22.5" x14ac:dyDescent="0.2">
      <c r="B82" s="7"/>
      <c r="C82" s="14">
        <f>'Tasas de Uso'!A47</f>
        <v>40</v>
      </c>
      <c r="D82" s="19" t="s">
        <v>244</v>
      </c>
      <c r="E82" s="14">
        <f>'Tasas de Uso'!C47</f>
        <v>27872.920082542096</v>
      </c>
      <c r="F82" s="14">
        <f>'Tasas de Uso'!D47</f>
        <v>15259.636827014972</v>
      </c>
      <c r="G82" s="18">
        <f>'Tasas de Uso'!E47</f>
        <v>1.8265782074968611</v>
      </c>
      <c r="J82" t="str">
        <f t="shared" si="0"/>
        <v>Hemorragia Subaracnoidea secundaria a ruptura de Aneurismas Cerebrales</v>
      </c>
    </row>
    <row r="83" spans="2:10" x14ac:dyDescent="0.2">
      <c r="B83" s="7"/>
      <c r="C83" s="14">
        <f>'Tasas de Uso'!A72</f>
        <v>65</v>
      </c>
      <c r="D83" s="19" t="s">
        <v>239</v>
      </c>
      <c r="E83" s="14">
        <f>'Tasas de Uso'!C72</f>
        <v>897854.1548474778</v>
      </c>
      <c r="F83" s="14">
        <f>'Tasas de Uso'!D72</f>
        <v>22885.111066060414</v>
      </c>
      <c r="G83" s="18">
        <f>'Tasas de Uso'!E72</f>
        <v>39.233113278573221</v>
      </c>
      <c r="J83" t="str">
        <f t="shared" si="0"/>
        <v>Artritis idiopática juvenil</v>
      </c>
    </row>
    <row r="84" spans="2:10" x14ac:dyDescent="0.2">
      <c r="B84" s="7"/>
      <c r="C84" s="14">
        <f>'Tasas de Uso'!A50</f>
        <v>43</v>
      </c>
      <c r="D84" s="19" t="s">
        <v>243</v>
      </c>
      <c r="E84" s="14">
        <f>'Tasas de Uso'!C50</f>
        <v>237.64424474528204</v>
      </c>
      <c r="F84" s="14">
        <f>'Tasas de Uso'!D50</f>
        <v>217.54069387460603</v>
      </c>
      <c r="G84" s="18">
        <f>'Tasas de Uso'!E50</f>
        <v>1.0924128286648935</v>
      </c>
      <c r="J84" t="str">
        <f t="shared" si="0"/>
        <v>Hepatitis C</v>
      </c>
    </row>
    <row r="85" spans="2:10" x14ac:dyDescent="0.2">
      <c r="B85" s="7"/>
      <c r="C85" s="14">
        <f>'Tasas de Uso'!A67</f>
        <v>60</v>
      </c>
      <c r="D85" s="19" t="s">
        <v>237</v>
      </c>
      <c r="E85" s="14">
        <f>'Tasas de Uso'!C67</f>
        <v>746.54981644174768</v>
      </c>
      <c r="F85" s="14">
        <f>'Tasas de Uso'!D67</f>
        <v>472.38308457362933</v>
      </c>
      <c r="G85" s="18">
        <f>'Tasas de Uso'!E67</f>
        <v>1.5803906634708986</v>
      </c>
      <c r="J85" t="str">
        <f>+TRIM(D85)</f>
        <v>Hepatitis B</v>
      </c>
    </row>
    <row r="86" spans="2:10" x14ac:dyDescent="0.2">
      <c r="B86" s="7"/>
      <c r="C86" s="14">
        <f>'Tasas de Uso'!A75</f>
        <v>68</v>
      </c>
      <c r="D86" s="19" t="s">
        <v>240</v>
      </c>
      <c r="E86" s="14">
        <f>'Tasas de Uso'!C75</f>
        <v>35.206753549267233</v>
      </c>
      <c r="F86" s="14">
        <f>'Tasas de Uso'!D75</f>
        <v>41.255903422056683</v>
      </c>
      <c r="G86" s="18">
        <f>'Tasas de Uso'!E75</f>
        <v>0.85337492647039248</v>
      </c>
      <c r="J86" t="str">
        <f>+TRIM(D86)</f>
        <v>Esclerosis múltiple recurrente remitente</v>
      </c>
    </row>
    <row r="87" spans="2:10" x14ac:dyDescent="0.2">
      <c r="B87" s="7"/>
      <c r="C87" s="14">
        <f>'Tasas de Uso'!A71</f>
        <v>64</v>
      </c>
      <c r="D87" s="19" t="s">
        <v>80</v>
      </c>
      <c r="E87" s="14">
        <f>'Tasas de Uso'!C71</f>
        <v>3740.5899159628107</v>
      </c>
      <c r="F87" s="14">
        <f>'Tasas de Uso'!D71</f>
        <v>156.28185092070396</v>
      </c>
      <c r="G87" s="18">
        <f>'Tasas de Uso'!E71</f>
        <v>23.934896431836819</v>
      </c>
      <c r="J87" t="str">
        <f>+TRIM(D87)</f>
        <v>Fibrosis Quística</v>
      </c>
    </row>
    <row r="88" spans="2:10" x14ac:dyDescent="0.2">
      <c r="B88" s="7"/>
      <c r="C88" s="14">
        <f>'Tasas de Uso'!A64</f>
        <v>57</v>
      </c>
      <c r="D88" s="19" t="s">
        <v>72</v>
      </c>
      <c r="E88" s="14">
        <f>'Tasas de Uso'!C64</f>
        <v>21118.058889172898</v>
      </c>
      <c r="F88" s="14">
        <f>'Tasas de Uso'!D64</f>
        <v>4506.3569752961284</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85"/>
      <c r="B2" s="482" t="s">
        <v>166</v>
      </c>
      <c r="C2" s="483"/>
      <c r="D2" s="483" t="s">
        <v>165</v>
      </c>
      <c r="E2" s="483"/>
      <c r="F2" s="483" t="s">
        <v>188</v>
      </c>
      <c r="G2" s="484"/>
    </row>
    <row r="3" spans="1:9" ht="26.25" thickBot="1" x14ac:dyDescent="0.25">
      <c r="A3" s="486"/>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dimension ref="B28"/>
  <sheetViews>
    <sheetView showGridLines="0" workbookViewId="0">
      <selection activeCell="S29" sqref="S29"/>
    </sheetView>
  </sheetViews>
  <sheetFormatPr baseColWidth="10" defaultRowHeight="12.75" x14ac:dyDescent="0.2"/>
  <sheetData>
    <row r="28" spans="2:2" x14ac:dyDescent="0.2">
      <c r="B28" s="11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16384" width="10.7109375" style="209"/>
  </cols>
  <sheetData>
    <row r="1" spans="1:5" ht="20.25" x14ac:dyDescent="0.2">
      <c r="A1" s="208"/>
      <c r="B1" s="196"/>
      <c r="C1" s="196"/>
      <c r="D1" s="196"/>
      <c r="E1" s="196"/>
    </row>
    <row r="2" spans="1:5" s="386" customFormat="1" ht="20.25" x14ac:dyDescent="0.2">
      <c r="A2" s="385"/>
      <c r="B2" s="196"/>
      <c r="C2" s="416" t="str">
        <f>+Notas!C3</f>
        <v>ESTADÍSTICA TRIMESTRAL DE CASOS GES (AUGE) DE FONASA Y SISTEMA ISAPRE</v>
      </c>
      <c r="D2" s="416"/>
      <c r="E2" s="196"/>
    </row>
    <row r="3" spans="1:5" s="386" customFormat="1" ht="20.25" x14ac:dyDescent="0.2">
      <c r="A3" s="385"/>
      <c r="B3" s="196"/>
      <c r="C3" s="416"/>
      <c r="D3" s="416"/>
      <c r="E3" s="196"/>
    </row>
    <row r="4" spans="1:5" s="386" customFormat="1" ht="20.25" x14ac:dyDescent="0.2">
      <c r="A4" s="385"/>
      <c r="B4" s="196"/>
      <c r="C4" s="487" t="str">
        <f>+Notas!C5</f>
        <v>JULIO 2005 - DICIEMBRE 2025</v>
      </c>
      <c r="D4" s="487"/>
      <c r="E4" s="394"/>
    </row>
    <row r="5" spans="1:5" ht="15" x14ac:dyDescent="0.2">
      <c r="A5" s="208"/>
      <c r="B5" s="197"/>
      <c r="C5" s="387"/>
      <c r="D5" s="387"/>
      <c r="E5" s="394"/>
    </row>
    <row r="6" spans="1:5" ht="18" x14ac:dyDescent="0.2">
      <c r="B6" s="198" t="s">
        <v>511</v>
      </c>
      <c r="E6" s="394"/>
    </row>
    <row r="7" spans="1:5" x14ac:dyDescent="0.2">
      <c r="E7"/>
    </row>
    <row r="8" spans="1:5" ht="13.5" thickBot="1" x14ac:dyDescent="0.25">
      <c r="B8" s="380"/>
      <c r="C8" s="379" t="s">
        <v>512</v>
      </c>
    </row>
    <row r="9" spans="1:5" ht="27.6" customHeight="1" thickTop="1" x14ac:dyDescent="0.2">
      <c r="B9" s="488" t="s">
        <v>513</v>
      </c>
      <c r="C9" s="388" t="s">
        <v>524</v>
      </c>
    </row>
    <row r="10" spans="1:5" ht="25.9" customHeight="1" x14ac:dyDescent="0.2">
      <c r="B10" s="489"/>
      <c r="C10" s="384" t="s">
        <v>525</v>
      </c>
    </row>
    <row r="11" spans="1:5" ht="24" customHeight="1" x14ac:dyDescent="0.2">
      <c r="B11" s="489"/>
      <c r="C11" s="384" t="s">
        <v>526</v>
      </c>
    </row>
    <row r="12" spans="1:5" ht="29.1" customHeight="1" x14ac:dyDescent="0.2">
      <c r="B12" s="490"/>
      <c r="C12" s="388" t="s">
        <v>527</v>
      </c>
    </row>
    <row r="13" spans="1:5" ht="18" customHeight="1" x14ac:dyDescent="0.2">
      <c r="B13" s="383" t="s">
        <v>514</v>
      </c>
      <c r="C13" s="382" t="s">
        <v>515</v>
      </c>
    </row>
    <row r="14" spans="1:5" ht="18" customHeight="1" x14ac:dyDescent="0.2">
      <c r="B14" s="253" t="s">
        <v>516</v>
      </c>
      <c r="C14" s="382" t="s">
        <v>528</v>
      </c>
    </row>
    <row r="15" spans="1:5" ht="18" customHeight="1" x14ac:dyDescent="0.2">
      <c r="B15" s="253" t="s">
        <v>517</v>
      </c>
      <c r="C15" s="382" t="s">
        <v>529</v>
      </c>
    </row>
    <row r="16" spans="1:5" ht="18" customHeight="1" x14ac:dyDescent="0.2">
      <c r="B16" s="491" t="s">
        <v>518</v>
      </c>
      <c r="C16" s="382" t="s">
        <v>557</v>
      </c>
    </row>
    <row r="17" spans="1:3" ht="18" customHeight="1" x14ac:dyDescent="0.2">
      <c r="B17" s="489"/>
      <c r="C17" s="382" t="s">
        <v>558</v>
      </c>
    </row>
    <row r="18" spans="1:3" ht="18" customHeight="1" x14ac:dyDescent="0.2">
      <c r="B18" s="489"/>
      <c r="C18" s="382" t="s">
        <v>559</v>
      </c>
    </row>
    <row r="19" spans="1:3" ht="18" customHeight="1" x14ac:dyDescent="0.2">
      <c r="B19" s="490"/>
      <c r="C19" s="382" t="s">
        <v>560</v>
      </c>
    </row>
    <row r="20" spans="1:3" ht="18" customHeight="1" x14ac:dyDescent="0.2">
      <c r="B20" s="253" t="s">
        <v>519</v>
      </c>
      <c r="C20" s="389">
        <v>46092</v>
      </c>
    </row>
    <row r="21" spans="1:3" ht="18" customHeight="1" x14ac:dyDescent="0.2">
      <c r="B21" s="253" t="s">
        <v>520</v>
      </c>
      <c r="C21" s="382" t="s">
        <v>531</v>
      </c>
    </row>
    <row r="22" spans="1:3" ht="18" customHeight="1" x14ac:dyDescent="0.2">
      <c r="B22" s="253" t="s">
        <v>521</v>
      </c>
      <c r="C22" s="381" t="s">
        <v>522</v>
      </c>
    </row>
    <row r="23" spans="1:3" ht="18" customHeight="1" x14ac:dyDescent="0.2">
      <c r="B23" s="253" t="s">
        <v>523</v>
      </c>
      <c r="C23" s="381" t="s">
        <v>530</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VLOOKUP(A2,'[8]2021'!$A$2:$B$86,2,0)</f>
        <v>14440105</v>
      </c>
      <c r="E2" s="50">
        <f>VLOOKUP(A2,'[8]2021'!$A$2:$C$86,3,0)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VLOOKUP(A3,'[8]2021'!$A$2:$B$86,2,0)</f>
        <v>908682</v>
      </c>
      <c r="E3" s="50">
        <f>VLOOKUP(A3,'[8]2021'!$A$2:$C$86,3,0)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VLOOKUP(A4,'[8]2021'!$A$2:$B$86,2,0)</f>
        <v>2080487.3106221999</v>
      </c>
      <c r="E4" s="50">
        <f>VLOOKUP(A4,'[8]2021'!$A$2:$C$86,3,0)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VLOOKUP(A5,'[8]2021'!$A$2:$B$86,2,0)</f>
        <v>1793104</v>
      </c>
      <c r="E5" s="50">
        <f>VLOOKUP(A5,'[8]2021'!$A$2:$C$86,3,0)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VLOOKUP(A6,'[8]2021'!$A$2:$B$86,2,0)</f>
        <v>14440105</v>
      </c>
      <c r="E6" s="50">
        <f>VLOOKUP(A6,'[8]2021'!$A$2:$C$86,3,0)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VLOOKUP(A7,'[8]2021'!$A$2:$B$86,2,0)</f>
        <v>209977</v>
      </c>
      <c r="E7" s="50">
        <f>VLOOKUP(A7,'[8]2021'!$A$2:$C$86,3,0)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VLOOKUP(A8,'[8]2021'!$A$2:$B$86,2,0)</f>
        <v>3738928</v>
      </c>
      <c r="E8" s="50">
        <f>VLOOKUP(A8,'[8]2021'!$A$2:$C$86,3,0)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VLOOKUP(A9,'[8]2021'!$A$2:$B$86,2,0)</f>
        <v>183274</v>
      </c>
      <c r="E9" s="50">
        <f>VLOOKUP(A9,'[8]2021'!$A$2:$C$86,3,0)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VLOOKUP(A10,'[8]2021'!$A$2:$B$86,2,0)</f>
        <v>14440105</v>
      </c>
      <c r="E10" s="50">
        <f>VLOOKUP(A10,'[8]2021'!$A$2:$C$86,3,0)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VLOOKUP(A11,'[8]2021'!$A$2:$B$86,2,0)</f>
        <v>3538976</v>
      </c>
      <c r="E11" s="50">
        <f>VLOOKUP(A11,'[8]2021'!$A$2:$C$86,3,0)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VLOOKUP(A12,'[8]2021'!$A$2:$B$86,2,0)</f>
        <v>14440105</v>
      </c>
      <c r="E12" s="50">
        <f>VLOOKUP(A12,'[8]2021'!$A$2:$C$86,3,0)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VLOOKUP(A13,'[8]2021'!$A$2:$B$86,2,0)</f>
        <v>1719265</v>
      </c>
      <c r="E13" s="50">
        <f>VLOOKUP(A13,'[8]2021'!$A$2:$C$86,3,0)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VLOOKUP(A14,'[8]2021'!$A$2:$B$86,2,0)</f>
        <v>11636577</v>
      </c>
      <c r="E14" s="50">
        <f>VLOOKUP(A14,'[8]2021'!$A$2:$C$86,3,0)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VLOOKUP(A15,'[8]2021'!$A$2:$B$86,2,0)</f>
        <v>191142</v>
      </c>
      <c r="E15" s="50">
        <f>VLOOKUP(A15,'[8]2021'!$A$2:$C$86,3,0)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VLOOKUP(A16,'[8]2021'!$A$2:$B$86,2,0)</f>
        <v>2803528</v>
      </c>
      <c r="E16" s="50">
        <f>VLOOKUP(A16,'[8]2021'!$A$2:$C$86,3,0)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VLOOKUP(A17,'[8]2021'!$A$2:$B$86,2,0)</f>
        <v>1793104</v>
      </c>
      <c r="E17" s="50">
        <f>VLOOKUP(A17,'[8]2021'!$A$2:$C$86,3,0)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VLOOKUP(A18,'[8]2021'!$A$2:$B$86,2,0)</f>
        <v>14440105</v>
      </c>
      <c r="E18" s="50">
        <f>VLOOKUP(A18,'[8]2021'!$A$2:$C$86,3,0)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VLOOKUP(A19,'[8]2021'!$A$2:$B$86,2,0)</f>
        <v>1793104</v>
      </c>
      <c r="E19" s="50">
        <f>VLOOKUP(A19,'[8]2021'!$A$2:$C$86,3,0)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VLOOKUP(A20,'[8]2021'!$A$2:$B$86,2,0)</f>
        <v>11636577</v>
      </c>
      <c r="E20" s="50">
        <f>VLOOKUP(A20,'[8]2021'!$A$2:$C$86,3,0)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VLOOKUP(A21,'[8]2021'!$A$2:$B$86,2,0)</f>
        <v>11636577</v>
      </c>
      <c r="E21" s="50">
        <f>VLOOKUP(A21,'[8]2021'!$A$2:$C$86,3,0)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VLOOKUP(A22,'[8]2021'!$A$2:$B$86,2,0)</f>
        <v>14440105</v>
      </c>
      <c r="E22" s="50">
        <f>VLOOKUP(A22,'[8]2021'!$A$2:$C$86,3,0)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VLOOKUP(A23,'[8]2021'!$A$2:$B$86,2,0)</f>
        <v>14440105</v>
      </c>
      <c r="E23" s="50">
        <f>VLOOKUP(A23,'[8]2021'!$A$2:$C$86,3,0)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VLOOKUP(A24,'[8]2021'!$A$2:$B$86,2,0)</f>
        <v>14440105</v>
      </c>
      <c r="E24" s="50">
        <f>VLOOKUP(A24,'[8]2021'!$A$2:$C$86,3,0)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VLOOKUP(A25,'[8]2021'!$A$2:$B$86,2,0)</f>
        <v>1333959</v>
      </c>
      <c r="E25" s="50">
        <f>VLOOKUP(A25,'[8]2021'!$A$2:$C$86,3,0)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VLOOKUP(A26,'[8]2021'!$A$2:$B$86,2,0)</f>
        <v>11636577</v>
      </c>
      <c r="E26" s="50">
        <f>VLOOKUP(A26,'[8]2021'!$A$2:$C$86,3,0)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VLOOKUP(A27,'[8]2021'!$A$2:$B$86,2,0)</f>
        <v>11636577</v>
      </c>
      <c r="E27" s="50">
        <f>VLOOKUP(A27,'[8]2021'!$A$2:$C$86,3,0)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VLOOKUP(A28,'[8]2021'!$A$2:$B$86,2,0)</f>
        <v>14440105</v>
      </c>
      <c r="E28" s="50">
        <f>VLOOKUP(A28,'[8]2021'!$A$2:$C$86,3,0)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VLOOKUP(A29,'[8]2021'!$A$2:$B$86,2,0)</f>
        <v>14440105</v>
      </c>
      <c r="E29" s="50">
        <f>VLOOKUP(A29,'[8]2021'!$A$2:$C$86,3,0)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VLOOKUP(A30,'[8]2021'!$A$2:$B$86,2,0)</f>
        <v>2803528</v>
      </c>
      <c r="E30" s="50">
        <f>VLOOKUP(A30,'[8]2021'!$A$2:$C$86,3,0)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VLOOKUP(A31,'[8]2021'!$A$2:$B$86,2,0)</f>
        <v>8637342</v>
      </c>
      <c r="E31" s="50">
        <f>VLOOKUP(A31,'[8]2021'!$A$2:$C$86,3,0)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VLOOKUP(A32,'[8]2021'!$A$2:$B$86,2,0)</f>
        <v>3729540</v>
      </c>
      <c r="E32" s="50">
        <f>VLOOKUP(A32,'[8]2021'!$A$2:$C$86,3,0)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VLOOKUP(A33,'[8]2021'!$A$2:$B$86,2,0)</f>
        <v>7670480</v>
      </c>
      <c r="E33" s="50">
        <f>VLOOKUP(A33,'[8]2021'!$A$2:$C$86,3,0)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VLOOKUP(A34,'[8]2021'!$A$2:$B$86,2,0)</f>
        <v>6769625</v>
      </c>
      <c r="E34" s="50">
        <f>VLOOKUP(A34,'[8]2021'!$A$2:$C$86,3,0)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VLOOKUP(A35,'[8]2021'!$A$2:$B$86,2,0)</f>
        <v>11636577</v>
      </c>
      <c r="E35" s="50">
        <f>VLOOKUP(A35,'[8]2021'!$A$2:$C$86,3,0)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VLOOKUP(A36,'[8]2021'!$A$2:$B$86,2,0)</f>
        <v>14440105</v>
      </c>
      <c r="E36" s="50">
        <f>VLOOKUP(A36,'[8]2021'!$A$2:$C$86,3,0)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VLOOKUP(A37,'[8]2021'!$A$2:$B$86,2,0)</f>
        <v>14440105</v>
      </c>
      <c r="E37" s="50">
        <f>VLOOKUP(A37,'[8]2021'!$A$2:$C$86,3,0)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VLOOKUP(A38,'[8]2021'!$A$2:$B$86,2,0)</f>
        <v>14440105</v>
      </c>
      <c r="E38" s="50">
        <f>VLOOKUP(A38,'[8]2021'!$A$2:$C$86,3,0)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VLOOKUP(A39,'[8]2021'!$A$2:$B$86,2,0)</f>
        <v>3171138</v>
      </c>
      <c r="E39" s="50">
        <f>VLOOKUP(A39,'[8]2021'!$A$2:$C$86,3,0)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VLOOKUP(A40,'[8]2021'!$A$2:$B$86,2,0)</f>
        <v>11636577</v>
      </c>
      <c r="E40" s="50">
        <f>VLOOKUP(A40,'[8]2021'!$A$2:$C$86,3,0)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VLOOKUP(A41,'[8]2021'!$A$2:$B$86,2,0)</f>
        <v>14440105</v>
      </c>
      <c r="E41" s="50">
        <f>VLOOKUP(A41,'[8]2021'!$A$2:$C$86,3,0)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VLOOKUP(A42,'[8]2021'!$A$2:$B$86,2,0)</f>
        <v>183274</v>
      </c>
      <c r="E42" s="50">
        <f>VLOOKUP(A42,'[8]2021'!$A$2:$C$86,3,0)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VLOOKUP(A43,'[8]2021'!$A$2:$B$86,2,0)</f>
        <v>11636577</v>
      </c>
      <c r="E43" s="50">
        <f>VLOOKUP(A43,'[8]2021'!$A$2:$C$86,3,0)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VLOOKUP(A44,'[8]2021'!$A$2:$B$86,2,0)</f>
        <v>2969593</v>
      </c>
      <c r="E44" s="50">
        <f>VLOOKUP(A44,'[8]2021'!$A$2:$C$86,3,0)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VLOOKUP(A45,'[8]2021'!$A$2:$B$86,2,0)</f>
        <v>183274</v>
      </c>
      <c r="E45" s="50">
        <f>VLOOKUP(A45,'[8]2021'!$A$2:$C$86,3,0)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VLOOKUP(A46,'[8]2021'!$A$2:$B$86,2,0)</f>
        <v>14440105</v>
      </c>
      <c r="E46" s="50">
        <f>VLOOKUP(A46,'[8]2021'!$A$2:$C$86,3,0)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VLOOKUP(A47,'[8]2021'!$A$2:$B$86,2,0)</f>
        <v>11636577</v>
      </c>
      <c r="E47" s="50">
        <f>VLOOKUP(A47,'[8]2021'!$A$2:$C$86,3,0)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VLOOKUP(A48,'[8]2021'!$A$2:$B$86,2,0)</f>
        <v>14440105</v>
      </c>
      <c r="E48" s="50">
        <f>VLOOKUP(A48,'[8]2021'!$A$2:$C$86,3,0)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VLOOKUP(A49,'[8]2021'!$A$2:$B$86,2,0)</f>
        <v>14440105</v>
      </c>
      <c r="E49" s="50">
        <f>VLOOKUP(A49,'[8]2021'!$A$2:$C$86,3,0)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VLOOKUP(A50,'[8]2021'!$A$2:$B$86,2,0)</f>
        <v>1793104</v>
      </c>
      <c r="E50" s="50">
        <f>VLOOKUP(A50,'[8]2021'!$A$2:$C$86,3,0)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VLOOKUP(A51,'[8]2021'!$A$2:$B$86,2,0)</f>
        <v>2803528</v>
      </c>
      <c r="E51" s="50">
        <f>VLOOKUP(A51,'[8]2021'!$A$2:$C$86,3,0)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VLOOKUP(A52,'[8]2021'!$A$2:$B$86,2,0)</f>
        <v>14440105</v>
      </c>
      <c r="E52" s="50">
        <f>VLOOKUP(A52,'[8]2021'!$A$2:$C$86,3,0)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VLOOKUP(A53,'[8]2021'!$A$2:$B$86,2,0)</f>
        <v>5416196</v>
      </c>
      <c r="E53" s="50">
        <f>VLOOKUP(A53,'[8]2021'!$A$2:$C$86,3,0)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VLOOKUP(A54,'[8]2021'!$A$2:$B$86,2,0)</f>
        <v>11636577</v>
      </c>
      <c r="E54" s="50">
        <f>VLOOKUP(A54,'[8]2021'!$A$2:$C$86,3,0)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VLOOKUP(A55,'[8]2021'!$A$2:$B$86,2,0)</f>
        <v>14440105</v>
      </c>
      <c r="E55" s="50">
        <f>VLOOKUP(A55,'[8]2021'!$A$2:$C$86,3,0)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VLOOKUP(A56,'[8]2021'!$A$2:$B$86,2,0)</f>
        <v>11636577</v>
      </c>
      <c r="E56" s="50">
        <f>VLOOKUP(A56,'[8]2021'!$A$2:$C$86,3,0)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VLOOKUP(A57,'[8]2021'!$A$2:$B$86,2,0)</f>
        <v>1793104</v>
      </c>
      <c r="E57" s="50">
        <f>VLOOKUP(A57,'[8]2021'!$A$2:$C$86,3,0)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VLOOKUP(A58,'[8]2021'!$A$2:$B$86,2,0)</f>
        <v>183274</v>
      </c>
      <c r="E58" s="50">
        <f>VLOOKUP(A58,'[8]2021'!$A$2:$C$86,3,0)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VLOOKUP(A59,'[8]2021'!$A$2:$B$86,2,0)</f>
        <v>183274</v>
      </c>
      <c r="E59" s="50">
        <f>VLOOKUP(A59,'[8]2021'!$A$2:$C$86,3,0)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VLOOKUP(A60,'[8]2021'!$A$2:$B$86,2,0)</f>
        <v>5416196</v>
      </c>
      <c r="E60" s="50">
        <f>VLOOKUP(A60,'[8]2021'!$A$2:$C$86,3,0)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VLOOKUP(A61,'[8]2021'!$A$2:$B$86,2,0)</f>
        <v>183274</v>
      </c>
      <c r="E61" s="50">
        <f>VLOOKUP(A61,'[8]2021'!$A$2:$C$86,3,0)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VLOOKUP(A62,'[8]2021'!$A$2:$B$86,2,0)</f>
        <v>14440105</v>
      </c>
      <c r="E62" s="50">
        <f>VLOOKUP(A62,'[8]2021'!$A$2:$C$86,3,0)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VLOOKUP(A63,'[8]2021'!$A$2:$B$86,2,0)</f>
        <v>11636577</v>
      </c>
      <c r="E63" s="50">
        <f>VLOOKUP(A63,'[8]2021'!$A$2:$C$86,3,0)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VLOOKUP(A64,'[8]2021'!$A$2:$B$86,2,0)</f>
        <v>14440105</v>
      </c>
      <c r="E64" s="50">
        <f>VLOOKUP(A64,'[8]2021'!$A$2:$C$86,3,0)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VLOOKUP(A65,'[8]2021'!$A$2:$B$86,2,0)</f>
        <v>14440105</v>
      </c>
      <c r="E65" s="50">
        <f>VLOOKUP(A65,'[8]2021'!$A$2:$C$86,3,0)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VLOOKUP(A66,'[8]2021'!$A$2:$B$86,2,0)</f>
        <v>183274</v>
      </c>
      <c r="E66" s="50">
        <f>VLOOKUP(A66,'[8]2021'!$A$2:$C$86,3,0)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VLOOKUP(A67,'[8]2021'!$A$2:$B$86,2,0)</f>
        <v>14440105</v>
      </c>
      <c r="E67" s="50">
        <f>VLOOKUP(A67,'[8]2021'!$A$2:$C$86,3,0)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VLOOKUP(A68,'[8]2021'!$A$2:$B$86,2,0)</f>
        <v>4706589</v>
      </c>
      <c r="E68" s="50">
        <f>VLOOKUP(A68,'[8]2021'!$A$2:$C$86,3,0)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VLOOKUP(A69,'[8]2021'!$A$2:$B$86,2,0)</f>
        <v>183274</v>
      </c>
      <c r="E69" s="50">
        <f>VLOOKUP(A69,'[8]2021'!$A$2:$C$86,3,0)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VLOOKUP(A70,'[8]2021'!$A$2:$B$86,2,0)</f>
        <v>11636577</v>
      </c>
      <c r="E70" s="50">
        <f>VLOOKUP(A70,'[8]2021'!$A$2:$C$86,3,0)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VLOOKUP(A71,'[8]2021'!$A$2:$B$86,2,0)</f>
        <v>183274</v>
      </c>
      <c r="E71" s="50">
        <f>VLOOKUP(A71,'[8]2021'!$A$2:$C$86,3,0)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VLOOKUP(A72,'[8]2021'!$A$2:$B$86,2,0)</f>
        <v>11636577</v>
      </c>
      <c r="E72" s="50">
        <f>VLOOKUP(A72,'[8]2021'!$A$2:$C$86,3,0)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VLOOKUP(A73,'[8]2021'!$A$2:$B$86,2,0)</f>
        <v>1333955</v>
      </c>
      <c r="E73" s="50">
        <f>VLOOKUP(A73,'[8]2021'!$A$2:$C$86,3,0)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VLOOKUP(A74,'[8]2021'!$A$2:$B$86,2,0)</f>
        <v>6220381</v>
      </c>
      <c r="E74" s="50">
        <f>VLOOKUP(A74,'[8]2021'!$A$2:$C$86,3,0)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VLOOKUP(A75,'[8]2021'!$A$2:$B$86,2,0)</f>
        <v>11636577</v>
      </c>
      <c r="E75" s="50">
        <f>VLOOKUP(A75,'[8]2021'!$A$2:$C$86,3,0)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VLOOKUP(A76,'[8]2021'!$A$2:$B$86,2,0)</f>
        <v>11636577</v>
      </c>
      <c r="E76" s="50">
        <f>VLOOKUP(A76,'[8]2021'!$A$2:$C$86,3,0)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VLOOKUP(A77,'[8]2021'!$A$2:$B$86,2,0)</f>
        <v>14440105</v>
      </c>
      <c r="E77" s="50">
        <f>VLOOKUP(A77,'[8]2021'!$A$2:$C$86,3,0)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VLOOKUP(A78,'[8]2021'!$A$2:$B$86,2,0)</f>
        <v>11636577</v>
      </c>
      <c r="E78" s="50">
        <f>VLOOKUP(A78,'[8]2021'!$A$2:$C$86,3,0)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VLOOKUP(A79,'[8]2021'!$A$2:$B$86,2,0)</f>
        <v>14440105</v>
      </c>
      <c r="E79" s="50">
        <f>VLOOKUP(A79,'[8]2021'!$A$2:$C$86,3,0)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VLOOKUP(A80,'[8]2021'!$A$2:$B$86,2,0)</f>
        <v>2803528</v>
      </c>
      <c r="E80" s="50">
        <f>VLOOKUP(A80,'[8]2021'!$A$2:$C$86,3,0)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VLOOKUP(A81,'[8]2021'!$A$2:$B$86,2,0)</f>
        <v>11636577</v>
      </c>
      <c r="E81" s="50">
        <f>VLOOKUP(A81,'[8]2021'!$A$2:$C$86,3,0)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VLOOKUP(A82,'[8]2021'!$A$2:$B$86,2,0)</f>
        <v>11636577</v>
      </c>
      <c r="E82" s="50">
        <f>VLOOKUP(A82,'[8]2021'!$A$2:$C$86,3,0)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VLOOKUP(A83,'[8]2021'!$A$2:$B$86,2,0)</f>
        <v>11636577</v>
      </c>
      <c r="E83" s="50">
        <f>VLOOKUP(A83,'[8]2021'!$A$2:$C$86,3,0)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VLOOKUP(A84,'[8]2021'!$A$2:$B$86,2,0)</f>
        <v>11636577</v>
      </c>
      <c r="E84" s="50">
        <f>VLOOKUP(A84,'[8]2021'!$A$2:$C$86,3,0)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VLOOKUP(A85,'[8]2021'!$A$2:$B$86,2,0)</f>
        <v>11636577</v>
      </c>
      <c r="E85" s="50">
        <f>VLOOKUP(A85,'[8]2021'!$A$2:$C$86,3,0)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VLOOKUP(A86,'[8]2021'!$A$2:$B$86,2,0)</f>
        <v>183274</v>
      </c>
      <c r="E86" s="50">
        <f>VLOOKUP(A86,'[8]2021'!$A$2:$C$86,3,0)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29"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4" t="s">
        <v>406</v>
      </c>
      <c r="B2" s="434"/>
      <c r="C2" s="434"/>
      <c r="D2" s="434"/>
      <c r="E2" s="434"/>
      <c r="F2" s="434"/>
      <c r="G2" s="434"/>
      <c r="H2" s="434"/>
    </row>
    <row r="3" spans="1:11" ht="15" x14ac:dyDescent="0.2">
      <c r="A3" s="272"/>
      <c r="B3" s="272"/>
      <c r="C3" s="272"/>
      <c r="D3" s="272"/>
      <c r="E3" s="272"/>
      <c r="F3" s="272"/>
      <c r="G3" s="240"/>
      <c r="H3" s="240"/>
    </row>
    <row r="4" spans="1:11" ht="30" customHeight="1" x14ac:dyDescent="0.2">
      <c r="A4" s="435" t="s">
        <v>233</v>
      </c>
      <c r="B4" s="443" t="s">
        <v>0</v>
      </c>
      <c r="C4" s="446" t="s">
        <v>411</v>
      </c>
      <c r="D4" s="446"/>
      <c r="E4" s="446" t="s">
        <v>412</v>
      </c>
      <c r="F4" s="446"/>
      <c r="G4" s="441" t="s">
        <v>413</v>
      </c>
      <c r="H4" s="442"/>
    </row>
    <row r="5" spans="1:11" ht="15" customHeight="1" x14ac:dyDescent="0.2">
      <c r="A5" s="436"/>
      <c r="B5" s="444"/>
      <c r="C5" s="254" t="s">
        <v>54</v>
      </c>
      <c r="D5" s="255" t="s">
        <v>55</v>
      </c>
      <c r="E5" s="254" t="s">
        <v>54</v>
      </c>
      <c r="F5" s="255" t="s">
        <v>55</v>
      </c>
      <c r="G5" s="447" t="s">
        <v>54</v>
      </c>
      <c r="H5" s="449" t="s">
        <v>55</v>
      </c>
    </row>
    <row r="6" spans="1:11" ht="15" customHeight="1" x14ac:dyDescent="0.2">
      <c r="A6" s="437"/>
      <c r="B6" s="445"/>
      <c r="C6" s="256">
        <v>38892</v>
      </c>
      <c r="D6" s="257">
        <v>38898</v>
      </c>
      <c r="E6" s="256">
        <v>39082</v>
      </c>
      <c r="F6" s="257">
        <v>39080</v>
      </c>
      <c r="G6" s="448"/>
      <c r="H6" s="450"/>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409</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410</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33"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34" t="s">
        <v>406</v>
      </c>
      <c r="B2" s="434"/>
      <c r="C2" s="434"/>
      <c r="D2" s="434"/>
      <c r="E2" s="434"/>
      <c r="F2" s="434"/>
      <c r="G2" s="434"/>
      <c r="H2" s="434"/>
    </row>
    <row r="3" spans="1:11" ht="15" x14ac:dyDescent="0.2">
      <c r="A3" s="278"/>
      <c r="B3" s="278"/>
      <c r="C3" s="278"/>
      <c r="D3" s="278"/>
      <c r="E3" s="278"/>
      <c r="F3" s="278"/>
      <c r="G3" s="278"/>
      <c r="H3" s="278"/>
    </row>
    <row r="4" spans="1:11" ht="30" customHeight="1" x14ac:dyDescent="0.2">
      <c r="A4" s="435" t="s">
        <v>233</v>
      </c>
      <c r="B4" s="443" t="s">
        <v>0</v>
      </c>
      <c r="C4" s="446" t="s">
        <v>147</v>
      </c>
      <c r="D4" s="446"/>
      <c r="E4" s="446" t="s">
        <v>148</v>
      </c>
      <c r="F4" s="446"/>
      <c r="G4" s="441" t="s">
        <v>275</v>
      </c>
      <c r="H4" s="442"/>
    </row>
    <row r="5" spans="1:11" ht="15" customHeight="1" x14ac:dyDescent="0.2">
      <c r="A5" s="436"/>
      <c r="B5" s="444"/>
      <c r="C5" s="254" t="s">
        <v>54</v>
      </c>
      <c r="D5" s="255" t="s">
        <v>55</v>
      </c>
      <c r="E5" s="254" t="s">
        <v>54</v>
      </c>
      <c r="F5" s="255" t="s">
        <v>55</v>
      </c>
      <c r="G5" s="447" t="s">
        <v>54</v>
      </c>
      <c r="H5" s="449" t="s">
        <v>55</v>
      </c>
    </row>
    <row r="6" spans="1:11" ht="15" customHeight="1" x14ac:dyDescent="0.2">
      <c r="A6" s="437"/>
      <c r="B6" s="445"/>
      <c r="C6" s="256" t="s">
        <v>62</v>
      </c>
      <c r="D6" s="257">
        <v>39264</v>
      </c>
      <c r="E6" s="256">
        <v>39446</v>
      </c>
      <c r="F6" s="257">
        <v>39446</v>
      </c>
      <c r="G6" s="448"/>
      <c r="H6" s="450"/>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409</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410</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4" t="s">
        <v>406</v>
      </c>
      <c r="B2" s="434"/>
      <c r="C2" s="434"/>
      <c r="D2" s="434"/>
      <c r="E2" s="434"/>
      <c r="F2" s="434"/>
      <c r="G2" s="434"/>
      <c r="H2" s="434"/>
    </row>
    <row r="3" spans="1:11" ht="15" x14ac:dyDescent="0.2">
      <c r="A3" s="272"/>
      <c r="B3" s="272"/>
      <c r="C3" s="272"/>
      <c r="D3" s="272"/>
      <c r="E3" s="272"/>
      <c r="F3" s="272"/>
      <c r="G3" s="272"/>
      <c r="H3" s="272"/>
    </row>
    <row r="4" spans="1:11" ht="30" customHeight="1" x14ac:dyDescent="0.2">
      <c r="A4" s="435" t="s">
        <v>233</v>
      </c>
      <c r="B4" s="443" t="s">
        <v>0</v>
      </c>
      <c r="C4" s="446" t="s">
        <v>153</v>
      </c>
      <c r="D4" s="446"/>
      <c r="E4" s="446" t="s">
        <v>154</v>
      </c>
      <c r="F4" s="446"/>
      <c r="G4" s="441" t="s">
        <v>276</v>
      </c>
      <c r="H4" s="442"/>
    </row>
    <row r="5" spans="1:11" ht="15" customHeight="1" x14ac:dyDescent="0.2">
      <c r="A5" s="436"/>
      <c r="B5" s="444"/>
      <c r="C5" s="254" t="s">
        <v>54</v>
      </c>
      <c r="D5" s="255" t="s">
        <v>55</v>
      </c>
      <c r="E5" s="254" t="s">
        <v>54</v>
      </c>
      <c r="F5" s="255" t="s">
        <v>55</v>
      </c>
      <c r="G5" s="447" t="s">
        <v>54</v>
      </c>
      <c r="H5" s="449" t="s">
        <v>55</v>
      </c>
    </row>
    <row r="6" spans="1:11" ht="15" customHeight="1" x14ac:dyDescent="0.2">
      <c r="A6" s="437"/>
      <c r="B6" s="445"/>
      <c r="C6" s="256">
        <v>39628</v>
      </c>
      <c r="D6" s="257">
        <v>39628</v>
      </c>
      <c r="E6" s="256">
        <v>39817</v>
      </c>
      <c r="F6" s="257">
        <v>39817</v>
      </c>
      <c r="G6" s="448"/>
      <c r="H6" s="450"/>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51"/>
      <c r="K18" s="451"/>
      <c r="L18" s="451"/>
      <c r="M18" s="451"/>
      <c r="N18" s="451"/>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409</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410</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34" t="s">
        <v>406</v>
      </c>
      <c r="B2" s="434"/>
      <c r="C2" s="434"/>
      <c r="D2" s="434"/>
      <c r="E2" s="434"/>
      <c r="F2" s="434"/>
      <c r="G2" s="434"/>
      <c r="H2" s="434"/>
      <c r="I2" s="434"/>
      <c r="J2" s="434"/>
      <c r="K2" s="434"/>
      <c r="L2" s="434"/>
    </row>
    <row r="3" spans="1:21" ht="16.899999999999999" customHeight="1" x14ac:dyDescent="0.2">
      <c r="A3" s="272"/>
      <c r="B3" s="272"/>
      <c r="C3" s="272"/>
      <c r="D3" s="272"/>
      <c r="E3" s="272"/>
      <c r="F3" s="272"/>
      <c r="G3" s="272"/>
      <c r="H3" s="272"/>
      <c r="I3" s="72"/>
      <c r="J3" s="72"/>
      <c r="K3" s="72"/>
      <c r="L3" s="72"/>
    </row>
    <row r="4" spans="1:21" ht="30" customHeight="1" x14ac:dyDescent="0.2">
      <c r="A4" s="435" t="s">
        <v>233</v>
      </c>
      <c r="B4" s="443" t="s">
        <v>0</v>
      </c>
      <c r="C4" s="446" t="s">
        <v>414</v>
      </c>
      <c r="D4" s="446"/>
      <c r="E4" s="446" t="s">
        <v>415</v>
      </c>
      <c r="F4" s="446"/>
      <c r="G4" s="446" t="s">
        <v>416</v>
      </c>
      <c r="H4" s="446"/>
      <c r="I4" s="446" t="s">
        <v>417</v>
      </c>
      <c r="J4" s="446"/>
      <c r="K4" s="441" t="s">
        <v>418</v>
      </c>
      <c r="L4" s="442"/>
      <c r="U4" s="73"/>
    </row>
    <row r="5" spans="1:21" ht="15" customHeight="1" x14ac:dyDescent="0.2">
      <c r="A5" s="436"/>
      <c r="B5" s="444"/>
      <c r="C5" s="254" t="s">
        <v>54</v>
      </c>
      <c r="D5" s="255" t="s">
        <v>55</v>
      </c>
      <c r="E5" s="254" t="s">
        <v>54</v>
      </c>
      <c r="F5" s="255" t="s">
        <v>55</v>
      </c>
      <c r="G5" s="254" t="s">
        <v>54</v>
      </c>
      <c r="H5" s="255" t="s">
        <v>55</v>
      </c>
      <c r="I5" s="254" t="s">
        <v>54</v>
      </c>
      <c r="J5" s="255" t="s">
        <v>55</v>
      </c>
      <c r="K5" s="447" t="s">
        <v>54</v>
      </c>
      <c r="L5" s="449" t="s">
        <v>55</v>
      </c>
    </row>
    <row r="6" spans="1:21" ht="15" customHeight="1" x14ac:dyDescent="0.2">
      <c r="A6" s="437"/>
      <c r="B6" s="445"/>
      <c r="C6" s="256">
        <v>39901</v>
      </c>
      <c r="D6" s="257">
        <v>39901</v>
      </c>
      <c r="E6" s="256">
        <v>39992</v>
      </c>
      <c r="F6" s="257">
        <v>39992</v>
      </c>
      <c r="G6" s="256">
        <v>40083</v>
      </c>
      <c r="H6" s="257">
        <v>40083</v>
      </c>
      <c r="I6" s="256">
        <v>40174</v>
      </c>
      <c r="J6" s="257">
        <v>40174</v>
      </c>
      <c r="K6" s="448"/>
      <c r="L6" s="450"/>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51"/>
      <c r="O18" s="451"/>
      <c r="P18" s="451"/>
      <c r="Q18" s="451"/>
      <c r="R18" s="451"/>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409</v>
      </c>
      <c r="C24" s="378" t="s">
        <v>56</v>
      </c>
      <c r="D24" s="261">
        <v>1827</v>
      </c>
      <c r="E24" s="378" t="s">
        <v>56</v>
      </c>
      <c r="F24" s="261">
        <v>1961</v>
      </c>
      <c r="G24" s="378" t="s">
        <v>56</v>
      </c>
      <c r="H24" s="261">
        <v>2098</v>
      </c>
      <c r="I24" s="378"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410</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N18:R18"/>
    <mergeCell ref="G4:H4"/>
    <mergeCell ref="I4:J4"/>
    <mergeCell ref="K4:L4"/>
    <mergeCell ref="K5:K6"/>
    <mergeCell ref="L5:L6"/>
    <mergeCell ref="A2:L2"/>
    <mergeCell ref="A4:A6"/>
    <mergeCell ref="B4:B6"/>
    <mergeCell ref="C4:D4"/>
    <mergeCell ref="E4:F4"/>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34" t="s">
        <v>406</v>
      </c>
      <c r="B2" s="434"/>
      <c r="C2" s="434"/>
      <c r="D2" s="434"/>
      <c r="E2" s="434"/>
      <c r="F2" s="434"/>
      <c r="G2" s="434"/>
      <c r="H2" s="434"/>
      <c r="I2" s="434"/>
      <c r="J2" s="434"/>
      <c r="K2" s="434"/>
      <c r="L2" s="434"/>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35" t="s">
        <v>233</v>
      </c>
      <c r="B4" s="443" t="s">
        <v>0</v>
      </c>
      <c r="C4" s="446" t="s">
        <v>419</v>
      </c>
      <c r="D4" s="446"/>
      <c r="E4" s="446" t="s">
        <v>420</v>
      </c>
      <c r="F4" s="446"/>
      <c r="G4" s="446" t="s">
        <v>421</v>
      </c>
      <c r="H4" s="446"/>
      <c r="I4" s="446" t="s">
        <v>422</v>
      </c>
      <c r="J4" s="446"/>
      <c r="K4" s="441" t="s">
        <v>423</v>
      </c>
      <c r="L4" s="442"/>
      <c r="M4" s="80"/>
    </row>
    <row r="5" spans="1:22"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V5" s="73"/>
    </row>
    <row r="6" spans="1:22" ht="15" customHeight="1" x14ac:dyDescent="0.2">
      <c r="A6" s="437"/>
      <c r="B6" s="445"/>
      <c r="C6" s="256">
        <v>40265</v>
      </c>
      <c r="D6" s="257">
        <v>40265</v>
      </c>
      <c r="E6" s="256">
        <v>40356</v>
      </c>
      <c r="F6" s="257">
        <v>40418</v>
      </c>
      <c r="G6" s="256">
        <v>40448</v>
      </c>
      <c r="H6" s="257">
        <v>40449</v>
      </c>
      <c r="I6" s="256">
        <v>40545</v>
      </c>
      <c r="J6" s="257">
        <v>40545</v>
      </c>
      <c r="K6" s="448"/>
      <c r="L6" s="450"/>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51"/>
      <c r="P18" s="451"/>
      <c r="Q18" s="451"/>
      <c r="R18" s="451"/>
      <c r="S18" s="451"/>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409</v>
      </c>
      <c r="C24" s="378" t="s">
        <v>56</v>
      </c>
      <c r="D24" s="261">
        <v>2348</v>
      </c>
      <c r="E24" s="378" t="s">
        <v>56</v>
      </c>
      <c r="F24" s="261">
        <v>2506</v>
      </c>
      <c r="G24" s="378" t="s">
        <v>56</v>
      </c>
      <c r="H24" s="261">
        <v>2665</v>
      </c>
      <c r="I24" s="378"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410</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424</v>
      </c>
      <c r="C63" s="260"/>
      <c r="D63" s="261"/>
      <c r="E63" s="260"/>
      <c r="F63" s="261"/>
      <c r="G63" s="260">
        <v>361</v>
      </c>
      <c r="H63" s="261">
        <v>468</v>
      </c>
      <c r="I63" s="260">
        <v>866</v>
      </c>
      <c r="J63" s="261">
        <v>537</v>
      </c>
      <c r="K63" s="260">
        <f>I63</f>
        <v>866</v>
      </c>
      <c r="L63" s="262">
        <f>J63</f>
        <v>537</v>
      </c>
      <c r="M63" s="84"/>
    </row>
    <row r="64" spans="1:13" x14ac:dyDescent="0.2">
      <c r="A64" s="258">
        <v>58</v>
      </c>
      <c r="B64" s="259" t="s">
        <v>542</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543</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544</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545</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546</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547</v>
      </c>
      <c r="C69" s="260"/>
      <c r="D69" s="261"/>
      <c r="E69" s="260"/>
      <c r="F69" s="261"/>
      <c r="G69" s="260">
        <v>46</v>
      </c>
      <c r="H69" s="261">
        <v>55</v>
      </c>
      <c r="I69" s="260">
        <v>92</v>
      </c>
      <c r="J69" s="261">
        <v>88</v>
      </c>
      <c r="K69" s="260">
        <f t="shared" si="0"/>
        <v>92</v>
      </c>
      <c r="L69" s="262">
        <f t="shared" si="0"/>
        <v>88</v>
      </c>
      <c r="M69" s="84"/>
    </row>
    <row r="70" spans="1:13" x14ac:dyDescent="0.2">
      <c r="A70" s="258">
        <v>64</v>
      </c>
      <c r="B70" s="259" t="s">
        <v>548</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549</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550</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551</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237</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243</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O18:S18"/>
    <mergeCell ref="G4:H4"/>
    <mergeCell ref="I4:J4"/>
    <mergeCell ref="K4:L4"/>
    <mergeCell ref="K5:K6"/>
    <mergeCell ref="L5:L6"/>
    <mergeCell ref="A2:L2"/>
    <mergeCell ref="A4:A6"/>
    <mergeCell ref="B4:B6"/>
    <mergeCell ref="C4:D4"/>
    <mergeCell ref="E4:F4"/>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34" t="s">
        <v>406</v>
      </c>
      <c r="B2" s="434"/>
      <c r="C2" s="434"/>
      <c r="D2" s="434"/>
      <c r="E2" s="434"/>
      <c r="F2" s="434"/>
      <c r="G2" s="434"/>
      <c r="H2" s="434"/>
      <c r="I2" s="434"/>
      <c r="J2" s="434"/>
      <c r="K2" s="434"/>
      <c r="L2" s="434"/>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35" t="s">
        <v>233</v>
      </c>
      <c r="B4" s="443" t="s">
        <v>0</v>
      </c>
      <c r="C4" s="446" t="s">
        <v>425</v>
      </c>
      <c r="D4" s="446"/>
      <c r="E4" s="446" t="s">
        <v>426</v>
      </c>
      <c r="F4" s="446"/>
      <c r="G4" s="446" t="s">
        <v>427</v>
      </c>
      <c r="H4" s="446"/>
      <c r="I4" s="446" t="s">
        <v>428</v>
      </c>
      <c r="J4" s="446"/>
      <c r="K4" s="441" t="s">
        <v>429</v>
      </c>
      <c r="L4" s="442"/>
      <c r="M4" s="80"/>
    </row>
    <row r="5" spans="1:17" ht="15" customHeight="1" x14ac:dyDescent="0.2">
      <c r="A5" s="436"/>
      <c r="B5" s="444"/>
      <c r="C5" s="254" t="s">
        <v>54</v>
      </c>
      <c r="D5" s="255" t="s">
        <v>55</v>
      </c>
      <c r="E5" s="254" t="s">
        <v>54</v>
      </c>
      <c r="F5" s="255" t="s">
        <v>55</v>
      </c>
      <c r="G5" s="254" t="s">
        <v>54</v>
      </c>
      <c r="H5" s="255" t="s">
        <v>55</v>
      </c>
      <c r="I5" s="254" t="s">
        <v>54</v>
      </c>
      <c r="J5" s="255" t="s">
        <v>55</v>
      </c>
      <c r="K5" s="447" t="s">
        <v>54</v>
      </c>
      <c r="L5" s="449" t="s">
        <v>55</v>
      </c>
      <c r="M5" s="81"/>
      <c r="Q5" s="73"/>
    </row>
    <row r="6" spans="1:17" ht="15" customHeight="1" x14ac:dyDescent="0.2">
      <c r="A6" s="437"/>
      <c r="B6" s="445"/>
      <c r="C6" s="256">
        <v>40629</v>
      </c>
      <c r="D6" s="257">
        <v>40629</v>
      </c>
      <c r="E6" s="256">
        <v>40727</v>
      </c>
      <c r="F6" s="257">
        <v>40727</v>
      </c>
      <c r="G6" s="347">
        <v>40787</v>
      </c>
      <c r="H6" s="348">
        <v>40787</v>
      </c>
      <c r="I6" s="256">
        <v>40909</v>
      </c>
      <c r="J6" s="257">
        <v>40909</v>
      </c>
      <c r="K6" s="448"/>
      <c r="L6" s="450"/>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52"/>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52"/>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409</v>
      </c>
      <c r="C24" s="378" t="s">
        <v>56</v>
      </c>
      <c r="D24" s="261">
        <v>3006</v>
      </c>
      <c r="E24" s="378" t="str">
        <f>+'[1]TODOS LOS AÑOS'!AI24</f>
        <v>ND</v>
      </c>
      <c r="F24" s="261">
        <v>3219</v>
      </c>
      <c r="G24" s="378" t="str">
        <f>+'[1]TODOS LOS AÑOS'!AK24</f>
        <v>ND</v>
      </c>
      <c r="H24" s="261">
        <v>3374</v>
      </c>
      <c r="I24" s="378"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410</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424</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542</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543</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544</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545</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546</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547</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548</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549</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550</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551</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237</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243</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80d08ae-f1b1-4e89-bdc6-64b854160c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2C38ED14469B745AFBC3B9A20DADE71" ma:contentTypeVersion="16" ma:contentTypeDescription="Crear nuevo documento." ma:contentTypeScope="" ma:versionID="28399110acb13347a6da42edbae518b1">
  <xsd:schema xmlns:xsd="http://www.w3.org/2001/XMLSchema" xmlns:xs="http://www.w3.org/2001/XMLSchema" xmlns:p="http://schemas.microsoft.com/office/2006/metadata/properties" xmlns:ns3="880d08ae-f1b1-4e89-bdc6-64b854160ccd" targetNamespace="http://schemas.microsoft.com/office/2006/metadata/properties" ma:root="true" ma:fieldsID="57a875f415c85bd0ba36b99f4c0201b6" ns3:_="">
    <xsd:import namespace="880d08ae-f1b1-4e89-bdc6-64b854160cc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element ref="ns3:_activity"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0d08ae-f1b1-4e89-bdc6-64b854160c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DBB7-B007-44AF-8543-6300F4018E03}">
  <ds:schemaRefs>
    <ds:schemaRef ds:uri="http://purl.org/dc/terms/"/>
    <ds:schemaRef ds:uri="http://purl.org/dc/elements/1.1/"/>
    <ds:schemaRef ds:uri="880d08ae-f1b1-4e89-bdc6-64b854160ccd"/>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3.xml><?xml version="1.0" encoding="utf-8"?>
<ds:datastoreItem xmlns:ds="http://schemas.openxmlformats.org/officeDocument/2006/customXml" ds:itemID="{72B2930E-01F2-4A97-9B2B-E0E0F438A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0d08ae-f1b1-4e89-bdc6-64b854160c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39</vt:i4>
      </vt:variant>
      <vt:variant>
        <vt:lpstr>Gráficos</vt:lpstr>
      </vt:variant>
      <vt:variant>
        <vt:i4>1</vt:i4>
      </vt:variant>
      <vt:variant>
        <vt:lpstr>Rangos con nombre</vt:lpstr>
      </vt:variant>
      <vt:variant>
        <vt:i4>59</vt:i4>
      </vt:variant>
    </vt:vector>
  </HeadingPairs>
  <TitlesOfParts>
    <vt:vector size="99"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Año 2025</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Hospitalaria</vt:lpstr>
      <vt:lpstr>PS Modalidad Mixta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Yasmin Mendez</dc:creator>
  <cp:lastModifiedBy>Claudia Ester Uribe Alvarado</cp:lastModifiedBy>
  <cp:lastPrinted>2020-03-17T15:24:40Z</cp:lastPrinted>
  <dcterms:created xsi:type="dcterms:W3CDTF">2008-02-19T17:53:29Z</dcterms:created>
  <dcterms:modified xsi:type="dcterms:W3CDTF">2026-03-23T19:18:26Z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0x01010062C38ED14469B745AFBC3B9A20DADE71</vt:lpwstr>
  </property>
</Properties>
</file>