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Portal Web\2024\Estadísticas\Prest. Bonificadas\"/>
    </mc:Choice>
  </mc:AlternateContent>
  <bookViews>
    <workbookView xWindow="0" yWindow="0" windowWidth="23040" windowHeight="8625" tabRatio="839"/>
  </bookViews>
  <sheets>
    <sheet name="Presentación" sheetId="37" r:id="rId1"/>
    <sheet name="Notas" sheetId="92" r:id="rId2"/>
    <sheet name="Prestaciones_comparadas" sheetId="24" r:id="rId3"/>
    <sheet name="Tasas_por_beneficiario" sheetId="21" r:id="rId4"/>
    <sheet name="Prestaciones_por_tipo" sheetId="20" r:id="rId5"/>
    <sheet name="Resumen_Prestaciones_por sexo" sheetId="93" r:id="rId6"/>
    <sheet name="Prestaciones_por_sexo_tipo" sheetId="75" r:id="rId7"/>
    <sheet name="prestaciones_sexo_y_edad" sheetId="14" r:id="rId8"/>
    <sheet name="Prestaciones x sexo Frecuencia" sheetId="33" r:id="rId9"/>
    <sheet name="Prestaciones x sexo Facturado" sheetId="34" r:id="rId10"/>
    <sheet name="Prestaciones sexo Bonificado" sheetId="35" r:id="rId11"/>
    <sheet name="Resumen por Prestador" sheetId="94" r:id="rId12"/>
    <sheet name="Prestador privado" sheetId="38" r:id="rId13"/>
    <sheet name="Prestador público" sheetId="39" r:id="rId14"/>
    <sheet name="Resumen Prestador_Sexo" sheetId="95" r:id="rId15"/>
    <sheet name="Prestador privado y sexo" sheetId="40" r:id="rId16"/>
    <sheet name="Prestador público y sexo" sheetId="41" r:id="rId17"/>
    <sheet name="Prestaciones x regiones" sheetId="89" r:id="rId18"/>
    <sheet name="Facturado x regiones" sheetId="90" r:id="rId19"/>
    <sheet name="Bonificado x regiones" sheetId="91" r:id="rId20"/>
    <sheet name="Ficha Técnica" sheetId="96" r:id="rId21"/>
  </sheets>
  <externalReferences>
    <externalReference r:id="rId22"/>
    <externalReference r:id="rId23"/>
    <externalReference r:id="rId24"/>
  </externalReferences>
  <definedNames>
    <definedName name="__123Graph_A" localSheetId="2" hidden="1">Prestaciones_comparadas!#REF!</definedName>
    <definedName name="__123Graph_ACOSTO" hidden="1">#REF!</definedName>
    <definedName name="__123Graph_AINGRESO" hidden="1">#REF!</definedName>
    <definedName name="__123Graph_AINGRESO1" hidden="1">#REF!</definedName>
    <definedName name="__123Graph_Apm93" localSheetId="2" hidden="1">Prestaciones_comparadas!#REF!</definedName>
    <definedName name="__123Graph_BCOSTO" hidden="1">#REF!</definedName>
    <definedName name="__123Graph_BINGRESO" hidden="1">#REF!</definedName>
    <definedName name="__123Graph_BINGRESO1" hidden="1">#REF!</definedName>
    <definedName name="__123Graph_Bpm93" localSheetId="2" hidden="1">Prestaciones_comparadas!#REF!</definedName>
    <definedName name="__123Graph_CINGRESO1" hidden="1">#REF!</definedName>
    <definedName name="__123Graph_X" localSheetId="2" hidden="1">Prestaciones_comparadas!#REF!</definedName>
    <definedName name="__123Graph_XCOSTO" hidden="1">#REF!</definedName>
    <definedName name="__123Graph_Xpm93" localSheetId="2" hidden="1">Prestaciones_comparadas!#REF!</definedName>
    <definedName name="_Fill" hidden="1">#REF!</definedName>
    <definedName name="_Key1" localSheetId="2" hidden="1">Prestaciones_comparadas!#REF!</definedName>
    <definedName name="_Key1" hidden="1">#REF!</definedName>
    <definedName name="_Order1" hidden="1">0</definedName>
    <definedName name="_Order2" hidden="1">255</definedName>
    <definedName name="_Sort" hidden="1">#REF!</definedName>
    <definedName name="_xlcn.WorksheetConnection_Prestaciones_por_sexo_tipoA6J801" hidden="1">Prestaciones_por_sexo_tipo!$A$6:$J$86</definedName>
    <definedName name="A_impresión_IM" localSheetId="2">Prestaciones_comparadas!#REF!</definedName>
    <definedName name="agrupación" hidden="1">#REF!</definedName>
    <definedName name="_xlnm.Print_Area" localSheetId="10">'Prestaciones sexo Bonificado'!$A$2:$V$84,'Prestaciones sexo Bonificado'!$A$93:$V$176</definedName>
    <definedName name="_xlnm.Print_Area" localSheetId="9">'Prestaciones x sexo Facturado'!$A$2:$V$86,'Prestaciones x sexo Facturado'!$A$91:$V$174</definedName>
    <definedName name="_xlnm.Print_Area" localSheetId="8">'Prestaciones x sexo Frecuencia'!$A$2:$V$5,'Prestaciones x sexo Frecuencia'!$A$89:$V$175</definedName>
    <definedName name="_xlnm.Print_Area" localSheetId="2">Prestaciones_comparadas!$A$2:$H$39</definedName>
    <definedName name="_xlnm.Print_Area" localSheetId="6">Prestaciones_por_sexo_tipo!$A$2:$J$5,Prestaciones_por_sexo_tipo!$A$90:$J$175</definedName>
    <definedName name="_xlnm.Print_Area" localSheetId="4">Prestaciones_por_tipo!$A$2:$I$90</definedName>
    <definedName name="_xlnm.Print_Area" localSheetId="7">prestaciones_sexo_y_edad!$A$3:$U$52,prestaciones_sexo_y_edad!#REF!</definedName>
    <definedName name="_xlnm.Print_Area" localSheetId="12">'Prestador privado'!$A$2:$J$93,'Prestador privado'!$A$170:$J$173</definedName>
    <definedName name="_xlnm.Print_Area" localSheetId="15">'Prestador privado y sexo'!$A$2:$J$77,'Prestador privado y sexo'!$A$79:$J$173</definedName>
    <definedName name="_xlnm.Print_Area" localSheetId="13">'Prestador público'!$A$2:$J$159</definedName>
    <definedName name="_xlnm.Print_Area" localSheetId="16">'Prestador público y sexo'!$A$2:$J$4,'Prestador público y sexo'!#REF!</definedName>
    <definedName name="_xlnm.Print_Area" localSheetId="3">Tasas_por_beneficiario!$A$2:$I$49</definedName>
    <definedName name="rr" hidden="1">#REF!</definedName>
    <definedName name="sep" localSheetId="2" hidden="1">Prestaciones_comparadas!#REF!</definedName>
    <definedName name="sep" hidden="1">#REF!</definedName>
  </definedNames>
  <calcPr calcId="162913"/>
  <extLst>
    <ext xmlns:x15="http://schemas.microsoft.com/office/spreadsheetml/2010/11/main" uri="{FCE2AD5D-F65C-4FA6-A056-5C36A1767C68}">
      <x15:dataModel>
        <x15:modelTables>
          <x15:modelTable id="Rango" name="Rango" connection="WorksheetConnection_Prestaciones_por_sexo_tipo!$A$6:$J$80"/>
        </x15:modelTables>
      </x15:dataModel>
    </ext>
  </extLst>
</workbook>
</file>

<file path=xl/calcChain.xml><?xml version="1.0" encoding="utf-8"?>
<calcChain xmlns="http://schemas.openxmlformats.org/spreadsheetml/2006/main">
  <c r="C4" i="96" l="1"/>
  <c r="E88" i="20" l="1"/>
  <c r="D88" i="20"/>
  <c r="H88" i="20" s="1"/>
  <c r="C88" i="20"/>
  <c r="G88" i="20" s="1"/>
  <c r="F88" i="20" l="1"/>
  <c r="I88" i="20"/>
  <c r="C3" i="92" l="1"/>
  <c r="C2" i="96" s="1"/>
  <c r="F337" i="41" l="1"/>
  <c r="F338" i="41" s="1"/>
  <c r="E337" i="41"/>
  <c r="E338" i="41" s="1"/>
  <c r="D337" i="41"/>
  <c r="D338" i="41" s="1"/>
  <c r="V341" i="35"/>
  <c r="V342" i="35" s="1"/>
  <c r="U341" i="35"/>
  <c r="U342" i="35" s="1"/>
  <c r="T341" i="35"/>
  <c r="T342" i="35" s="1"/>
  <c r="S341" i="35"/>
  <c r="S342" i="35" s="1"/>
  <c r="R341" i="35"/>
  <c r="R342" i="35" s="1"/>
  <c r="Q341" i="35"/>
  <c r="Q342" i="35" s="1"/>
  <c r="P341" i="35"/>
  <c r="P342" i="35" s="1"/>
  <c r="O341" i="35"/>
  <c r="O342" i="35" s="1"/>
  <c r="N341" i="35"/>
  <c r="N342" i="35" s="1"/>
  <c r="M341" i="35"/>
  <c r="M342" i="35" s="1"/>
  <c r="L341" i="35"/>
  <c r="L342" i="35" s="1"/>
  <c r="K341" i="35"/>
  <c r="K342" i="35" s="1"/>
  <c r="J341" i="35"/>
  <c r="J342" i="35" s="1"/>
  <c r="I341" i="35"/>
  <c r="I342" i="35" s="1"/>
  <c r="H341" i="35"/>
  <c r="H342" i="35" s="1"/>
  <c r="G341" i="35"/>
  <c r="G342" i="35" s="1"/>
  <c r="F341" i="35"/>
  <c r="F342" i="35" s="1"/>
  <c r="E341" i="35"/>
  <c r="E342" i="35" s="1"/>
  <c r="D341" i="35"/>
  <c r="D342" i="35" s="1"/>
</calcChain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Prestaciones_por_sexo_tipo!$A$6:$J$80" type="102" refreshedVersion="6" minRefreshableVersion="5">
    <extLst>
      <ext xmlns:x15="http://schemas.microsoft.com/office/spreadsheetml/2010/11/main" uri="{DE250136-89BD-433C-8126-D09CA5730AF9}">
        <x15:connection id="Rango">
          <x15:rangePr sourceName="_xlcn.WorksheetConnection_Prestaciones_por_sexo_tipoA6J801"/>
        </x15:connection>
      </ext>
    </extLst>
  </connection>
</connections>
</file>

<file path=xl/sharedStrings.xml><?xml version="1.0" encoding="utf-8"?>
<sst xmlns="http://schemas.openxmlformats.org/spreadsheetml/2006/main" count="2414" uniqueCount="298">
  <si>
    <t>Total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</si>
  <si>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</si>
  <si>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</si>
  <si>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</si>
  <si>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</si>
  <si>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</si>
  <si>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</si>
  <si>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</si>
  <si>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</si>
  <si>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</si>
  <si>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Valores</t>
  </si>
  <si>
    <t>15-19</t>
  </si>
  <si>
    <t>Sexo</t>
  </si>
  <si>
    <t>Tramos de edad</t>
  </si>
  <si>
    <t>Sub-Total</t>
  </si>
  <si>
    <t>Sin clasificar</t>
  </si>
  <si>
    <t>Cifras monetarias en pesos nominales del período.</t>
  </si>
  <si>
    <t>Estructura porcentual</t>
  </si>
  <si>
    <t>Variables seleccionadas</t>
  </si>
  <si>
    <t>TASAS PROMEDIO POR BENEFICIARIOS SEGÚN SEXO</t>
  </si>
  <si>
    <t>Atenciones médicas</t>
  </si>
  <si>
    <t>Exámenes de diagnóstico</t>
  </si>
  <si>
    <t>Procedimientos apoyo clínico/terapéuticos</t>
  </si>
  <si>
    <t>Intervenciones quirúrgicas</t>
  </si>
  <si>
    <t>Otras prestaciones</t>
  </si>
  <si>
    <t>Otras Prestaciones</t>
  </si>
  <si>
    <t>Consulta médica</t>
  </si>
  <si>
    <t>Visita médica domiciliaria</t>
  </si>
  <si>
    <t>Atención médica hospitalaria</t>
  </si>
  <si>
    <t>Laboratorio clínico</t>
  </si>
  <si>
    <t>Imagenología</t>
  </si>
  <si>
    <t>Anatomía patológica</t>
  </si>
  <si>
    <t>Medicina nuclear</t>
  </si>
  <si>
    <t>Medicina física y rehabilitación</t>
  </si>
  <si>
    <t>Transfusión y banco de sangre</t>
  </si>
  <si>
    <t>Psiquiatría</t>
  </si>
  <si>
    <t>Endocrinología</t>
  </si>
  <si>
    <t>Neurología y neurocirugía</t>
  </si>
  <si>
    <t>Oftalmología</t>
  </si>
  <si>
    <t>Otorrinolaringología</t>
  </si>
  <si>
    <t>Dermatología</t>
  </si>
  <si>
    <t>Cardiología y neumología</t>
  </si>
  <si>
    <t>Gastroenterología</t>
  </si>
  <si>
    <t>Urología</t>
  </si>
  <si>
    <t>Obstetricia y ginecología</t>
  </si>
  <si>
    <t>Parto vaginal</t>
  </si>
  <si>
    <t>Ortopedia y traumatología</t>
  </si>
  <si>
    <t>Neurocirugía</t>
  </si>
  <si>
    <t>Cabeza y cuello</t>
  </si>
  <si>
    <t>Plástica y reparadora</t>
  </si>
  <si>
    <t>Tegumentos</t>
  </si>
  <si>
    <t>Cardiovascular</t>
  </si>
  <si>
    <t>Abdominal</t>
  </si>
  <si>
    <t>Proctológica</t>
  </si>
  <si>
    <t>Urología y suprarrenal</t>
  </si>
  <si>
    <t>De la mama</t>
  </si>
  <si>
    <t>Traumatológica y ortopédica</t>
  </si>
  <si>
    <t>Días cama</t>
  </si>
  <si>
    <t>Derecho de pabellón</t>
  </si>
  <si>
    <t>Lentes ópticos</t>
  </si>
  <si>
    <t>Traslados</t>
  </si>
  <si>
    <t>Dental</t>
  </si>
  <si>
    <t>Procedimientos Apoyo Clínico y/o Terapéutico</t>
  </si>
  <si>
    <t>Frecuencia</t>
  </si>
  <si>
    <t>&lt;=4</t>
  </si>
  <si>
    <t>5-9</t>
  </si>
  <si>
    <t>10-14</t>
  </si>
  <si>
    <t xml:space="preserve">% de bonificación </t>
  </si>
  <si>
    <t>Grupo</t>
  </si>
  <si>
    <t>Sub-grupo</t>
  </si>
  <si>
    <t>Enfermería</t>
  </si>
  <si>
    <t>Monto bonif. promedio por prestac. ($)</t>
  </si>
  <si>
    <t>Monto fact. promedio por prestac. ($)</t>
  </si>
  <si>
    <t>Prestaciones promedio  por c/1000 beneficiarios</t>
  </si>
  <si>
    <t>Prestaciones promedio por c/1000 beneficiarios</t>
  </si>
  <si>
    <t>Psicología clínica</t>
  </si>
  <si>
    <t>Otros procedimientos psiquiátricos</t>
  </si>
  <si>
    <t>Monto facturado promedio por prestación ($)</t>
  </si>
  <si>
    <t>Monto bonificado promedio por prestación ($)</t>
  </si>
  <si>
    <t>% de bonificación</t>
  </si>
  <si>
    <t>N° de prestaciones (en miles)</t>
  </si>
  <si>
    <t>N° de prestaciones por c/1000 beneficiarios</t>
  </si>
  <si>
    <t>65-69</t>
  </si>
  <si>
    <t>70-74</t>
  </si>
  <si>
    <t>75-79</t>
  </si>
  <si>
    <t>80-84</t>
  </si>
  <si>
    <t>85 y +</t>
  </si>
  <si>
    <t>Medicamentos</t>
  </si>
  <si>
    <t>Total general</t>
  </si>
  <si>
    <t>Tipo Prestación</t>
  </si>
  <si>
    <t>Sin Clasificar</t>
  </si>
  <si>
    <t>Monto facturado
(mill $)</t>
  </si>
  <si>
    <t>Monto bonificado
(mill $)</t>
  </si>
  <si>
    <t>GES</t>
  </si>
  <si>
    <t>Drogas Antineoplásicas</t>
  </si>
  <si>
    <t>Drogas Inmunosupresoras</t>
  </si>
  <si>
    <t>Insumos y materiales clínicos</t>
  </si>
  <si>
    <t>Prestaciones Adicionales</t>
  </si>
  <si>
    <t>Nutricionista</t>
  </si>
  <si>
    <t xml:space="preserve"> </t>
  </si>
  <si>
    <t>Intervenciones Quirúrgicas</t>
  </si>
  <si>
    <t>Anestesia</t>
  </si>
  <si>
    <t>Prestaciones adicionales</t>
  </si>
  <si>
    <t>P.A.D. Dental (Códigos Fonasa)</t>
  </si>
  <si>
    <t>Proporción sobre el Total</t>
  </si>
  <si>
    <t>Regiones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</si>
  <si>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</si>
  <si>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</si>
  <si>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</si>
  <si>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</si>
  <si>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</si>
  <si>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</si>
  <si>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</si>
  <si>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</si>
  <si>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</si>
  <si>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</si>
  <si>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</si>
  <si>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</si>
  <si>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RM</t>
  </si>
  <si>
    <t>XIV</t>
  </si>
  <si>
    <t>XV</t>
  </si>
  <si>
    <t>XVI</t>
  </si>
  <si>
    <t xml:space="preserve">PRESTACIONES MÉDICAS COMPARADAS DEL SISTEMA ISAPRE   </t>
  </si>
  <si>
    <t>MONTO FACTURADO POR REGIÓN (En millones de pesos)</t>
  </si>
  <si>
    <t>MONTO BONIFICADO POR REGIÓN (En millones de pesos)</t>
  </si>
  <si>
    <t>N° de isapres en operación</t>
  </si>
  <si>
    <t>Intervenciones Quirúrugicas</t>
  </si>
  <si>
    <t>N° de Atenciones</t>
  </si>
  <si>
    <t>Femenino</t>
  </si>
  <si>
    <t>Masculino</t>
  </si>
  <si>
    <t>CONTENIDO</t>
  </si>
  <si>
    <t>INDICE</t>
  </si>
  <si>
    <t>HOJA</t>
  </si>
  <si>
    <t xml:space="preserve">       Prestaciones médicas otorgadas comparadas del Sistema Isapre</t>
  </si>
  <si>
    <t xml:space="preserve">       Tasas promedio por beneficiarios según sexo</t>
  </si>
  <si>
    <t xml:space="preserve">       Prestaciones médicas otorgadas según tipo</t>
  </si>
  <si>
    <t xml:space="preserve">       Prestaciones médicas otorgadas según sexo y tipo</t>
  </si>
  <si>
    <t xml:space="preserve">       Prestaciones médicas otorgadas por sexo y edad</t>
  </si>
  <si>
    <t xml:space="preserve">       Monto Facturado en Prestaciones médicas otorgadas por sexo y edad</t>
  </si>
  <si>
    <t xml:space="preserve">       Monto Bonificado en Prestaciones médicas otorgadas por sexo y edad</t>
  </si>
  <si>
    <t xml:space="preserve">       Prestaciones médicas otorgadas por sector privado, según modalidad de atención</t>
  </si>
  <si>
    <t xml:space="preserve">       Prestaciones médicas otorgadas por sector público, según modalidad de atención</t>
  </si>
  <si>
    <t xml:space="preserve">       Prestaciones médicas otorgadas por sexo sector privado</t>
  </si>
  <si>
    <t xml:space="preserve">       Prestaciones médicas otorgadas por sexo sector público</t>
  </si>
  <si>
    <t xml:space="preserve">       Frecuencia de prestaciones médicas por regiones</t>
  </si>
  <si>
    <t xml:space="preserve">       Monto facturado en prestaciones médicas por regiones </t>
  </si>
  <si>
    <t xml:space="preserve">       Monto bonificado en prestaciones médicas por regiones </t>
  </si>
  <si>
    <t xml:space="preserve">      Prestaciones comparadas</t>
  </si>
  <si>
    <t xml:space="preserve">      Tasas por beneficiario</t>
  </si>
  <si>
    <t xml:space="preserve">      Prestaciones por tipo</t>
  </si>
  <si>
    <t xml:space="preserve">      Prestaciones por sexo y tipo</t>
  </si>
  <si>
    <t xml:space="preserve">      Prestador privado</t>
  </si>
  <si>
    <t xml:space="preserve">      Prestador público</t>
  </si>
  <si>
    <t xml:space="preserve">      Prestaciones por sexo y Frecuencia</t>
  </si>
  <si>
    <t xml:space="preserve">      Prestaciones por sexo y Facturado</t>
  </si>
  <si>
    <t xml:space="preserve">      Prestaciones por sexo y  Bonificado</t>
  </si>
  <si>
    <t xml:space="preserve">      Prestador privado por sexo</t>
  </si>
  <si>
    <t xml:space="preserve">      Prestador público por sexo</t>
  </si>
  <si>
    <t xml:space="preserve">      Prestaciones por regiones</t>
  </si>
  <si>
    <t xml:space="preserve">      Bonificado por regiones </t>
  </si>
  <si>
    <t xml:space="preserve">      Facturado por regiones </t>
  </si>
  <si>
    <t>Aranceles de Isapres</t>
  </si>
  <si>
    <t>Consulta médica telemedicina</t>
  </si>
  <si>
    <t>Prótesis - Órtesis</t>
  </si>
  <si>
    <t>Tratamientos Oncológicos Integrales</t>
  </si>
  <si>
    <t>Braquiterapia</t>
  </si>
  <si>
    <t>Radioterapia</t>
  </si>
  <si>
    <t>Quimioterapia</t>
  </si>
  <si>
    <t>PAD</t>
  </si>
  <si>
    <t>Atención Ambulatoria</t>
  </si>
  <si>
    <t>Atención Hospitalaria</t>
  </si>
  <si>
    <t xml:space="preserve">Total prestaciones </t>
  </si>
  <si>
    <t>TOTAL GENERAL</t>
  </si>
  <si>
    <t>Toráxica</t>
  </si>
  <si>
    <t xml:space="preserve">Proporción sobre el Total </t>
  </si>
  <si>
    <t>(1) Tasa promedio por beneficiarios.</t>
  </si>
  <si>
    <t>(3) Montos facturados de prestaciones médicas.</t>
  </si>
  <si>
    <t>(2) Frecuencia de prestaciones médicas.</t>
  </si>
  <si>
    <t>(4) Montos bonificados de prestaciones médicas.</t>
  </si>
  <si>
    <t>NOTAS</t>
  </si>
  <si>
    <t>N°</t>
  </si>
  <si>
    <t>DESCRIPCIÓN</t>
  </si>
  <si>
    <t xml:space="preserve">Tasa de Uso: expresa la razón entre la frecuencia, montos facturados y bonificados de prestaciones por cada 100.000 beneficiarios, en un período determinado.
</t>
  </si>
  <si>
    <t>CUADRO N° 2</t>
  </si>
  <si>
    <t>CUADRO N° 3.1</t>
  </si>
  <si>
    <t>CUADRO N° 3.2</t>
  </si>
  <si>
    <t>CUADRO N° 3.3.1</t>
  </si>
  <si>
    <t>CUADRO N° 3.3.2</t>
  </si>
  <si>
    <t>CUADRO N° 3.4</t>
  </si>
  <si>
    <t>CUADRO N° 3.4.1</t>
  </si>
  <si>
    <t>CUADRO N° 3.4.2</t>
  </si>
  <si>
    <t>CUADRO N° 3.5.1</t>
  </si>
  <si>
    <t>CUADRO N° 3.5.2</t>
  </si>
  <si>
    <t>CUADRO N° 3.6.1</t>
  </si>
  <si>
    <t>CUADRO N° 3.6.2</t>
  </si>
  <si>
    <t>CUADRO N° 3.7.1</t>
  </si>
  <si>
    <t>CUADRO N° 3.7.2</t>
  </si>
  <si>
    <t>CUADRO N° 3.8.1</t>
  </si>
  <si>
    <t>CUADRO N° 3.8.2</t>
  </si>
  <si>
    <t>CUADRO N° 3.9.1</t>
  </si>
  <si>
    <t>CUADRO N° 3.9.2</t>
  </si>
  <si>
    <t>CUADRO N° 3.10.1</t>
  </si>
  <si>
    <t>CUADRO N° 3.10.2</t>
  </si>
  <si>
    <t>CUADRO N° 3.11.1</t>
  </si>
  <si>
    <t>CUADRO N° 3.11.2</t>
  </si>
  <si>
    <t>PRESTACIONES MÉDICAS BONIFICADAS POR TIPO</t>
  </si>
  <si>
    <t>PRESTACIONES MÉDICAS BONIFICADAS POR SEXO MASCULINO Y TIPO</t>
  </si>
  <si>
    <t>PRESTACIONES BONIFICADAS POR TRAMOS DE EDAD Y SEXO DE BENEFICIARIOS</t>
  </si>
  <si>
    <t>PRESTACIONES MÉDICAS BONIFICADAS POR SEXO MASCULINO Y  EDAD</t>
  </si>
  <si>
    <t>MONTO FACTURADO EN PRESTACIONES MÉDICAS BONIFICADAS POR SEXO MASCULINO Y EDAD</t>
  </si>
  <si>
    <t>PRESTACIONES DE SALUD BONIFICADAS (FRECUENCIA) POR REGIÓN</t>
  </si>
  <si>
    <t>PRESTACIONES MÉDICAS BONIFICADAS POR SEXO MASCULINO SECTOR PÚBLICO</t>
  </si>
  <si>
    <t>PRESTACIONES MÉDICAS BONIFICADAS POR SEXO FEMENINO SECTOR PÚBLICO</t>
  </si>
  <si>
    <t>PRESTACIONES MÉDICAS BONIFICADAS POR SEXO MASCULINO SECTOR PRIVADO</t>
  </si>
  <si>
    <t>PRESTACIONES MÉDICAS BONIFICADAS POR SEXO FEMENINO SECTOR PRIVADO</t>
  </si>
  <si>
    <t>PRESTACIONES MÉDICAS BONIFICADAS POR SECTOR PÚBLICO, SEGÚN MODALIDAD DE ATENCIÓN AMBULATORIA</t>
  </si>
  <si>
    <t>PRESTACIONES MÉDICAS BONIFICADAS POR SECTOR PÚBLICO, SEGÚN MODALIDAD DE ATENCIÓN HOSPITALARIA</t>
  </si>
  <si>
    <t>PRESTACIONES MÉDICAS BONIFICADAS POR SECTOR PRIVADO, SEGÚN MODALIDAD DE ATENCIÓN AMBULATORIA</t>
  </si>
  <si>
    <t>PRESTACIONES MÉDICAS BONIFICADAS POR SECTOR PRIVADO, SEGÚN MODALIDAD DE ATENCIÓN HOSPITALARIA</t>
  </si>
  <si>
    <t>MONTO BONIFICADO EN PRESTACIONES MÉDICAS BONIFICADAS POR SEXO MASCULINO Y EDAD</t>
  </si>
  <si>
    <t>MONTO BONIFICADO EN PRESTACIONES MÉDICAS BONIFICADAS POR SEXO FEMENINO Y EDAD</t>
  </si>
  <si>
    <t>MONTO FACTURADO EN PRESTACIONES MÉDICAS BONIFICADAS POR SEXO FEMENINO Y EDAD</t>
  </si>
  <si>
    <t>PRESTACIONES MÉDICAS BONIFICADAS POR SEXO FEMENINO Y EDAD</t>
  </si>
  <si>
    <t>PRESTACIONES MEDICAS BONIFICADAS POR SEXO FEMENINO Y TIPO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</si>
  <si>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</si>
  <si>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>Privado</t>
  </si>
  <si>
    <t>Muestra la frecuencia de prestaciones médicas y montos facturados y bonificados  en el periodo según Grupos y Subgrupos de prestaciones del Arancel de la Modalidad Libre Elección del FONASA.</t>
  </si>
  <si>
    <t>Los beneficiarios corresponden al promedio de ene-dic de cada año a la fecha de extraccion de datos.</t>
  </si>
  <si>
    <t>Ginecológica</t>
  </si>
  <si>
    <t>Obstétrica</t>
  </si>
  <si>
    <t>Operación cesárea</t>
  </si>
  <si>
    <t>Público</t>
  </si>
  <si>
    <t>* En los cuadros 3.7.1 a 3.8.2, existen registros que corresponden al tipo de prestador que son  informados en el archivo como sin clasificar, por lo que sus resultados se muestran de manera general.</t>
  </si>
  <si>
    <t>* En los cuadros 3.9.1 a 3.10.2, existen registros que corresponden al tipo de prestador y sexo del beneficiario, que son  informados en el archivo como sin clasificar, por lo que sus resultados se muestran de manera general.</t>
  </si>
  <si>
    <t>Fertilización Asistida</t>
  </si>
  <si>
    <t>CUADRO N° 3.3</t>
  </si>
  <si>
    <t>Tipo de Prestador</t>
  </si>
  <si>
    <t>Tipo de Prestación</t>
  </si>
  <si>
    <t>RESUMEN PRESTACIONES MÉDICAS BONIFICADAS POR MODALIDAD DE ATENCIÓN Y TIPO DE PRESTADOR</t>
  </si>
  <si>
    <t>CUADRO N° 3.7</t>
  </si>
  <si>
    <t>CUADRO N° 3.9</t>
  </si>
  <si>
    <t>RESUMEN PRESTACIONES MÉDICAS BONIFICADAS POR TIPO DE PRESTADOR Y SEXO BENEFICIARIO</t>
  </si>
  <si>
    <t xml:space="preserve">       Prestaciones médicas otorgadas por tipo de prestador y  modalidad de atención</t>
  </si>
  <si>
    <t>RESUMEN PRESTACIONES MÉDICAS BONIFICADAS POR SEXO BENEFICIARIO</t>
  </si>
  <si>
    <t xml:space="preserve">       Prestaciones médicas otorgadas por sexo beneficiario</t>
  </si>
  <si>
    <t xml:space="preserve">      Resumen por prestador y sexo</t>
  </si>
  <si>
    <t xml:space="preserve">      Resumen prestaciones por sexo</t>
  </si>
  <si>
    <t xml:space="preserve">      Resumen por prestador</t>
  </si>
  <si>
    <t xml:space="preserve">       Prestaciones médicas otorgadas por tipo de prestador y  sexo beneficiario</t>
  </si>
  <si>
    <t>Prestaciones Sin Clasificar, corresponden a aquellas que surgen al comparar el Arancel de la Modalidad Libre Elección del Fonasa y con el Arancel de Prestaciones de Salud.</t>
  </si>
  <si>
    <t xml:space="preserve">Para las Tasa de Uso de prestaciones de Parto vaginal y Cesárea, se consideran el promedio de beneficiarias en edad fértil. (15 a 49 años)
</t>
  </si>
  <si>
    <t>Fonoaudilogía</t>
  </si>
  <si>
    <t>Banco de Tejidos</t>
  </si>
  <si>
    <t>Prótesis - Audifonos</t>
  </si>
  <si>
    <t>Prótesis-Monitoreo continúo Gluco</t>
  </si>
  <si>
    <t>Matrona</t>
  </si>
  <si>
    <t>Acupuntura</t>
  </si>
  <si>
    <t>Parkinson</t>
  </si>
  <si>
    <t>TEA</t>
  </si>
  <si>
    <t>PAD Dental (Códigos Fonasa)</t>
  </si>
  <si>
    <t>Prótesis-Monitoreo continúo Glucosa</t>
  </si>
  <si>
    <t>Prótesis  Órtesis</t>
  </si>
  <si>
    <t>Prótesis  Audifonos</t>
  </si>
  <si>
    <t>PrótesisMonitoreo continúo Gluco</t>
  </si>
  <si>
    <t>CUADRO N° 3113</t>
  </si>
  <si>
    <t>ESTADÍSTICA ANUAL DE PRESTACIONES DE SALUD DEL SISTEMA ISAPRE</t>
  </si>
  <si>
    <r>
      <t xml:space="preserve">La </t>
    </r>
    <r>
      <rPr>
        <b/>
        <sz val="8.5"/>
        <rFont val="Verdana"/>
        <family val="2"/>
      </rPr>
      <t xml:space="preserve">Estadística Anual de Prestaciones de Salud del Sistema Isapre </t>
    </r>
    <r>
      <rPr>
        <sz val="8.5"/>
        <rFont val="Verdana"/>
        <family val="2"/>
      </rPr>
      <t>contiene los siguientes cuadros y gráficos de información, para el periodo:</t>
    </r>
  </si>
  <si>
    <t>Fuente de información: Superintendencia de Salud (Archivo Maestro de Prestaciones Bonificadas, Archivo Maestro de Cotizantes y Cargas de Isapres y Archivo Maestro de Arancel de Prestaciones de Salud).</t>
  </si>
  <si>
    <t>ENERO-DICIEMBRE DE 2023</t>
  </si>
  <si>
    <t>Fecha de extracción de la información: 21 Marzo 2024.</t>
  </si>
  <si>
    <t>Variación porcentual 2022-2023</t>
  </si>
  <si>
    <t>Pago Asociado a Diagnóstico (PAD)</t>
  </si>
  <si>
    <t>Cirugía Bariátrica</t>
  </si>
  <si>
    <t>Hospitalización domiciliaria</t>
  </si>
  <si>
    <t>Torácica</t>
  </si>
  <si>
    <t>FICHA TÉCNICA</t>
  </si>
  <si>
    <t>Descripción</t>
  </si>
  <si>
    <t>Resumen</t>
  </si>
  <si>
    <t>Cobertura</t>
  </si>
  <si>
    <t>Nacional</t>
  </si>
  <si>
    <t>Universo</t>
  </si>
  <si>
    <t>Frecuencia de publicación</t>
  </si>
  <si>
    <t>Anual</t>
  </si>
  <si>
    <t>Periodo de análisis de la estadística</t>
  </si>
  <si>
    <t>Anual, del 01 de enero al 31 de diciembre del año 2023</t>
  </si>
  <si>
    <t>Fecha Creación</t>
  </si>
  <si>
    <t>Área responsable</t>
  </si>
  <si>
    <t>Modo de recolección de datos</t>
  </si>
  <si>
    <t>Registro administrativo, vía internet</t>
  </si>
  <si>
    <t>Palabras Claves</t>
  </si>
  <si>
    <t>Beneficiarios del sistema isapre, que presentaron prestaciones bonificadas, en un determinado periodo.</t>
  </si>
  <si>
    <t>Prestaciones salud Isapres</t>
  </si>
  <si>
    <t xml:space="preserve">      Ficha técnica</t>
  </si>
  <si>
    <t xml:space="preserve">       Ficha técnica de la Estadística</t>
  </si>
  <si>
    <t>La Estadística Anual de Prestaciones de Salud del Sistema Isapre contiene información de la frecuencia de uso, la bonificación y el gasto asociado a las prestaciones de salud, distribuidas por sexo y tramos de edad, de acuerdo a las distintas modalidades de atención (ambulatoria u hospitalaria) y el tipo de prestador que las otorga (público o privado).</t>
  </si>
  <si>
    <t xml:space="preserve">Estas estadísticas son obtenidas del Archivo Maestro de Prestaciones Bonificadas y se refieren a las prestaciones efectivamente bonificadas a cada beneficiario, en un determinado periodo, independientemente de la fecha en que éstas se otorguen. Se entenderá por prestaciones bonificadas aquellas en las cuales el bono o reembolso respectivo fue emitido.
</t>
  </si>
  <si>
    <t>La información de este producto se encuentra disponible desde el año 1998, en la página web de la Superintendencia de Salud.</t>
  </si>
  <si>
    <t>Unidad de Datos y Estadísticas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</si>
</sst>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43" formatCode="_ * #,##0.00_ ;_ * \-#,##0.00_ ;_ * &quot;-&quot;??_ ;_ @_ "/>
    <numFmt numFmtId="164" formatCode="General_)"/>
    <numFmt numFmtId="165" formatCode="0.0%"/>
    <numFmt numFmtId="166" formatCode="#,##0.0;\-#,##0.0"/>
    <numFmt numFmtId="167" formatCode="#,##0.0"/>
    <numFmt numFmtId="168" formatCode="#,###,;\-#,###,"/>
    <numFmt numFmtId="169" formatCode="_ * #,##0_ ;_ * \-#,##0_ ;_ * &quot;-&quot;??_ ;_ @_ "/>
    <numFmt numFmtId="170" formatCode="#,###,,;\-#,###,,"/>
    <numFmt numFmtId="171" formatCode="#,##0_ ;\-#,##0\ "/>
    <numFmt numFmtId="172" formatCode="#,##0.000000_ ;\-#,##0.000000\ "/>
    <numFmt numFmtId="173" formatCode="#,##0.0_ ;\-#,##0.0\ "/>
    <numFmt numFmtId="174" formatCode="dd/mm/yyyy;@"/>
    <numFmt numFmtId="175" formatCode="0.0"/>
    <numFmt numFmtId="176" formatCode="_ * #,##0.0_ ;_ * \-#,##0.0_ ;_ * &quot;-&quot;_ ;_ @_ "/>
    <numFmt numFmtId="177" formatCode="#,##0,,"/>
  </numFmts>
  <fonts count="41">
    <font>
      <sz val="12"/>
      <name val="COURIER"/>
    </font>
    <font>
      <sz val="12"/>
      <name val="Helvetica-Narrow"/>
    </font>
    <font>
      <sz val="12"/>
      <name val="Times"/>
      <family val="1"/>
    </font>
    <font>
      <sz val="12"/>
      <name val="Courier"/>
      <family val="3"/>
    </font>
    <font>
      <b/>
      <sz val="8"/>
      <name val="Verdana"/>
      <family val="2"/>
    </font>
    <font>
      <sz val="8"/>
      <name val="Verdana"/>
      <family val="2"/>
    </font>
    <font>
      <sz val="8"/>
      <color indexed="10"/>
      <name val="Verdana"/>
      <family val="2"/>
    </font>
    <font>
      <sz val="8"/>
      <color indexed="9"/>
      <name val="Verdana"/>
      <family val="2"/>
    </font>
    <font>
      <sz val="8"/>
      <color indexed="11"/>
      <name val="Verdana"/>
      <family val="2"/>
    </font>
    <font>
      <sz val="8"/>
      <color theme="0"/>
      <name val="Verdana"/>
      <family val="2"/>
    </font>
    <font>
      <sz val="8"/>
      <color theme="1"/>
      <name val="Verdana"/>
      <family val="2"/>
    </font>
    <font>
      <b/>
      <sz val="8"/>
      <color rgb="FF0000FF"/>
      <name val="Verdana"/>
      <family val="2"/>
    </font>
    <font>
      <b/>
      <sz val="8"/>
      <color theme="0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b/>
      <sz val="10"/>
      <color indexed="63"/>
      <name val="Verdana"/>
      <family val="2"/>
    </font>
    <font>
      <sz val="10"/>
      <name val="Verdana"/>
      <family val="2"/>
    </font>
    <font>
      <sz val="10"/>
      <color rgb="FF0000FF"/>
      <name val="Verdana"/>
      <family val="2"/>
    </font>
    <font>
      <b/>
      <sz val="10"/>
      <color rgb="FF0000FF"/>
      <name val="Verdana"/>
      <family val="2"/>
    </font>
    <font>
      <b/>
      <sz val="10"/>
      <color rgb="FF0070C0"/>
      <name val="Verdana"/>
      <family val="2"/>
    </font>
    <font>
      <b/>
      <sz val="8"/>
      <color rgb="FF0070C0"/>
      <name val="Verdana"/>
      <family val="2"/>
    </font>
    <font>
      <sz val="12"/>
      <name val="Courier"/>
      <family val="3"/>
    </font>
    <font>
      <b/>
      <sz val="15"/>
      <color rgb="FF0070C0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sz val="8.5"/>
      <color theme="1"/>
      <name val="Verdana"/>
      <family val="2"/>
    </font>
    <font>
      <sz val="10"/>
      <name val="Helv"/>
    </font>
    <font>
      <b/>
      <sz val="8.5"/>
      <name val="Verdana"/>
      <family val="2"/>
    </font>
    <font>
      <sz val="8.5"/>
      <name val="Verdana"/>
      <family val="2"/>
    </font>
    <font>
      <u/>
      <sz val="12"/>
      <color theme="10"/>
      <name val="Courier"/>
      <family val="3"/>
    </font>
    <font>
      <b/>
      <sz val="10"/>
      <color theme="8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color indexed="23"/>
      <name val="Verdana"/>
      <family val="2"/>
    </font>
    <font>
      <b/>
      <sz val="12"/>
      <color rgb="FF0067B7"/>
      <name val="Verdana"/>
      <family val="2"/>
    </font>
    <font>
      <b/>
      <sz val="10"/>
      <color rgb="FF0067B7"/>
      <name val="Verdana"/>
      <family val="2"/>
    </font>
    <font>
      <b/>
      <sz val="11"/>
      <color rgb="FF0067B7"/>
      <name val="Verdana"/>
      <family val="2"/>
    </font>
    <font>
      <b/>
      <sz val="8"/>
      <color indexed="10"/>
      <name val="Verdana"/>
      <family val="2"/>
    </font>
    <font>
      <b/>
      <sz val="8"/>
      <color rgb="FFFF0000"/>
      <name val="Verdana"/>
      <family val="2"/>
    </font>
    <font>
      <sz val="8"/>
      <color rgb="FFFF0000"/>
      <name val="Verdana"/>
      <family val="2"/>
    </font>
    <font>
      <sz val="8.5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/>
      <right/>
      <top style="double">
        <color theme="0" tint="-0.499984740745262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 style="thin">
        <color indexed="64"/>
      </top>
      <bottom/>
      <diagonal/>
    </border>
    <border>
      <left/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auto="1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auto="1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uble">
        <color theme="0" tint="-0.499984740745262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otted">
        <color indexed="64"/>
      </right>
      <top style="double">
        <color theme="0" tint="-0.499984740745262"/>
      </top>
      <bottom/>
      <diagonal/>
    </border>
    <border>
      <left/>
      <right style="dotted">
        <color auto="1"/>
      </right>
      <top/>
      <bottom style="dotted">
        <color indexed="64"/>
      </bottom>
      <diagonal/>
    </border>
  </borders>
  <cellStyleXfs count="11">
    <xf numFmtId="37" fontId="0" fillId="0" borderId="0"/>
    <xf numFmtId="43" fontId="1" fillId="0" borderId="0" applyFont="0" applyFill="0" applyBorder="0" applyAlignment="0" applyProtection="0"/>
    <xf numFmtId="0" fontId="1" fillId="0" borderId="0"/>
    <xf numFmtId="164" fontId="2" fillId="0" borderId="0"/>
    <xf numFmtId="164" fontId="2" fillId="0" borderId="0"/>
    <xf numFmtId="37" fontId="3" fillId="0" borderId="0"/>
    <xf numFmtId="9" fontId="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" fillId="0" borderId="0"/>
    <xf numFmtId="37" fontId="26" fillId="0" borderId="0"/>
    <xf numFmtId="37" fontId="29" fillId="0" borderId="0" applyNumberFormat="0" applyFill="0" applyBorder="0" applyAlignment="0" applyProtection="0"/>
  </cellStyleXfs>
  <cellXfs count="430">
    <xf numFmtId="37" fontId="0" fillId="0" borderId="0" xfId="0"/>
    <xf numFmtId="37" fontId="5" fillId="0" borderId="0" xfId="0" applyFont="1"/>
    <xf numFmtId="0" fontId="5" fillId="0" borderId="0" xfId="2" applyFont="1" applyBorder="1"/>
    <xf numFmtId="0" fontId="5" fillId="0" borderId="0" xfId="2" applyFont="1"/>
    <xf numFmtId="37" fontId="5" fillId="0" borderId="0" xfId="0" applyFont="1" applyFill="1" applyBorder="1"/>
    <xf numFmtId="3" fontId="4" fillId="0" borderId="0" xfId="2" applyNumberFormat="1" applyFont="1"/>
    <xf numFmtId="3" fontId="5" fillId="0" borderId="0" xfId="2" applyNumberFormat="1" applyFont="1"/>
    <xf numFmtId="0" fontId="5" fillId="0" borderId="0" xfId="2" applyFont="1" applyAlignment="1">
      <alignment horizontal="center"/>
    </xf>
    <xf numFmtId="167" fontId="5" fillId="0" borderId="0" xfId="2" applyNumberFormat="1" applyFont="1" applyBorder="1"/>
    <xf numFmtId="3" fontId="5" fillId="0" borderId="0" xfId="2" applyNumberFormat="1" applyFont="1" applyBorder="1"/>
    <xf numFmtId="0" fontId="5" fillId="0" borderId="0" xfId="2" applyFont="1" applyBorder="1" applyAlignment="1">
      <alignment horizontal="center" vertical="center" textRotation="255" wrapText="1"/>
    </xf>
    <xf numFmtId="0" fontId="5" fillId="0" borderId="0" xfId="2" applyFont="1" applyBorder="1" applyAlignment="1">
      <alignment horizontal="left"/>
    </xf>
    <xf numFmtId="37" fontId="5" fillId="0" borderId="0" xfId="2" applyNumberFormat="1" applyFont="1" applyAlignment="1" applyProtection="1">
      <alignment horizontal="left"/>
    </xf>
    <xf numFmtId="0" fontId="5" fillId="0" borderId="0" xfId="2" applyFont="1" applyBorder="1" applyAlignment="1">
      <alignment horizontal="left" vertical="center" wrapText="1"/>
    </xf>
    <xf numFmtId="3" fontId="6" fillId="0" borderId="0" xfId="2" applyNumberFormat="1" applyFont="1" applyBorder="1"/>
    <xf numFmtId="3" fontId="6" fillId="0" borderId="0" xfId="2" applyNumberFormat="1" applyFont="1"/>
    <xf numFmtId="3" fontId="8" fillId="0" borderId="0" xfId="2" applyNumberFormat="1" applyFont="1" applyBorder="1"/>
    <xf numFmtId="0" fontId="6" fillId="0" borderId="0" xfId="2" applyFont="1" applyBorder="1"/>
    <xf numFmtId="0" fontId="6" fillId="0" borderId="0" xfId="2" applyFont="1"/>
    <xf numFmtId="164" fontId="5" fillId="0" borderId="0" xfId="4" applyFont="1" applyFill="1" applyBorder="1"/>
    <xf numFmtId="0" fontId="5" fillId="0" borderId="0" xfId="2" applyFont="1" applyFill="1" applyBorder="1"/>
    <xf numFmtId="3" fontId="5" fillId="0" borderId="0" xfId="2" applyNumberFormat="1" applyFont="1" applyFill="1" applyBorder="1"/>
    <xf numFmtId="0" fontId="5" fillId="0" borderId="0" xfId="2" applyFont="1" applyFill="1" applyBorder="1" applyAlignment="1">
      <alignment horizontal="center"/>
    </xf>
    <xf numFmtId="3" fontId="5" fillId="2" borderId="0" xfId="2" applyNumberFormat="1" applyFont="1" applyFill="1" applyBorder="1"/>
    <xf numFmtId="165" fontId="5" fillId="2" borderId="0" xfId="6" applyNumberFormat="1" applyFont="1" applyFill="1" applyBorder="1"/>
    <xf numFmtId="167" fontId="5" fillId="2" borderId="0" xfId="2" applyNumberFormat="1" applyFont="1" applyFill="1" applyBorder="1"/>
    <xf numFmtId="9" fontId="5" fillId="0" borderId="0" xfId="6" applyFont="1" applyBorder="1"/>
    <xf numFmtId="9" fontId="5" fillId="0" borderId="0" xfId="6" applyFont="1" applyFill="1" applyBorder="1"/>
    <xf numFmtId="3" fontId="8" fillId="0" borderId="0" xfId="2" applyNumberFormat="1" applyFont="1" applyFill="1" applyBorder="1"/>
    <xf numFmtId="169" fontId="5" fillId="0" borderId="0" xfId="1" applyNumberFormat="1" applyFont="1" applyFill="1" applyBorder="1"/>
    <xf numFmtId="9" fontId="5" fillId="0" borderId="0" xfId="6" applyNumberFormat="1" applyFont="1" applyFill="1" applyBorder="1"/>
    <xf numFmtId="165" fontId="5" fillId="0" borderId="0" xfId="6" applyNumberFormat="1" applyFont="1" applyFill="1" applyBorder="1"/>
    <xf numFmtId="166" fontId="5" fillId="0" borderId="0" xfId="0" applyNumberFormat="1" applyFont="1" applyFill="1" applyBorder="1" applyProtection="1"/>
    <xf numFmtId="164" fontId="5" fillId="0" borderId="0" xfId="3" applyNumberFormat="1" applyFont="1" applyBorder="1" applyAlignment="1" applyProtection="1">
      <alignment horizontal="left"/>
    </xf>
    <xf numFmtId="3" fontId="5" fillId="0" borderId="0" xfId="0" applyNumberFormat="1" applyFont="1" applyFill="1" applyBorder="1" applyProtection="1"/>
    <xf numFmtId="166" fontId="5" fillId="0" borderId="0" xfId="0" applyNumberFormat="1" applyFont="1" applyFill="1" applyBorder="1"/>
    <xf numFmtId="0" fontId="5" fillId="2" borderId="0" xfId="2" applyFont="1" applyFill="1" applyBorder="1" applyAlignment="1">
      <alignment horizontal="left"/>
    </xf>
    <xf numFmtId="0" fontId="5" fillId="0" borderId="0" xfId="2" applyFont="1" applyBorder="1" applyAlignment="1">
      <alignment horizontal="center" vertical="center" wrapText="1"/>
    </xf>
    <xf numFmtId="37" fontId="5" fillId="0" borderId="0" xfId="5" applyFont="1" applyBorder="1" applyAlignment="1">
      <alignment horizontal="center" vertical="center" wrapText="1"/>
    </xf>
    <xf numFmtId="0" fontId="5" fillId="2" borderId="0" xfId="2" applyFont="1" applyFill="1"/>
    <xf numFmtId="3" fontId="10" fillId="2" borderId="0" xfId="0" applyNumberFormat="1" applyFont="1" applyFill="1" applyBorder="1"/>
    <xf numFmtId="3" fontId="10" fillId="2" borderId="0" xfId="0" applyNumberFormat="1" applyFont="1" applyFill="1" applyBorder="1" applyAlignment="1">
      <alignment vertical="center"/>
    </xf>
    <xf numFmtId="37" fontId="10" fillId="2" borderId="0" xfId="0" applyFont="1" applyFill="1" applyBorder="1" applyAlignment="1">
      <alignment vertical="center"/>
    </xf>
    <xf numFmtId="37" fontId="5" fillId="2" borderId="0" xfId="0" applyFont="1" applyFill="1" applyBorder="1"/>
    <xf numFmtId="3" fontId="5" fillId="2" borderId="0" xfId="0" applyNumberFormat="1" applyFont="1" applyFill="1" applyBorder="1"/>
    <xf numFmtId="37" fontId="13" fillId="0" borderId="0" xfId="0" applyFont="1"/>
    <xf numFmtId="37" fontId="14" fillId="0" borderId="0" xfId="0" applyFont="1" applyAlignment="1">
      <alignment vertical="center"/>
    </xf>
    <xf numFmtId="37" fontId="15" fillId="0" borderId="0" xfId="0" applyFont="1" applyFill="1" applyBorder="1" applyAlignment="1"/>
    <xf numFmtId="37" fontId="16" fillId="0" borderId="0" xfId="0" applyFont="1"/>
    <xf numFmtId="37" fontId="17" fillId="0" borderId="0" xfId="0" applyFont="1"/>
    <xf numFmtId="37" fontId="18" fillId="0" borderId="0" xfId="0" applyFont="1"/>
    <xf numFmtId="37" fontId="16" fillId="0" borderId="0" xfId="0" applyFont="1" applyFill="1" applyBorder="1"/>
    <xf numFmtId="37" fontId="19" fillId="0" borderId="0" xfId="0" applyFont="1" applyFill="1" applyBorder="1" applyAlignment="1">
      <alignment horizontal="center"/>
    </xf>
    <xf numFmtId="37" fontId="5" fillId="0" borderId="0" xfId="0" applyFont="1" applyFill="1"/>
    <xf numFmtId="37" fontId="10" fillId="0" borderId="0" xfId="0" applyFont="1" applyFill="1" applyBorder="1" applyAlignment="1">
      <alignment vertical="center"/>
    </xf>
    <xf numFmtId="165" fontId="5" fillId="0" borderId="0" xfId="6" applyNumberFormat="1" applyFont="1" applyFill="1"/>
    <xf numFmtId="37" fontId="5" fillId="0" borderId="0" xfId="0" applyFont="1" applyFill="1" applyAlignment="1">
      <alignment horizontal="center"/>
    </xf>
    <xf numFmtId="0" fontId="5" fillId="0" borderId="0" xfId="2" applyFont="1" applyFill="1"/>
    <xf numFmtId="0" fontId="4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 vertical="center" wrapText="1"/>
    </xf>
    <xf numFmtId="170" fontId="5" fillId="0" borderId="0" xfId="2" applyNumberFormat="1" applyFont="1" applyFill="1" applyBorder="1"/>
    <xf numFmtId="167" fontId="5" fillId="0" borderId="0" xfId="6" applyNumberFormat="1" applyFont="1" applyFill="1" applyBorder="1"/>
    <xf numFmtId="167" fontId="5" fillId="0" borderId="0" xfId="2" applyNumberFormat="1" applyFont="1" applyFill="1" applyBorder="1"/>
    <xf numFmtId="3" fontId="5" fillId="0" borderId="0" xfId="2" applyNumberFormat="1" applyFont="1" applyFill="1"/>
    <xf numFmtId="3" fontId="11" fillId="0" borderId="0" xfId="2" applyNumberFormat="1" applyFont="1" applyFill="1"/>
    <xf numFmtId="169" fontId="5" fillId="0" borderId="0" xfId="1" applyNumberFormat="1" applyFont="1" applyFill="1"/>
    <xf numFmtId="169" fontId="4" fillId="0" borderId="0" xfId="1" applyNumberFormat="1" applyFont="1" applyFill="1" applyBorder="1" applyAlignment="1">
      <alignment horizontal="center"/>
    </xf>
    <xf numFmtId="3" fontId="6" fillId="0" borderId="0" xfId="2" applyNumberFormat="1" applyFont="1" applyFill="1"/>
    <xf numFmtId="0" fontId="5" fillId="0" borderId="0" xfId="2" applyFont="1" applyFill="1" applyBorder="1" applyAlignment="1">
      <alignment vertical="center" wrapText="1"/>
    </xf>
    <xf numFmtId="37" fontId="5" fillId="0" borderId="0" xfId="0" applyFont="1" applyFill="1" applyBorder="1" applyAlignment="1">
      <alignment vertical="center" wrapText="1"/>
    </xf>
    <xf numFmtId="0" fontId="5" fillId="2" borderId="0" xfId="2" applyFont="1" applyFill="1" applyBorder="1" applyAlignment="1">
      <alignment vertical="center" wrapText="1"/>
    </xf>
    <xf numFmtId="0" fontId="5" fillId="0" borderId="0" xfId="2" applyFont="1" applyFill="1" applyAlignment="1">
      <alignment horizontal="center"/>
    </xf>
    <xf numFmtId="0" fontId="5" fillId="0" borderId="0" xfId="2" applyFont="1" applyFill="1" applyBorder="1" applyAlignment="1">
      <alignment horizontal="left"/>
    </xf>
    <xf numFmtId="169" fontId="5" fillId="0" borderId="0" xfId="2" applyNumberFormat="1" applyFont="1" applyFill="1"/>
    <xf numFmtId="0" fontId="20" fillId="0" borderId="0" xfId="2" applyFont="1" applyFill="1" applyAlignment="1">
      <alignment horizontal="center"/>
    </xf>
    <xf numFmtId="0" fontId="5" fillId="2" borderId="0" xfId="2" applyFont="1" applyFill="1" applyBorder="1" applyAlignment="1">
      <alignment horizontal="center" vertical="center" wrapText="1"/>
    </xf>
    <xf numFmtId="14" fontId="5" fillId="0" borderId="0" xfId="2" applyNumberFormat="1" applyFont="1"/>
    <xf numFmtId="21" fontId="5" fillId="0" borderId="0" xfId="2" applyNumberFormat="1" applyFont="1"/>
    <xf numFmtId="172" fontId="5" fillId="0" borderId="0" xfId="0" applyNumberFormat="1" applyFont="1" applyFill="1" applyBorder="1"/>
    <xf numFmtId="164" fontId="24" fillId="2" borderId="0" xfId="8" applyFont="1" applyFill="1" applyAlignment="1">
      <alignment vertical="center"/>
    </xf>
    <xf numFmtId="37" fontId="25" fillId="2" borderId="0" xfId="0" applyFont="1" applyFill="1" applyBorder="1" applyAlignment="1">
      <alignment horizontal="left" vertical="center"/>
    </xf>
    <xf numFmtId="37" fontId="13" fillId="2" borderId="5" xfId="9" applyFont="1" applyFill="1" applyBorder="1" applyAlignment="1">
      <alignment horizontal="center" vertical="center"/>
    </xf>
    <xf numFmtId="37" fontId="13" fillId="2" borderId="6" xfId="9" applyFont="1" applyFill="1" applyBorder="1" applyAlignment="1">
      <alignment horizontal="center" vertical="center"/>
    </xf>
    <xf numFmtId="37" fontId="28" fillId="0" borderId="8" xfId="0" applyFont="1" applyBorder="1"/>
    <xf numFmtId="37" fontId="13" fillId="2" borderId="7" xfId="9" applyFont="1" applyFill="1" applyBorder="1" applyAlignment="1">
      <alignment horizontal="center" vertical="center"/>
    </xf>
    <xf numFmtId="37" fontId="13" fillId="2" borderId="0" xfId="9" applyFont="1" applyFill="1" applyBorder="1" applyAlignment="1">
      <alignment vertical="center"/>
    </xf>
    <xf numFmtId="37" fontId="25" fillId="2" borderId="7" xfId="0" applyFont="1" applyFill="1" applyBorder="1" applyAlignment="1">
      <alignment horizontal="left" vertical="center"/>
    </xf>
    <xf numFmtId="16" fontId="5" fillId="0" borderId="0" xfId="2" applyNumberFormat="1" applyFont="1"/>
    <xf numFmtId="17" fontId="5" fillId="0" borderId="0" xfId="2" applyNumberFormat="1" applyFont="1"/>
    <xf numFmtId="16" fontId="5" fillId="0" borderId="0" xfId="2" applyNumberFormat="1" applyFont="1" applyBorder="1"/>
    <xf numFmtId="17" fontId="5" fillId="0" borderId="0" xfId="2" applyNumberFormat="1" applyFont="1" applyBorder="1"/>
    <xf numFmtId="0" fontId="4" fillId="0" borderId="0" xfId="2" applyFont="1" applyFill="1" applyBorder="1"/>
    <xf numFmtId="0" fontId="4" fillId="0" borderId="0" xfId="2" applyFont="1" applyBorder="1"/>
    <xf numFmtId="41" fontId="28" fillId="2" borderId="11" xfId="7" applyFont="1" applyFill="1" applyBorder="1" applyAlignment="1" applyProtection="1">
      <alignment vertical="center"/>
    </xf>
    <xf numFmtId="41" fontId="27" fillId="2" borderId="11" xfId="7" applyFont="1" applyFill="1" applyBorder="1" applyAlignment="1" applyProtection="1">
      <alignment vertical="center"/>
    </xf>
    <xf numFmtId="41" fontId="5" fillId="0" borderId="0" xfId="2" applyNumberFormat="1" applyFont="1" applyBorder="1"/>
    <xf numFmtId="41" fontId="27" fillId="2" borderId="14" xfId="7" applyFont="1" applyFill="1" applyBorder="1" applyAlignment="1" applyProtection="1">
      <alignment vertical="center"/>
    </xf>
    <xf numFmtId="41" fontId="5" fillId="0" borderId="0" xfId="2" applyNumberFormat="1" applyFont="1"/>
    <xf numFmtId="3" fontId="5" fillId="0" borderId="0" xfId="2" applyNumberFormat="1" applyFont="1" applyAlignment="1">
      <alignment horizontal="center"/>
    </xf>
    <xf numFmtId="41" fontId="27" fillId="2" borderId="0" xfId="7" applyFont="1" applyFill="1" applyBorder="1" applyAlignment="1" applyProtection="1">
      <alignment vertical="center"/>
    </xf>
    <xf numFmtId="41" fontId="28" fillId="2" borderId="20" xfId="7" applyFont="1" applyFill="1" applyBorder="1" applyAlignment="1" applyProtection="1">
      <alignment vertical="center"/>
    </xf>
    <xf numFmtId="165" fontId="28" fillId="0" borderId="0" xfId="6" applyNumberFormat="1" applyFont="1" applyFill="1" applyBorder="1" applyProtection="1"/>
    <xf numFmtId="165" fontId="28" fillId="0" borderId="24" xfId="6" applyNumberFormat="1" applyFont="1" applyFill="1" applyBorder="1" applyProtection="1"/>
    <xf numFmtId="165" fontId="28" fillId="0" borderId="11" xfId="6" applyNumberFormat="1" applyFont="1" applyFill="1" applyBorder="1" applyProtection="1"/>
    <xf numFmtId="41" fontId="28" fillId="2" borderId="17" xfId="7" applyFont="1" applyFill="1" applyBorder="1" applyAlignment="1" applyProtection="1">
      <alignment vertical="center"/>
    </xf>
    <xf numFmtId="41" fontId="28" fillId="2" borderId="23" xfId="7" applyFont="1" applyFill="1" applyBorder="1" applyAlignment="1" applyProtection="1">
      <alignment vertical="center"/>
    </xf>
    <xf numFmtId="164" fontId="27" fillId="0" borderId="1" xfId="3" applyNumberFormat="1" applyFont="1" applyFill="1" applyBorder="1" applyAlignment="1" applyProtection="1">
      <alignment horizontal="left"/>
    </xf>
    <xf numFmtId="41" fontId="28" fillId="2" borderId="0" xfId="7" applyFont="1" applyFill="1" applyBorder="1" applyAlignment="1" applyProtection="1">
      <alignment vertical="center"/>
    </xf>
    <xf numFmtId="165" fontId="27" fillId="2" borderId="14" xfId="6" applyNumberFormat="1" applyFont="1" applyFill="1" applyBorder="1" applyAlignment="1" applyProtection="1">
      <alignment vertical="center"/>
    </xf>
    <xf numFmtId="41" fontId="27" fillId="0" borderId="0" xfId="7" applyFont="1" applyFill="1" applyBorder="1" applyAlignment="1" applyProtection="1">
      <alignment vertical="center" wrapText="1"/>
    </xf>
    <xf numFmtId="165" fontId="28" fillId="2" borderId="11" xfId="6" applyNumberFormat="1" applyFont="1" applyFill="1" applyBorder="1" applyAlignment="1" applyProtection="1">
      <alignment vertical="center"/>
    </xf>
    <xf numFmtId="0" fontId="4" fillId="0" borderId="0" xfId="2" applyFont="1" applyFill="1"/>
    <xf numFmtId="0" fontId="4" fillId="0" borderId="0" xfId="2" applyFont="1"/>
    <xf numFmtId="165" fontId="27" fillId="2" borderId="11" xfId="6" applyNumberFormat="1" applyFont="1" applyFill="1" applyBorder="1" applyAlignment="1" applyProtection="1">
      <alignment vertical="center"/>
    </xf>
    <xf numFmtId="173" fontId="28" fillId="2" borderId="11" xfId="7" applyNumberFormat="1" applyFont="1" applyFill="1" applyBorder="1" applyAlignment="1" applyProtection="1">
      <alignment vertical="center"/>
    </xf>
    <xf numFmtId="173" fontId="27" fillId="2" borderId="11" xfId="7" applyNumberFormat="1" applyFont="1" applyFill="1" applyBorder="1" applyAlignment="1" applyProtection="1">
      <alignment vertical="center"/>
    </xf>
    <xf numFmtId="3" fontId="4" fillId="0" borderId="0" xfId="2" applyNumberFormat="1" applyFont="1" applyFill="1"/>
    <xf numFmtId="165" fontId="28" fillId="2" borderId="11" xfId="7" applyNumberFormat="1" applyFont="1" applyFill="1" applyBorder="1" applyAlignment="1" applyProtection="1">
      <alignment vertical="center"/>
    </xf>
    <xf numFmtId="165" fontId="27" fillId="2" borderId="11" xfId="7" applyNumberFormat="1" applyFont="1" applyFill="1" applyBorder="1" applyAlignment="1" applyProtection="1">
      <alignment vertical="center"/>
    </xf>
    <xf numFmtId="165" fontId="27" fillId="2" borderId="14" xfId="7" applyNumberFormat="1" applyFont="1" applyFill="1" applyBorder="1" applyAlignment="1" applyProtection="1">
      <alignment vertical="center"/>
    </xf>
    <xf numFmtId="173" fontId="27" fillId="2" borderId="14" xfId="7" applyNumberFormat="1" applyFont="1" applyFill="1" applyBorder="1" applyAlignment="1" applyProtection="1">
      <alignment vertical="center"/>
    </xf>
    <xf numFmtId="165" fontId="5" fillId="0" borderId="0" xfId="2" applyNumberFormat="1" applyFont="1"/>
    <xf numFmtId="165" fontId="28" fillId="2" borderId="14" xfId="6" applyNumberFormat="1" applyFont="1" applyFill="1" applyBorder="1" applyAlignment="1" applyProtection="1">
      <alignment vertical="center"/>
    </xf>
    <xf numFmtId="0" fontId="28" fillId="0" borderId="11" xfId="2" applyFont="1" applyBorder="1"/>
    <xf numFmtId="3" fontId="28" fillId="0" borderId="11" xfId="2" applyNumberFormat="1" applyFont="1" applyBorder="1"/>
    <xf numFmtId="41" fontId="27" fillId="2" borderId="23" xfId="7" applyFont="1" applyFill="1" applyBorder="1" applyAlignment="1" applyProtection="1">
      <alignment vertical="center"/>
    </xf>
    <xf numFmtId="165" fontId="28" fillId="2" borderId="23" xfId="6" applyNumberFormat="1" applyFont="1" applyFill="1" applyBorder="1" applyAlignment="1" applyProtection="1">
      <alignment vertical="center"/>
    </xf>
    <xf numFmtId="3" fontId="28" fillId="0" borderId="23" xfId="2" applyNumberFormat="1" applyFont="1" applyBorder="1"/>
    <xf numFmtId="0" fontId="28" fillId="0" borderId="23" xfId="2" applyFont="1" applyBorder="1"/>
    <xf numFmtId="0" fontId="5" fillId="0" borderId="0" xfId="2" applyNumberFormat="1" applyFont="1" applyBorder="1"/>
    <xf numFmtId="173" fontId="28" fillId="2" borderId="0" xfId="7" applyNumberFormat="1" applyFont="1" applyFill="1" applyBorder="1" applyAlignment="1" applyProtection="1">
      <alignment vertical="center"/>
    </xf>
    <xf numFmtId="41" fontId="27" fillId="2" borderId="17" xfId="7" applyFont="1" applyFill="1" applyBorder="1" applyAlignment="1" applyProtection="1">
      <alignment vertical="center"/>
    </xf>
    <xf numFmtId="173" fontId="27" fillId="2" borderId="0" xfId="7" applyNumberFormat="1" applyFont="1" applyFill="1" applyBorder="1" applyAlignment="1" applyProtection="1">
      <alignment vertical="center"/>
    </xf>
    <xf numFmtId="0" fontId="5" fillId="0" borderId="17" xfId="2" applyFont="1" applyBorder="1"/>
    <xf numFmtId="37" fontId="5" fillId="0" borderId="17" xfId="0" applyFont="1" applyFill="1" applyBorder="1"/>
    <xf numFmtId="0" fontId="27" fillId="2" borderId="0" xfId="7" applyNumberFormat="1" applyFont="1" applyFill="1" applyBorder="1" applyAlignment="1" applyProtection="1">
      <alignment vertical="center"/>
    </xf>
    <xf numFmtId="37" fontId="0" fillId="2" borderId="0" xfId="0" applyFill="1"/>
    <xf numFmtId="37" fontId="16" fillId="2" borderId="0" xfId="0" applyFont="1" applyFill="1"/>
    <xf numFmtId="37" fontId="16" fillId="2" borderId="0" xfId="0" applyFont="1" applyFill="1" applyAlignment="1">
      <alignment horizontal="center" wrapText="1"/>
    </xf>
    <xf numFmtId="164" fontId="22" fillId="2" borderId="0" xfId="8" applyFont="1" applyFill="1" applyAlignment="1">
      <alignment vertical="center" wrapText="1"/>
    </xf>
    <xf numFmtId="164" fontId="5" fillId="2" borderId="0" xfId="8" applyFont="1" applyFill="1" applyAlignment="1">
      <alignment vertical="center" wrapText="1"/>
    </xf>
    <xf numFmtId="37" fontId="30" fillId="2" borderId="0" xfId="0" applyFont="1" applyFill="1" applyAlignment="1">
      <alignment horizontal="center"/>
    </xf>
    <xf numFmtId="37" fontId="13" fillId="2" borderId="0" xfId="9" applyFont="1" applyFill="1" applyBorder="1" applyAlignment="1">
      <alignment horizontal="center" vertical="center"/>
    </xf>
    <xf numFmtId="37" fontId="13" fillId="2" borderId="25" xfId="9" applyFont="1" applyFill="1" applyBorder="1" applyAlignment="1">
      <alignment horizontal="center" vertical="center"/>
    </xf>
    <xf numFmtId="37" fontId="31" fillId="2" borderId="26" xfId="0" applyFont="1" applyFill="1" applyBorder="1" applyAlignment="1">
      <alignment horizontal="center" vertical="center"/>
    </xf>
    <xf numFmtId="37" fontId="16" fillId="2" borderId="0" xfId="0" applyFont="1" applyFill="1" applyBorder="1" applyAlignment="1">
      <alignment vertical="center" wrapText="1"/>
    </xf>
    <xf numFmtId="37" fontId="13" fillId="2" borderId="0" xfId="0" applyFont="1" applyFill="1" applyBorder="1"/>
    <xf numFmtId="37" fontId="16" fillId="2" borderId="0" xfId="0" applyFont="1" applyFill="1" applyBorder="1"/>
    <xf numFmtId="37" fontId="13" fillId="2" borderId="0" xfId="0" applyFont="1" applyFill="1"/>
    <xf numFmtId="37" fontId="31" fillId="2" borderId="28" xfId="0" applyFont="1" applyFill="1" applyBorder="1" applyAlignment="1">
      <alignment horizontal="center" vertical="center"/>
    </xf>
    <xf numFmtId="37" fontId="33" fillId="2" borderId="0" xfId="0" applyFont="1" applyFill="1" applyBorder="1" applyAlignment="1">
      <alignment horizontal="justify" vertical="center" wrapText="1"/>
    </xf>
    <xf numFmtId="37" fontId="32" fillId="2" borderId="0" xfId="0" applyFont="1" applyFill="1" applyBorder="1" applyAlignment="1">
      <alignment vertical="center"/>
    </xf>
    <xf numFmtId="37" fontId="33" fillId="2" borderId="31" xfId="0" applyFont="1" applyFill="1" applyBorder="1" applyAlignment="1">
      <alignment horizontal="justify" vertical="center" wrapText="1"/>
    </xf>
    <xf numFmtId="37" fontId="33" fillId="2" borderId="0" xfId="0" applyFont="1" applyFill="1" applyBorder="1" applyAlignment="1">
      <alignment vertical="top" wrapText="1"/>
    </xf>
    <xf numFmtId="37" fontId="13" fillId="2" borderId="0" xfId="0" applyFont="1" applyFill="1" applyBorder="1" applyAlignment="1">
      <alignment vertical="top" wrapText="1"/>
    </xf>
    <xf numFmtId="37" fontId="16" fillId="2" borderId="0" xfId="0" applyFont="1" applyFill="1" applyAlignment="1">
      <alignment vertical="top" wrapText="1"/>
    </xf>
    <xf numFmtId="37" fontId="16" fillId="2" borderId="0" xfId="0" applyFont="1" applyFill="1" applyBorder="1" applyAlignment="1">
      <alignment vertical="top" wrapText="1"/>
    </xf>
    <xf numFmtId="37" fontId="33" fillId="2" borderId="0" xfId="0" quotePrefix="1" applyFont="1" applyFill="1" applyBorder="1" applyAlignment="1">
      <alignment horizontal="left" vertical="center" wrapText="1"/>
    </xf>
    <xf numFmtId="37" fontId="0" fillId="2" borderId="0" xfId="0" applyFill="1" applyBorder="1"/>
    <xf numFmtId="37" fontId="34" fillId="2" borderId="0" xfId="0" applyNumberFormat="1" applyFont="1" applyFill="1" applyAlignment="1" applyProtection="1">
      <alignment vertical="center"/>
    </xf>
    <xf numFmtId="37" fontId="34" fillId="2" borderId="0" xfId="0" applyNumberFormat="1" applyFont="1" applyFill="1" applyAlignment="1" applyProtection="1">
      <alignment horizontal="center" vertical="center"/>
    </xf>
    <xf numFmtId="37" fontId="34" fillId="2" borderId="0" xfId="0" applyNumberFormat="1" applyFont="1" applyFill="1" applyBorder="1" applyAlignment="1" applyProtection="1">
      <alignment horizontal="center" vertical="center"/>
    </xf>
    <xf numFmtId="37" fontId="34" fillId="2" borderId="1" xfId="0" applyNumberFormat="1" applyFont="1" applyFill="1" applyBorder="1" applyAlignment="1" applyProtection="1">
      <alignment horizontal="center" vertical="center"/>
    </xf>
    <xf numFmtId="37" fontId="5" fillId="2" borderId="0" xfId="2" applyNumberFormat="1" applyFont="1" applyFill="1" applyBorder="1" applyAlignment="1" applyProtection="1">
      <alignment horizontal="left"/>
    </xf>
    <xf numFmtId="37" fontId="9" fillId="2" borderId="0" xfId="0" applyFont="1" applyFill="1" applyBorder="1" applyAlignment="1">
      <alignment vertical="center"/>
    </xf>
    <xf numFmtId="37" fontId="12" fillId="2" borderId="0" xfId="0" applyFont="1" applyFill="1" applyBorder="1" applyAlignment="1">
      <alignment horizontal="right" vertical="center"/>
    </xf>
    <xf numFmtId="37" fontId="16" fillId="0" borderId="0" xfId="0" applyFont="1" applyBorder="1" applyAlignment="1">
      <alignment horizontal="justify"/>
    </xf>
    <xf numFmtId="37" fontId="10" fillId="2" borderId="0" xfId="0" applyFont="1" applyFill="1" applyBorder="1" applyAlignment="1">
      <alignment vertical="center" wrapText="1"/>
    </xf>
    <xf numFmtId="41" fontId="27" fillId="2" borderId="12" xfId="7" applyFont="1" applyFill="1" applyBorder="1" applyAlignment="1" applyProtection="1">
      <alignment horizontal="center" vertical="center"/>
    </xf>
    <xf numFmtId="0" fontId="4" fillId="2" borderId="0" xfId="2" applyFont="1" applyFill="1"/>
    <xf numFmtId="0" fontId="4" fillId="2" borderId="0" xfId="2" applyFont="1" applyFill="1" applyBorder="1"/>
    <xf numFmtId="41" fontId="27" fillId="2" borderId="0" xfId="7" applyFont="1" applyFill="1" applyBorder="1" applyAlignment="1" applyProtection="1">
      <alignment horizontal="center" vertical="center"/>
    </xf>
    <xf numFmtId="170" fontId="28" fillId="2" borderId="0" xfId="7" applyNumberFormat="1" applyFont="1" applyFill="1" applyBorder="1" applyAlignment="1" applyProtection="1">
      <alignment vertical="center"/>
    </xf>
    <xf numFmtId="170" fontId="27" fillId="2" borderId="0" xfId="7" applyNumberFormat="1" applyFont="1" applyFill="1" applyBorder="1" applyAlignment="1" applyProtection="1">
      <alignment vertical="center"/>
    </xf>
    <xf numFmtId="37" fontId="5" fillId="2" borderId="0" xfId="0" applyFont="1" applyFill="1" applyBorder="1" applyAlignment="1">
      <alignment horizontal="center"/>
    </xf>
    <xf numFmtId="41" fontId="28" fillId="2" borderId="0" xfId="7" applyFont="1" applyFill="1" applyBorder="1" applyAlignment="1" applyProtection="1">
      <alignment horizontal="center" vertical="center"/>
    </xf>
    <xf numFmtId="0" fontId="20" fillId="0" borderId="0" xfId="2" applyFont="1" applyFill="1" applyAlignment="1"/>
    <xf numFmtId="165" fontId="27" fillId="2" borderId="0" xfId="6" applyNumberFormat="1" applyFont="1" applyFill="1" applyBorder="1" applyAlignment="1" applyProtection="1">
      <alignment vertical="center"/>
    </xf>
    <xf numFmtId="0" fontId="5" fillId="2" borderId="0" xfId="2" applyFont="1" applyFill="1" applyAlignment="1">
      <alignment horizontal="center"/>
    </xf>
    <xf numFmtId="0" fontId="5" fillId="2" borderId="0" xfId="2" applyFont="1" applyFill="1" applyBorder="1"/>
    <xf numFmtId="3" fontId="5" fillId="2" borderId="0" xfId="2" applyNumberFormat="1" applyFont="1" applyFill="1"/>
    <xf numFmtId="14" fontId="5" fillId="2" borderId="0" xfId="2" applyNumberFormat="1" applyFont="1" applyFill="1"/>
    <xf numFmtId="21" fontId="5" fillId="2" borderId="0" xfId="2" applyNumberFormat="1" applyFont="1" applyFill="1"/>
    <xf numFmtId="0" fontId="5" fillId="2" borderId="0" xfId="2" applyFont="1" applyFill="1" applyBorder="1" applyAlignment="1">
      <alignment horizontal="center"/>
    </xf>
    <xf numFmtId="171" fontId="5" fillId="2" borderId="0" xfId="2" applyNumberFormat="1" applyFont="1" applyFill="1" applyBorder="1"/>
    <xf numFmtId="165" fontId="28" fillId="2" borderId="0" xfId="6" applyNumberFormat="1" applyFont="1" applyFill="1" applyBorder="1" applyAlignment="1" applyProtection="1">
      <alignment vertical="center"/>
    </xf>
    <xf numFmtId="165" fontId="28" fillId="2" borderId="0" xfId="7" applyNumberFormat="1" applyFont="1" applyFill="1" applyBorder="1" applyAlignment="1" applyProtection="1">
      <alignment vertical="center"/>
    </xf>
    <xf numFmtId="165" fontId="27" fillId="2" borderId="0" xfId="7" applyNumberFormat="1" applyFont="1" applyFill="1" applyBorder="1" applyAlignment="1" applyProtection="1">
      <alignment vertical="center"/>
    </xf>
    <xf numFmtId="41" fontId="5" fillId="2" borderId="0" xfId="2" applyNumberFormat="1" applyFont="1" applyFill="1" applyBorder="1"/>
    <xf numFmtId="14" fontId="5" fillId="2" borderId="0" xfId="2" applyNumberFormat="1" applyFont="1" applyFill="1" applyBorder="1"/>
    <xf numFmtId="21" fontId="5" fillId="2" borderId="0" xfId="2" applyNumberFormat="1" applyFont="1" applyFill="1" applyBorder="1"/>
    <xf numFmtId="168" fontId="27" fillId="2" borderId="14" xfId="7" applyNumberFormat="1" applyFont="1" applyFill="1" applyBorder="1" applyAlignment="1" applyProtection="1">
      <alignment vertical="center"/>
    </xf>
    <xf numFmtId="0" fontId="5" fillId="2" borderId="0" xfId="2" applyFont="1" applyFill="1" applyBorder="1" applyAlignment="1">
      <alignment vertical="center" textRotation="255" wrapText="1"/>
    </xf>
    <xf numFmtId="0" fontId="7" fillId="2" borderId="0" xfId="2" applyFont="1" applyFill="1" applyBorder="1" applyAlignment="1">
      <alignment horizontal="left"/>
    </xf>
    <xf numFmtId="3" fontId="7" fillId="2" borderId="0" xfId="2" applyNumberFormat="1" applyFont="1" applyFill="1" applyBorder="1"/>
    <xf numFmtId="170" fontId="7" fillId="2" borderId="0" xfId="2" applyNumberFormat="1" applyFont="1" applyFill="1" applyBorder="1"/>
    <xf numFmtId="165" fontId="7" fillId="2" borderId="0" xfId="6" applyNumberFormat="1" applyFont="1" applyFill="1" applyBorder="1"/>
    <xf numFmtId="167" fontId="7" fillId="2" borderId="0" xfId="2" applyNumberFormat="1" applyFont="1" applyFill="1" applyBorder="1"/>
    <xf numFmtId="0" fontId="5" fillId="2" borderId="0" xfId="2" applyFont="1" applyFill="1" applyBorder="1" applyAlignment="1">
      <alignment horizontal="center" vertical="center" textRotation="255" wrapText="1"/>
    </xf>
    <xf numFmtId="37" fontId="5" fillId="2" borderId="0" xfId="0" applyFont="1" applyFill="1" applyBorder="1" applyAlignment="1">
      <alignment vertical="center" wrapText="1"/>
    </xf>
    <xf numFmtId="170" fontId="5" fillId="2" borderId="0" xfId="2" applyNumberFormat="1" applyFont="1" applyFill="1" applyBorder="1"/>
    <xf numFmtId="167" fontId="5" fillId="2" borderId="0" xfId="6" applyNumberFormat="1" applyFont="1" applyFill="1" applyBorder="1"/>
    <xf numFmtId="164" fontId="5" fillId="2" borderId="0" xfId="4" applyFont="1" applyFill="1" applyBorder="1"/>
    <xf numFmtId="16" fontId="5" fillId="2" borderId="0" xfId="2" applyNumberFormat="1" applyFont="1" applyFill="1"/>
    <xf numFmtId="17" fontId="5" fillId="2" borderId="0" xfId="2" applyNumberFormat="1" applyFont="1" applyFill="1" applyBorder="1"/>
    <xf numFmtId="41" fontId="27" fillId="2" borderId="10" xfId="7" applyFont="1" applyFill="1" applyBorder="1" applyAlignment="1" applyProtection="1">
      <alignment horizontal="center" vertical="center" wrapText="1"/>
    </xf>
    <xf numFmtId="41" fontId="27" fillId="2" borderId="18" xfId="7" applyFont="1" applyFill="1" applyBorder="1" applyAlignment="1" applyProtection="1">
      <alignment horizontal="center" vertical="center" wrapText="1"/>
    </xf>
    <xf numFmtId="41" fontId="27" fillId="2" borderId="2" xfId="7" applyFont="1" applyFill="1" applyBorder="1" applyAlignment="1" applyProtection="1">
      <alignment horizontal="center" vertical="center" wrapText="1"/>
    </xf>
    <xf numFmtId="41" fontId="27" fillId="2" borderId="13" xfId="7" applyFont="1" applyFill="1" applyBorder="1" applyAlignment="1" applyProtection="1">
      <alignment horizontal="center" vertical="center"/>
    </xf>
    <xf numFmtId="41" fontId="27" fillId="2" borderId="3" xfId="7" applyFont="1" applyFill="1" applyBorder="1" applyAlignment="1" applyProtection="1">
      <alignment horizontal="center" vertical="center"/>
    </xf>
    <xf numFmtId="174" fontId="27" fillId="2" borderId="15" xfId="7" applyNumberFormat="1" applyFont="1" applyFill="1" applyBorder="1" applyAlignment="1" applyProtection="1">
      <alignment vertical="center"/>
    </xf>
    <xf numFmtId="174" fontId="27" fillId="2" borderId="16" xfId="7" applyNumberFormat="1" applyFont="1" applyFill="1" applyBorder="1" applyAlignment="1" applyProtection="1">
      <alignment vertical="center"/>
    </xf>
    <xf numFmtId="41" fontId="27" fillId="2" borderId="15" xfId="7" applyFont="1" applyFill="1" applyBorder="1" applyAlignment="1" applyProtection="1">
      <alignment horizontal="center" vertical="center"/>
    </xf>
    <xf numFmtId="41" fontId="27" fillId="2" borderId="1" xfId="7" applyFont="1" applyFill="1" applyBorder="1" applyAlignment="1" applyProtection="1">
      <alignment horizontal="center" vertical="center"/>
    </xf>
    <xf numFmtId="16" fontId="5" fillId="2" borderId="0" xfId="2" applyNumberFormat="1" applyFont="1" applyFill="1" applyBorder="1"/>
    <xf numFmtId="9" fontId="28" fillId="2" borderId="0" xfId="6" applyFont="1" applyFill="1" applyBorder="1" applyAlignment="1" applyProtection="1">
      <alignment vertical="center"/>
    </xf>
    <xf numFmtId="169" fontId="5" fillId="2" borderId="0" xfId="1" applyNumberFormat="1" applyFont="1" applyFill="1" applyBorder="1"/>
    <xf numFmtId="9" fontId="5" fillId="2" borderId="0" xfId="6" applyFont="1" applyFill="1" applyBorder="1"/>
    <xf numFmtId="3" fontId="7" fillId="2" borderId="0" xfId="0" applyNumberFormat="1" applyFont="1" applyFill="1" applyBorder="1" applyProtection="1"/>
    <xf numFmtId="166" fontId="5" fillId="2" borderId="0" xfId="0" applyNumberFormat="1" applyFont="1" applyFill="1" applyBorder="1"/>
    <xf numFmtId="37" fontId="20" fillId="0" borderId="0" xfId="0" applyNumberFormat="1" applyFont="1" applyFill="1" applyBorder="1" applyAlignment="1" applyProtection="1"/>
    <xf numFmtId="164" fontId="5" fillId="2" borderId="0" xfId="3" applyNumberFormat="1" applyFont="1" applyFill="1" applyBorder="1" applyAlignment="1" applyProtection="1">
      <alignment horizontal="left"/>
    </xf>
    <xf numFmtId="3" fontId="5" fillId="2" borderId="0" xfId="0" applyNumberFormat="1" applyFont="1" applyFill="1" applyBorder="1" applyProtection="1"/>
    <xf numFmtId="165" fontId="5" fillId="2" borderId="0" xfId="6" applyNumberFormat="1" applyFont="1" applyFill="1" applyBorder="1" applyProtection="1"/>
    <xf numFmtId="164" fontId="7" fillId="2" borderId="0" xfId="3" applyNumberFormat="1" applyFont="1" applyFill="1" applyBorder="1" applyAlignment="1" applyProtection="1">
      <alignment horizontal="left"/>
    </xf>
    <xf numFmtId="165" fontId="7" fillId="2" borderId="0" xfId="6" applyNumberFormat="1" applyFont="1" applyFill="1" applyBorder="1" applyProtection="1"/>
    <xf numFmtId="165" fontId="28" fillId="0" borderId="9" xfId="6" applyNumberFormat="1" applyFont="1" applyFill="1" applyBorder="1" applyProtection="1"/>
    <xf numFmtId="167" fontId="5" fillId="2" borderId="0" xfId="0" applyNumberFormat="1" applyFont="1" applyFill="1" applyBorder="1" applyProtection="1"/>
    <xf numFmtId="167" fontId="9" fillId="2" borderId="0" xfId="0" applyNumberFormat="1" applyFont="1" applyFill="1" applyBorder="1" applyProtection="1"/>
    <xf numFmtId="166" fontId="7" fillId="2" borderId="0" xfId="0" applyNumberFormat="1" applyFont="1" applyFill="1" applyBorder="1" applyProtection="1"/>
    <xf numFmtId="4" fontId="7" fillId="2" borderId="0" xfId="0" applyNumberFormat="1" applyFont="1" applyFill="1" applyBorder="1" applyProtection="1"/>
    <xf numFmtId="37" fontId="5" fillId="2" borderId="0" xfId="0" applyNumberFormat="1" applyFont="1" applyFill="1" applyBorder="1" applyAlignment="1" applyProtection="1">
      <alignment horizontal="left"/>
    </xf>
    <xf numFmtId="37" fontId="28" fillId="0" borderId="0" xfId="0" applyFont="1"/>
    <xf numFmtId="37" fontId="28" fillId="0" borderId="0" xfId="10" applyFont="1" applyAlignment="1">
      <alignment horizontal="left"/>
    </xf>
    <xf numFmtId="168" fontId="28" fillId="2" borderId="11" xfId="7" applyNumberFormat="1" applyFont="1" applyFill="1" applyBorder="1" applyAlignment="1" applyProtection="1">
      <alignment vertical="center"/>
    </xf>
    <xf numFmtId="37" fontId="20" fillId="0" borderId="0" xfId="0" applyFont="1" applyFill="1" applyBorder="1" applyAlignment="1"/>
    <xf numFmtId="41" fontId="27" fillId="2" borderId="0" xfId="7" applyFont="1" applyFill="1" applyBorder="1" applyAlignment="1" applyProtection="1">
      <alignment horizontal="center" vertical="center" wrapText="1"/>
    </xf>
    <xf numFmtId="41" fontId="27" fillId="2" borderId="0" xfId="7" applyFont="1" applyFill="1" applyBorder="1" applyAlignment="1" applyProtection="1">
      <alignment horizontal="center" vertical="center"/>
    </xf>
    <xf numFmtId="41" fontId="27" fillId="2" borderId="0" xfId="7" applyFont="1" applyFill="1" applyBorder="1" applyAlignment="1" applyProtection="1">
      <alignment horizontal="left" vertical="center"/>
    </xf>
    <xf numFmtId="41" fontId="27" fillId="2" borderId="0" xfId="7" applyFont="1" applyFill="1" applyBorder="1" applyAlignment="1" applyProtection="1">
      <alignment horizontal="left" vertical="center" wrapText="1"/>
    </xf>
    <xf numFmtId="41" fontId="27" fillId="2" borderId="17" xfId="7" applyFont="1" applyFill="1" applyBorder="1" applyAlignment="1" applyProtection="1">
      <alignment horizontal="center" vertical="center"/>
    </xf>
    <xf numFmtId="41" fontId="27" fillId="2" borderId="17" xfId="7" applyFont="1" applyFill="1" applyBorder="1" applyAlignment="1" applyProtection="1">
      <alignment horizontal="center" vertical="center" wrapText="1"/>
    </xf>
    <xf numFmtId="167" fontId="28" fillId="2" borderId="0" xfId="7" applyNumberFormat="1" applyFont="1" applyFill="1" applyBorder="1" applyAlignment="1" applyProtection="1">
      <alignment vertical="center"/>
    </xf>
    <xf numFmtId="167" fontId="27" fillId="2" borderId="0" xfId="7" applyNumberFormat="1" applyFont="1" applyFill="1" applyBorder="1" applyAlignment="1" applyProtection="1">
      <alignment vertical="center"/>
    </xf>
    <xf numFmtId="175" fontId="28" fillId="2" borderId="0" xfId="7" applyNumberFormat="1" applyFont="1" applyFill="1" applyBorder="1" applyAlignment="1" applyProtection="1">
      <alignment vertical="center"/>
    </xf>
    <xf numFmtId="175" fontId="27" fillId="2" borderId="0" xfId="7" applyNumberFormat="1" applyFont="1" applyFill="1" applyBorder="1" applyAlignment="1" applyProtection="1">
      <alignment vertical="center"/>
    </xf>
    <xf numFmtId="14" fontId="5" fillId="0" borderId="0" xfId="2" applyNumberFormat="1" applyFont="1" applyFill="1" applyBorder="1"/>
    <xf numFmtId="1" fontId="5" fillId="0" borderId="0" xfId="2" applyNumberFormat="1" applyFont="1" applyFill="1" applyBorder="1"/>
    <xf numFmtId="41" fontId="27" fillId="0" borderId="0" xfId="7" applyFont="1" applyFill="1" applyBorder="1" applyAlignment="1" applyProtection="1">
      <alignment horizontal="center" vertical="center" wrapText="1"/>
    </xf>
    <xf numFmtId="41" fontId="27" fillId="0" borderId="0" xfId="7" applyFont="1" applyFill="1" applyBorder="1" applyAlignment="1" applyProtection="1">
      <alignment vertical="center"/>
    </xf>
    <xf numFmtId="41" fontId="27" fillId="0" borderId="0" xfId="7" applyFont="1" applyFill="1" applyBorder="1" applyAlignment="1" applyProtection="1">
      <alignment horizontal="left" vertical="center"/>
    </xf>
    <xf numFmtId="41" fontId="27" fillId="0" borderId="0" xfId="7" applyFont="1" applyFill="1" applyBorder="1" applyAlignment="1" applyProtection="1">
      <alignment horizontal="center" vertical="center"/>
    </xf>
    <xf numFmtId="41" fontId="27" fillId="0" borderId="0" xfId="7" applyFont="1" applyFill="1" applyBorder="1" applyAlignment="1" applyProtection="1">
      <alignment horizontal="left" vertical="center" wrapText="1"/>
    </xf>
    <xf numFmtId="41" fontId="28" fillId="0" borderId="0" xfId="7" applyFont="1" applyFill="1" applyBorder="1" applyAlignment="1" applyProtection="1">
      <alignment vertical="center"/>
    </xf>
    <xf numFmtId="170" fontId="28" fillId="0" borderId="0" xfId="7" applyNumberFormat="1" applyFont="1" applyFill="1" applyBorder="1" applyAlignment="1" applyProtection="1">
      <alignment vertical="center"/>
    </xf>
    <xf numFmtId="165" fontId="28" fillId="0" borderId="0" xfId="6" applyNumberFormat="1" applyFont="1" applyFill="1" applyBorder="1" applyAlignment="1" applyProtection="1">
      <alignment vertical="center"/>
    </xf>
    <xf numFmtId="173" fontId="28" fillId="0" borderId="0" xfId="7" applyNumberFormat="1" applyFont="1" applyFill="1" applyBorder="1" applyAlignment="1" applyProtection="1">
      <alignment vertical="center"/>
    </xf>
    <xf numFmtId="170" fontId="27" fillId="0" borderId="0" xfId="7" applyNumberFormat="1" applyFont="1" applyFill="1" applyBorder="1" applyAlignment="1" applyProtection="1">
      <alignment vertical="center"/>
    </xf>
    <xf numFmtId="165" fontId="27" fillId="0" borderId="0" xfId="6" applyNumberFormat="1" applyFont="1" applyFill="1" applyBorder="1" applyAlignment="1" applyProtection="1">
      <alignment vertical="center"/>
    </xf>
    <xf numFmtId="173" fontId="27" fillId="0" borderId="0" xfId="7" applyNumberFormat="1" applyFont="1" applyFill="1" applyBorder="1" applyAlignment="1" applyProtection="1">
      <alignment vertical="center"/>
    </xf>
    <xf numFmtId="165" fontId="27" fillId="0" borderId="0" xfId="7" applyNumberFormat="1" applyFont="1" applyFill="1" applyBorder="1" applyAlignment="1" applyProtection="1">
      <alignment vertical="center"/>
    </xf>
    <xf numFmtId="165" fontId="28" fillId="0" borderId="0" xfId="7" applyNumberFormat="1" applyFont="1" applyFill="1" applyBorder="1" applyAlignment="1" applyProtection="1">
      <alignment vertical="center"/>
    </xf>
    <xf numFmtId="21" fontId="5" fillId="0" borderId="0" xfId="2" applyNumberFormat="1" applyFont="1" applyFill="1" applyBorder="1"/>
    <xf numFmtId="41" fontId="5" fillId="0" borderId="0" xfId="2" applyNumberFormat="1" applyFont="1" applyFill="1" applyBorder="1"/>
    <xf numFmtId="0" fontId="28" fillId="0" borderId="0" xfId="2" applyFont="1" applyFill="1" applyBorder="1" applyAlignment="1">
      <alignment horizontal="left"/>
    </xf>
    <xf numFmtId="0" fontId="28" fillId="0" borderId="0" xfId="2" applyFont="1" applyBorder="1"/>
    <xf numFmtId="168" fontId="28" fillId="2" borderId="0" xfId="7" applyNumberFormat="1" applyFont="1" applyFill="1" applyBorder="1" applyAlignment="1" applyProtection="1">
      <alignment vertical="center"/>
    </xf>
    <xf numFmtId="0" fontId="5" fillId="0" borderId="34" xfId="2" applyFont="1" applyBorder="1"/>
    <xf numFmtId="37" fontId="34" fillId="2" borderId="0" xfId="0" applyNumberFormat="1" applyFont="1" applyFill="1" applyAlignment="1" applyProtection="1">
      <alignment horizontal="center" vertical="center"/>
    </xf>
    <xf numFmtId="41" fontId="27" fillId="2" borderId="0" xfId="7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165" fontId="27" fillId="0" borderId="14" xfId="6" applyNumberFormat="1" applyFont="1" applyFill="1" applyBorder="1" applyProtection="1"/>
    <xf numFmtId="9" fontId="27" fillId="0" borderId="1" xfId="6" applyNumberFormat="1" applyFont="1" applyFill="1" applyBorder="1" applyProtection="1"/>
    <xf numFmtId="9" fontId="27" fillId="0" borderId="14" xfId="6" applyNumberFormat="1" applyFont="1" applyFill="1" applyBorder="1" applyProtection="1"/>
    <xf numFmtId="167" fontId="4" fillId="0" borderId="0" xfId="0" applyNumberFormat="1" applyFont="1" applyFill="1" applyBorder="1" applyProtection="1"/>
    <xf numFmtId="165" fontId="4" fillId="0" borderId="0" xfId="6" applyNumberFormat="1" applyFont="1" applyFill="1" applyBorder="1" applyProtection="1"/>
    <xf numFmtId="176" fontId="28" fillId="2" borderId="11" xfId="7" applyNumberFormat="1" applyFont="1" applyFill="1" applyBorder="1" applyAlignment="1" applyProtection="1">
      <alignment vertical="center"/>
    </xf>
    <xf numFmtId="176" fontId="27" fillId="2" borderId="11" xfId="7" applyNumberFormat="1" applyFont="1" applyFill="1" applyBorder="1" applyAlignment="1" applyProtection="1">
      <alignment vertical="center"/>
    </xf>
    <xf numFmtId="176" fontId="27" fillId="2" borderId="14" xfId="7" applyNumberFormat="1" applyFont="1" applyFill="1" applyBorder="1" applyAlignment="1" applyProtection="1">
      <alignment vertical="center"/>
    </xf>
    <xf numFmtId="165" fontId="28" fillId="2" borderId="23" xfId="7" applyNumberFormat="1" applyFont="1" applyFill="1" applyBorder="1" applyAlignment="1" applyProtection="1">
      <alignment vertical="center"/>
    </xf>
    <xf numFmtId="0" fontId="4" fillId="0" borderId="1" xfId="2" applyFont="1" applyBorder="1"/>
    <xf numFmtId="41" fontId="4" fillId="0" borderId="15" xfId="2" applyNumberFormat="1" applyFont="1" applyBorder="1"/>
    <xf numFmtId="0" fontId="20" fillId="2" borderId="0" xfId="2" applyFont="1" applyFill="1" applyBorder="1" applyAlignment="1">
      <alignment horizontal="center"/>
    </xf>
    <xf numFmtId="0" fontId="20" fillId="2" borderId="0" xfId="2" applyFont="1" applyFill="1" applyAlignment="1">
      <alignment horizontal="center"/>
    </xf>
    <xf numFmtId="37" fontId="5" fillId="2" borderId="0" xfId="0" applyFont="1" applyFill="1"/>
    <xf numFmtId="37" fontId="16" fillId="2" borderId="0" xfId="0" applyFont="1" applyFill="1" applyBorder="1" applyAlignment="1">
      <alignment horizontal="justify"/>
    </xf>
    <xf numFmtId="0" fontId="4" fillId="2" borderId="0" xfId="2" applyFont="1" applyFill="1" applyBorder="1" applyAlignment="1">
      <alignment horizontal="center"/>
    </xf>
    <xf numFmtId="169" fontId="5" fillId="2" borderId="0" xfId="1" applyNumberFormat="1" applyFont="1" applyFill="1"/>
    <xf numFmtId="171" fontId="5" fillId="2" borderId="0" xfId="1" applyNumberFormat="1" applyFont="1" applyFill="1"/>
    <xf numFmtId="41" fontId="5" fillId="2" borderId="0" xfId="2" applyNumberFormat="1" applyFont="1" applyFill="1"/>
    <xf numFmtId="0" fontId="5" fillId="2" borderId="23" xfId="2" applyFont="1" applyFill="1" applyBorder="1"/>
    <xf numFmtId="41" fontId="5" fillId="2" borderId="11" xfId="2" applyNumberFormat="1" applyFont="1" applyFill="1" applyBorder="1"/>
    <xf numFmtId="0" fontId="4" fillId="2" borderId="23" xfId="2" applyFont="1" applyFill="1" applyBorder="1"/>
    <xf numFmtId="0" fontId="4" fillId="2" borderId="1" xfId="2" applyFont="1" applyFill="1" applyBorder="1"/>
    <xf numFmtId="0" fontId="4" fillId="2" borderId="16" xfId="2" applyFont="1" applyFill="1" applyBorder="1"/>
    <xf numFmtId="0" fontId="5" fillId="2" borderId="36" xfId="2" applyFont="1" applyFill="1" applyBorder="1"/>
    <xf numFmtId="0" fontId="4" fillId="2" borderId="35" xfId="2" applyFont="1" applyFill="1" applyBorder="1"/>
    <xf numFmtId="171" fontId="5" fillId="2" borderId="0" xfId="1" applyNumberFormat="1" applyFont="1" applyFill="1" applyBorder="1"/>
    <xf numFmtId="41" fontId="5" fillId="2" borderId="0" xfId="7" applyFont="1" applyFill="1" applyBorder="1" applyProtection="1"/>
    <xf numFmtId="41" fontId="7" fillId="2" borderId="0" xfId="7" applyFont="1" applyFill="1" applyBorder="1" applyProtection="1"/>
    <xf numFmtId="171" fontId="28" fillId="2" borderId="11" xfId="7" applyNumberFormat="1" applyFont="1" applyFill="1" applyBorder="1" applyAlignment="1" applyProtection="1">
      <alignment vertical="center"/>
    </xf>
    <xf numFmtId="41" fontId="28" fillId="0" borderId="11" xfId="7" applyFont="1" applyFill="1" applyBorder="1" applyAlignment="1" applyProtection="1">
      <alignment vertical="center"/>
    </xf>
    <xf numFmtId="0" fontId="28" fillId="2" borderId="23" xfId="2" applyFont="1" applyFill="1" applyBorder="1"/>
    <xf numFmtId="0" fontId="27" fillId="2" borderId="23" xfId="2" applyFont="1" applyFill="1" applyBorder="1"/>
    <xf numFmtId="41" fontId="27" fillId="2" borderId="11" xfId="2" applyNumberFormat="1" applyFont="1" applyFill="1" applyBorder="1"/>
    <xf numFmtId="0" fontId="27" fillId="2" borderId="16" xfId="2" applyFont="1" applyFill="1" applyBorder="1"/>
    <xf numFmtId="165" fontId="28" fillId="0" borderId="11" xfId="7" applyNumberFormat="1" applyFont="1" applyFill="1" applyBorder="1" applyAlignment="1" applyProtection="1">
      <alignment vertical="center"/>
    </xf>
    <xf numFmtId="173" fontId="28" fillId="0" borderId="11" xfId="7" applyNumberFormat="1" applyFont="1" applyFill="1" applyBorder="1" applyAlignment="1" applyProtection="1">
      <alignment vertical="center"/>
    </xf>
    <xf numFmtId="41" fontId="27" fillId="0" borderId="11" xfId="7" applyFont="1" applyFill="1" applyBorder="1" applyAlignment="1" applyProtection="1">
      <alignment vertical="center"/>
    </xf>
    <xf numFmtId="173" fontId="27" fillId="0" borderId="11" xfId="7" applyNumberFormat="1" applyFont="1" applyFill="1" applyBorder="1" applyAlignment="1" applyProtection="1">
      <alignment vertical="center"/>
    </xf>
    <xf numFmtId="41" fontId="27" fillId="0" borderId="17" xfId="7" applyFont="1" applyFill="1" applyBorder="1" applyAlignment="1" applyProtection="1">
      <alignment vertical="center"/>
    </xf>
    <xf numFmtId="165" fontId="27" fillId="0" borderId="23" xfId="7" applyNumberFormat="1" applyFont="1" applyFill="1" applyBorder="1" applyAlignment="1" applyProtection="1">
      <alignment vertical="center"/>
    </xf>
    <xf numFmtId="165" fontId="27" fillId="2" borderId="23" xfId="6" applyNumberFormat="1" applyFont="1" applyFill="1" applyBorder="1" applyAlignment="1" applyProtection="1">
      <alignment vertical="center"/>
    </xf>
    <xf numFmtId="165" fontId="27" fillId="2" borderId="23" xfId="7" applyNumberFormat="1" applyFont="1" applyFill="1" applyBorder="1" applyAlignment="1" applyProtection="1">
      <alignment vertical="center"/>
    </xf>
    <xf numFmtId="177" fontId="27" fillId="2" borderId="14" xfId="7" applyNumberFormat="1" applyFont="1" applyFill="1" applyBorder="1" applyAlignment="1" applyProtection="1">
      <alignment vertical="center"/>
    </xf>
    <xf numFmtId="177" fontId="27" fillId="2" borderId="0" xfId="7" applyNumberFormat="1" applyFont="1" applyFill="1" applyBorder="1" applyAlignment="1" applyProtection="1">
      <alignment vertical="center"/>
    </xf>
    <xf numFmtId="177" fontId="5" fillId="0" borderId="0" xfId="2" applyNumberFormat="1" applyFont="1" applyFill="1"/>
    <xf numFmtId="177" fontId="28" fillId="0" borderId="11" xfId="7" applyNumberFormat="1" applyFont="1" applyFill="1" applyBorder="1" applyAlignment="1" applyProtection="1">
      <alignment vertical="center"/>
    </xf>
    <xf numFmtId="177" fontId="28" fillId="2" borderId="11" xfId="7" applyNumberFormat="1" applyFont="1" applyFill="1" applyBorder="1" applyAlignment="1" applyProtection="1">
      <alignment vertical="center"/>
    </xf>
    <xf numFmtId="177" fontId="27" fillId="2" borderId="11" xfId="7" applyNumberFormat="1" applyFont="1" applyFill="1" applyBorder="1" applyAlignment="1" applyProtection="1">
      <alignment vertical="center"/>
    </xf>
    <xf numFmtId="177" fontId="5" fillId="0" borderId="0" xfId="2" applyNumberFormat="1" applyFont="1"/>
    <xf numFmtId="177" fontId="28" fillId="2" borderId="17" xfId="7" applyNumberFormat="1" applyFont="1" applyFill="1" applyBorder="1" applyAlignment="1" applyProtection="1">
      <alignment vertical="center"/>
    </xf>
    <xf numFmtId="41" fontId="27" fillId="3" borderId="9" xfId="7" applyFont="1" applyFill="1" applyBorder="1" applyAlignment="1" applyProtection="1">
      <alignment horizontal="left" vertical="center"/>
    </xf>
    <xf numFmtId="0" fontId="27" fillId="3" borderId="9" xfId="7" applyNumberFormat="1" applyFont="1" applyFill="1" applyBorder="1" applyAlignment="1" applyProtection="1">
      <alignment horizontal="center" vertical="center"/>
    </xf>
    <xf numFmtId="41" fontId="27" fillId="3" borderId="9" xfId="7" applyFont="1" applyFill="1" applyBorder="1" applyAlignment="1" applyProtection="1">
      <alignment horizontal="center" vertical="center" wrapText="1"/>
    </xf>
    <xf numFmtId="41" fontId="27" fillId="3" borderId="12" xfId="7" applyFont="1" applyFill="1" applyBorder="1" applyAlignment="1" applyProtection="1">
      <alignment horizontal="center" vertical="center"/>
    </xf>
    <xf numFmtId="41" fontId="27" fillId="3" borderId="12" xfId="7" applyFont="1" applyFill="1" applyBorder="1" applyAlignment="1" applyProtection="1">
      <alignment horizontal="center" vertical="center" wrapText="1"/>
    </xf>
    <xf numFmtId="37" fontId="13" fillId="2" borderId="6" xfId="9" applyFont="1" applyFill="1" applyBorder="1" applyAlignment="1">
      <alignment horizontal="center" vertical="center"/>
    </xf>
    <xf numFmtId="37" fontId="13" fillId="2" borderId="5" xfId="9" applyFont="1" applyFill="1" applyBorder="1" applyAlignment="1">
      <alignment horizontal="center" vertical="center"/>
    </xf>
    <xf numFmtId="37" fontId="32" fillId="2" borderId="27" xfId="9" applyFont="1" applyFill="1" applyBorder="1" applyAlignment="1">
      <alignment horizontal="justify" vertical="center" wrapText="1"/>
    </xf>
    <xf numFmtId="37" fontId="32" fillId="2" borderId="0" xfId="9" applyFont="1" applyFill="1" applyBorder="1" applyAlignment="1">
      <alignment horizontal="justify" vertical="center" wrapText="1"/>
    </xf>
    <xf numFmtId="37" fontId="32" fillId="2" borderId="29" xfId="9" applyFont="1" applyFill="1" applyBorder="1" applyAlignment="1">
      <alignment horizontal="left" vertical="center" wrapText="1"/>
    </xf>
    <xf numFmtId="167" fontId="4" fillId="0" borderId="0" xfId="2" applyNumberFormat="1" applyFont="1" applyBorder="1"/>
    <xf numFmtId="3" fontId="4" fillId="0" borderId="0" xfId="2" applyNumberFormat="1" applyFont="1" applyFill="1" applyBorder="1"/>
    <xf numFmtId="3" fontId="4" fillId="0" borderId="0" xfId="2" applyNumberFormat="1" applyFont="1" applyBorder="1"/>
    <xf numFmtId="3" fontId="37" fillId="0" borderId="0" xfId="2" applyNumberFormat="1" applyFont="1" applyBorder="1"/>
    <xf numFmtId="3" fontId="37" fillId="0" borderId="0" xfId="2" applyNumberFormat="1" applyFont="1"/>
    <xf numFmtId="0" fontId="4" fillId="0" borderId="0" xfId="2" applyFont="1" applyBorder="1" applyAlignment="1">
      <alignment vertical="center" textRotation="255" wrapText="1"/>
    </xf>
    <xf numFmtId="0" fontId="4" fillId="0" borderId="4" xfId="2" applyFont="1" applyBorder="1" applyAlignment="1">
      <alignment vertical="center" textRotation="255" wrapText="1"/>
    </xf>
    <xf numFmtId="37" fontId="13" fillId="0" borderId="0" xfId="0" applyFont="1" applyBorder="1" applyAlignment="1">
      <alignment horizontal="justify"/>
    </xf>
    <xf numFmtId="0" fontId="4" fillId="0" borderId="0" xfId="2" applyFont="1" applyAlignment="1">
      <alignment horizontal="center"/>
    </xf>
    <xf numFmtId="167" fontId="4" fillId="0" borderId="0" xfId="2" applyNumberFormat="1" applyFont="1" applyFill="1" applyBorder="1"/>
    <xf numFmtId="165" fontId="27" fillId="2" borderId="17" xfId="6" applyNumberFormat="1" applyFont="1" applyFill="1" applyBorder="1" applyAlignment="1" applyProtection="1">
      <alignment vertical="center"/>
    </xf>
    <xf numFmtId="37" fontId="5" fillId="0" borderId="1" xfId="0" applyFont="1" applyFill="1" applyBorder="1"/>
    <xf numFmtId="37" fontId="4" fillId="0" borderId="0" xfId="0" applyFont="1" applyFill="1"/>
    <xf numFmtId="37" fontId="4" fillId="0" borderId="0" xfId="0" applyFont="1"/>
    <xf numFmtId="37" fontId="4" fillId="0" borderId="0" xfId="0" applyFont="1" applyFill="1" applyBorder="1"/>
    <xf numFmtId="37" fontId="16" fillId="2" borderId="0" xfId="0" applyFont="1" applyFill="1" applyAlignment="1">
      <alignment wrapText="1"/>
    </xf>
    <xf numFmtId="37" fontId="0" fillId="2" borderId="0" xfId="0" applyFill="1" applyAlignment="1">
      <alignment wrapText="1"/>
    </xf>
    <xf numFmtId="37" fontId="23" fillId="2" borderId="0" xfId="0" applyFont="1" applyFill="1" applyBorder="1" applyAlignment="1"/>
    <xf numFmtId="37" fontId="32" fillId="0" borderId="0" xfId="9" applyFont="1" applyFill="1" applyBorder="1" applyAlignment="1">
      <alignment horizontal="justify" vertical="center" wrapText="1"/>
    </xf>
    <xf numFmtId="37" fontId="31" fillId="2" borderId="38" xfId="0" applyFont="1" applyFill="1" applyBorder="1" applyAlignment="1">
      <alignment horizontal="center" vertical="center"/>
    </xf>
    <xf numFmtId="14" fontId="32" fillId="2" borderId="27" xfId="9" applyNumberFormat="1" applyFont="1" applyFill="1" applyBorder="1" applyAlignment="1">
      <alignment horizontal="justify" vertical="center" wrapText="1"/>
    </xf>
    <xf numFmtId="164" fontId="22" fillId="2" borderId="0" xfId="8" applyFont="1" applyFill="1" applyBorder="1" applyAlignment="1">
      <alignment vertical="center" wrapText="1"/>
    </xf>
    <xf numFmtId="37" fontId="0" fillId="2" borderId="0" xfId="0" applyFill="1" applyBorder="1" applyAlignment="1">
      <alignment wrapText="1"/>
    </xf>
    <xf numFmtId="3" fontId="38" fillId="0" borderId="0" xfId="0" applyNumberFormat="1" applyFont="1" applyFill="1" applyBorder="1" applyProtection="1"/>
    <xf numFmtId="164" fontId="38" fillId="0" borderId="0" xfId="3" applyNumberFormat="1" applyFont="1" applyFill="1" applyBorder="1" applyAlignment="1" applyProtection="1">
      <alignment horizontal="right"/>
    </xf>
    <xf numFmtId="165" fontId="5" fillId="0" borderId="0" xfId="6" applyNumberFormat="1" applyFont="1"/>
    <xf numFmtId="165" fontId="5" fillId="0" borderId="0" xfId="6" applyNumberFormat="1" applyFont="1" applyFill="1" applyBorder="1" applyAlignment="1">
      <alignment horizontal="center" vertical="center" wrapText="1"/>
    </xf>
    <xf numFmtId="171" fontId="27" fillId="2" borderId="0" xfId="7" applyNumberFormat="1" applyFont="1" applyFill="1" applyBorder="1" applyAlignment="1" applyProtection="1">
      <alignment vertical="center"/>
    </xf>
    <xf numFmtId="171" fontId="39" fillId="0" borderId="0" xfId="1" applyNumberFormat="1" applyFont="1" applyFill="1"/>
    <xf numFmtId="3" fontId="39" fillId="0" borderId="0" xfId="2" applyNumberFormat="1" applyFont="1" applyFill="1"/>
    <xf numFmtId="41" fontId="40" fillId="2" borderId="0" xfId="7" applyFont="1" applyFill="1" applyBorder="1" applyAlignment="1" applyProtection="1">
      <alignment vertical="center"/>
    </xf>
    <xf numFmtId="171" fontId="40" fillId="2" borderId="0" xfId="7" applyNumberFormat="1" applyFont="1" applyFill="1" applyBorder="1" applyAlignment="1" applyProtection="1">
      <alignment vertical="center"/>
    </xf>
    <xf numFmtId="37" fontId="19" fillId="0" borderId="0" xfId="0" applyFont="1" applyFill="1" applyBorder="1" applyAlignment="1">
      <alignment horizontal="center"/>
    </xf>
    <xf numFmtId="164" fontId="22" fillId="2" borderId="0" xfId="8" applyFont="1" applyFill="1" applyAlignment="1">
      <alignment horizontal="center" vertical="center" wrapText="1"/>
    </xf>
    <xf numFmtId="37" fontId="23" fillId="0" borderId="0" xfId="0" applyFont="1" applyAlignment="1">
      <alignment horizontal="center"/>
    </xf>
    <xf numFmtId="37" fontId="13" fillId="2" borderId="6" xfId="9" applyFont="1" applyFill="1" applyBorder="1" applyAlignment="1">
      <alignment horizontal="center" vertical="center"/>
    </xf>
    <xf numFmtId="37" fontId="13" fillId="2" borderId="5" xfId="9" applyFont="1" applyFill="1" applyBorder="1" applyAlignment="1">
      <alignment horizontal="center" vertical="center"/>
    </xf>
    <xf numFmtId="37" fontId="32" fillId="2" borderId="27" xfId="9" applyFont="1" applyFill="1" applyBorder="1" applyAlignment="1">
      <alignment horizontal="justify" vertical="center" wrapText="1"/>
    </xf>
    <xf numFmtId="37" fontId="32" fillId="2" borderId="26" xfId="9" applyFont="1" applyFill="1" applyBorder="1" applyAlignment="1">
      <alignment horizontal="justify" vertical="center" wrapText="1"/>
    </xf>
    <xf numFmtId="37" fontId="32" fillId="2" borderId="32" xfId="9" applyFont="1" applyFill="1" applyBorder="1" applyAlignment="1">
      <alignment horizontal="justify" vertical="center" wrapText="1"/>
    </xf>
    <xf numFmtId="37" fontId="32" fillId="2" borderId="33" xfId="9" applyFont="1" applyFill="1" applyBorder="1" applyAlignment="1">
      <alignment horizontal="justify" vertical="center" wrapText="1"/>
    </xf>
    <xf numFmtId="37" fontId="32" fillId="2" borderId="0" xfId="9" applyFont="1" applyFill="1" applyBorder="1" applyAlignment="1">
      <alignment horizontal="justify" vertical="center" wrapText="1"/>
    </xf>
    <xf numFmtId="37" fontId="32" fillId="2" borderId="29" xfId="9" applyFont="1" applyFill="1" applyBorder="1" applyAlignment="1">
      <alignment horizontal="justify" vertical="center" wrapText="1"/>
    </xf>
    <xf numFmtId="37" fontId="32" fillId="2" borderId="30" xfId="9" applyFont="1" applyFill="1" applyBorder="1" applyAlignment="1">
      <alignment horizontal="justify" vertical="center" wrapText="1"/>
    </xf>
    <xf numFmtId="37" fontId="32" fillId="2" borderId="29" xfId="9" applyFont="1" applyFill="1" applyBorder="1" applyAlignment="1">
      <alignment horizontal="left" vertical="center" wrapText="1"/>
    </xf>
    <xf numFmtId="37" fontId="32" fillId="2" borderId="30" xfId="9" applyFont="1" applyFill="1" applyBorder="1" applyAlignment="1">
      <alignment horizontal="left" vertical="center" wrapText="1"/>
    </xf>
    <xf numFmtId="37" fontId="34" fillId="2" borderId="0" xfId="0" applyNumberFormat="1" applyFont="1" applyFill="1" applyAlignment="1" applyProtection="1">
      <alignment horizontal="center" vertical="center"/>
    </xf>
    <xf numFmtId="37" fontId="35" fillId="2" borderId="0" xfId="0" applyNumberFormat="1" applyFont="1" applyFill="1" applyAlignment="1" applyProtection="1">
      <alignment horizontal="left" vertical="center"/>
    </xf>
    <xf numFmtId="41" fontId="27" fillId="3" borderId="9" xfId="7" applyFont="1" applyFill="1" applyBorder="1" applyAlignment="1" applyProtection="1">
      <alignment horizontal="left" vertical="center"/>
    </xf>
    <xf numFmtId="41" fontId="27" fillId="3" borderId="11" xfId="7" applyFont="1" applyFill="1" applyBorder="1" applyAlignment="1" applyProtection="1">
      <alignment horizontal="left" vertical="center"/>
    </xf>
    <xf numFmtId="41" fontId="27" fillId="3" borderId="14" xfId="7" applyFont="1" applyFill="1" applyBorder="1" applyAlignment="1" applyProtection="1">
      <alignment horizontal="left" vertical="center"/>
    </xf>
    <xf numFmtId="0" fontId="27" fillId="3" borderId="10" xfId="7" applyNumberFormat="1" applyFont="1" applyFill="1" applyBorder="1" applyAlignment="1" applyProtection="1">
      <alignment horizontal="center" vertical="center"/>
    </xf>
    <xf numFmtId="0" fontId="27" fillId="3" borderId="18" xfId="7" applyNumberFormat="1" applyFont="1" applyFill="1" applyBorder="1" applyAlignment="1" applyProtection="1">
      <alignment horizontal="center" vertical="center"/>
    </xf>
    <xf numFmtId="37" fontId="5" fillId="0" borderId="0" xfId="2" applyNumberFormat="1" applyFont="1" applyBorder="1" applyAlignment="1" applyProtection="1">
      <alignment horizontal="left"/>
    </xf>
    <xf numFmtId="41" fontId="27" fillId="3" borderId="9" xfId="7" applyFont="1" applyFill="1" applyBorder="1" applyAlignment="1" applyProtection="1">
      <alignment horizontal="center" vertical="center" wrapText="1"/>
    </xf>
    <xf numFmtId="41" fontId="27" fillId="3" borderId="11" xfId="7" applyFont="1" applyFill="1" applyBorder="1" applyAlignment="1" applyProtection="1">
      <alignment horizontal="center" vertical="center" wrapText="1"/>
    </xf>
    <xf numFmtId="41" fontId="27" fillId="3" borderId="14" xfId="7" applyFont="1" applyFill="1" applyBorder="1" applyAlignment="1" applyProtection="1">
      <alignment horizontal="center" vertical="center" wrapText="1"/>
    </xf>
    <xf numFmtId="41" fontId="27" fillId="3" borderId="12" xfId="7" applyFont="1" applyFill="1" applyBorder="1" applyAlignment="1" applyProtection="1">
      <alignment horizontal="center" vertical="center" wrapText="1"/>
    </xf>
    <xf numFmtId="41" fontId="27" fillId="3" borderId="15" xfId="7" applyFont="1" applyFill="1" applyBorder="1" applyAlignment="1" applyProtection="1">
      <alignment horizontal="center" vertical="center" wrapText="1"/>
    </xf>
    <xf numFmtId="41" fontId="27" fillId="3" borderId="13" xfId="7" applyFont="1" applyFill="1" applyBorder="1" applyAlignment="1" applyProtection="1">
      <alignment horizontal="center" vertical="center" wrapText="1"/>
    </xf>
    <xf numFmtId="41" fontId="27" fillId="3" borderId="16" xfId="7" applyFont="1" applyFill="1" applyBorder="1" applyAlignment="1" applyProtection="1">
      <alignment horizontal="center" vertical="center" wrapText="1"/>
    </xf>
    <xf numFmtId="41" fontId="28" fillId="2" borderId="19" xfId="7" applyFont="1" applyFill="1" applyBorder="1" applyAlignment="1" applyProtection="1">
      <alignment horizontal="center" vertical="center"/>
    </xf>
    <xf numFmtId="41" fontId="28" fillId="2" borderId="22" xfId="7" applyFont="1" applyFill="1" applyBorder="1" applyAlignment="1" applyProtection="1">
      <alignment horizontal="center" vertical="center"/>
    </xf>
    <xf numFmtId="41" fontId="28" fillId="2" borderId="21" xfId="7" applyFont="1" applyFill="1" applyBorder="1" applyAlignment="1" applyProtection="1">
      <alignment horizontal="center" vertical="center"/>
    </xf>
    <xf numFmtId="0" fontId="7" fillId="2" borderId="0" xfId="2" applyFont="1" applyFill="1" applyBorder="1" applyAlignment="1">
      <alignment horizontal="center" vertical="center" wrapText="1"/>
    </xf>
    <xf numFmtId="41" fontId="27" fillId="3" borderId="17" xfId="7" applyFont="1" applyFill="1" applyBorder="1" applyAlignment="1" applyProtection="1">
      <alignment horizontal="center" vertical="center" wrapText="1"/>
    </xf>
    <xf numFmtId="41" fontId="27" fillId="2" borderId="0" xfId="7" applyFont="1" applyFill="1" applyBorder="1" applyAlignment="1" applyProtection="1">
      <alignment horizontal="center" vertical="center" wrapText="1"/>
    </xf>
    <xf numFmtId="41" fontId="27" fillId="3" borderId="9" xfId="7" applyFont="1" applyFill="1" applyBorder="1" applyAlignment="1" applyProtection="1">
      <alignment horizontal="center" vertical="center"/>
    </xf>
    <xf numFmtId="41" fontId="27" fillId="3" borderId="11" xfId="7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41" fontId="27" fillId="0" borderId="0" xfId="7" applyFont="1" applyFill="1" applyBorder="1" applyAlignment="1" applyProtection="1">
      <alignment horizontal="center" vertical="center"/>
    </xf>
    <xf numFmtId="41" fontId="27" fillId="3" borderId="3" xfId="7" applyFont="1" applyFill="1" applyBorder="1" applyAlignment="1" applyProtection="1">
      <alignment horizontal="center" vertical="center" wrapText="1"/>
    </xf>
    <xf numFmtId="41" fontId="27" fillId="3" borderId="0" xfId="7" applyFont="1" applyFill="1" applyBorder="1" applyAlignment="1" applyProtection="1">
      <alignment horizontal="center" vertical="center" wrapText="1"/>
    </xf>
    <xf numFmtId="37" fontId="20" fillId="0" borderId="0" xfId="0" applyFont="1" applyFill="1" applyBorder="1" applyAlignment="1">
      <alignment horizontal="center"/>
    </xf>
    <xf numFmtId="41" fontId="27" fillId="2" borderId="9" xfId="7" applyFont="1" applyFill="1" applyBorder="1" applyAlignment="1" applyProtection="1">
      <alignment horizontal="center" vertical="center"/>
    </xf>
    <xf numFmtId="41" fontId="27" fillId="2" borderId="11" xfId="7" applyFont="1" applyFill="1" applyBorder="1" applyAlignment="1" applyProtection="1">
      <alignment horizontal="center" vertical="center"/>
    </xf>
    <xf numFmtId="41" fontId="27" fillId="2" borderId="14" xfId="7" applyFont="1" applyFill="1" applyBorder="1" applyAlignment="1" applyProtection="1">
      <alignment horizontal="center" vertical="center"/>
    </xf>
    <xf numFmtId="41" fontId="27" fillId="2" borderId="9" xfId="7" applyFont="1" applyFill="1" applyBorder="1" applyAlignment="1" applyProtection="1">
      <alignment horizontal="left" vertical="center"/>
    </xf>
    <xf numFmtId="41" fontId="27" fillId="2" borderId="11" xfId="7" applyFont="1" applyFill="1" applyBorder="1" applyAlignment="1" applyProtection="1">
      <alignment horizontal="left" vertical="center"/>
    </xf>
    <xf numFmtId="41" fontId="27" fillId="2" borderId="14" xfId="7" applyFont="1" applyFill="1" applyBorder="1" applyAlignment="1" applyProtection="1">
      <alignment horizontal="left" vertical="center"/>
    </xf>
    <xf numFmtId="41" fontId="27" fillId="2" borderId="10" xfId="7" applyFont="1" applyFill="1" applyBorder="1" applyAlignment="1" applyProtection="1">
      <alignment horizontal="center" vertical="center" wrapText="1"/>
    </xf>
    <xf numFmtId="41" fontId="27" fillId="2" borderId="18" xfId="7" applyFont="1" applyFill="1" applyBorder="1" applyAlignment="1" applyProtection="1">
      <alignment horizontal="center" vertical="center" wrapText="1"/>
    </xf>
    <xf numFmtId="41" fontId="27" fillId="3" borderId="10" xfId="7" applyFont="1" applyFill="1" applyBorder="1" applyAlignment="1" applyProtection="1">
      <alignment horizontal="center" vertical="center" wrapText="1"/>
    </xf>
    <xf numFmtId="41" fontId="27" fillId="3" borderId="2" xfId="7" applyFont="1" applyFill="1" applyBorder="1" applyAlignment="1" applyProtection="1">
      <alignment horizontal="center" vertical="center" wrapText="1"/>
    </xf>
    <xf numFmtId="41" fontId="27" fillId="3" borderId="18" xfId="7" applyFont="1" applyFill="1" applyBorder="1" applyAlignment="1" applyProtection="1">
      <alignment horizontal="center" vertical="center" wrapText="1"/>
    </xf>
    <xf numFmtId="37" fontId="5" fillId="0" borderId="0" xfId="5" applyFont="1" applyBorder="1" applyAlignment="1">
      <alignment horizontal="center" vertical="center" wrapText="1"/>
    </xf>
    <xf numFmtId="41" fontId="27" fillId="2" borderId="0" xfId="7" applyFont="1" applyFill="1" applyBorder="1" applyAlignment="1" applyProtection="1">
      <alignment horizontal="left" vertical="center" wrapText="1"/>
    </xf>
    <xf numFmtId="41" fontId="27" fillId="2" borderId="0" xfId="7" applyFont="1" applyFill="1" applyBorder="1" applyAlignment="1" applyProtection="1">
      <alignment horizontal="center" vertical="center"/>
    </xf>
    <xf numFmtId="41" fontId="27" fillId="2" borderId="0" xfId="7" applyFont="1" applyFill="1" applyBorder="1" applyAlignment="1" applyProtection="1">
      <alignment horizontal="left" vertical="center"/>
    </xf>
    <xf numFmtId="37" fontId="10" fillId="2" borderId="0" xfId="0" applyFont="1" applyFill="1" applyBorder="1" applyAlignment="1">
      <alignment horizontal="left" vertical="center"/>
    </xf>
    <xf numFmtId="37" fontId="12" fillId="2" borderId="0" xfId="0" applyFont="1" applyFill="1" applyBorder="1" applyAlignment="1">
      <alignment horizontal="center" vertical="center"/>
    </xf>
    <xf numFmtId="37" fontId="10" fillId="2" borderId="0" xfId="0" applyFont="1" applyFill="1" applyBorder="1" applyAlignment="1">
      <alignment horizontal="left" vertical="center" wrapText="1"/>
    </xf>
    <xf numFmtId="37" fontId="36" fillId="2" borderId="0" xfId="0" applyNumberFormat="1" applyFont="1" applyFill="1" applyAlignment="1" applyProtection="1">
      <alignment horizontal="center" vertical="center"/>
    </xf>
    <xf numFmtId="37" fontId="23" fillId="2" borderId="0" xfId="0" applyFont="1" applyFill="1" applyBorder="1" applyAlignment="1">
      <alignment horizontal="center"/>
    </xf>
    <xf numFmtId="37" fontId="31" fillId="2" borderId="37" xfId="0" applyFont="1" applyFill="1" applyBorder="1" applyAlignment="1">
      <alignment horizontal="center" vertical="center" wrapText="1"/>
    </xf>
    <xf numFmtId="37" fontId="31" fillId="2" borderId="23" xfId="0" applyFont="1" applyFill="1" applyBorder="1" applyAlignment="1">
      <alignment horizontal="center" vertical="center" wrapText="1"/>
    </xf>
    <xf numFmtId="37" fontId="31" fillId="2" borderId="38" xfId="0" applyFont="1" applyFill="1" applyBorder="1" applyAlignment="1">
      <alignment horizontal="center" vertical="center" wrapText="1"/>
    </xf>
  </cellXfs>
  <cellStyles count="11">
    <cellStyle name="Hipervínculo" xfId="10" builtinId="8"/>
    <cellStyle name="Millares" xfId="1" builtinId="3"/>
    <cellStyle name="Millares [0]" xfId="7" builtinId="6"/>
    <cellStyle name="Normal" xfId="0" builtinId="0"/>
    <cellStyle name="Normal_Cartera dic 2000" xfId="9"/>
    <cellStyle name="Normal_Cartera_4" xfId="2"/>
    <cellStyle name="Normal_Licencias dic 1996" xfId="8"/>
    <cellStyle name="Normal_lmd-12000" xfId="3"/>
    <cellStyle name="Normal_PRESTA" xfId="4"/>
    <cellStyle name="Normal_Presta_1201 v2" xfId="5"/>
    <cellStyle name="Porcentaje" xfId="6" builtinId="5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66290"/>
    </indexedColors>
    <mruColors>
      <color rgb="FFBDD7EE"/>
      <color rgb="FF0000FF"/>
      <color rgb="FF0067B7"/>
      <color rgb="FF00FF00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powerPivotData" Target="model/item.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tyles" Target="styles.xml"/><Relationship Id="rId30" Type="http://schemas.openxmlformats.org/officeDocument/2006/relationships/calcChain" Target="calcChain.xml"/><Relationship Id="rId35" Type="http://schemas.openxmlformats.org/officeDocument/2006/relationships/customXml" Target="../customXml/item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image" Target="../media/image3.jpeg"/><Relationship Id="rId1" Type="http://schemas.openxmlformats.org/officeDocument/2006/relationships/hyperlink" Target="#I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Presentaci&#243;n!A1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image" Target="../media/image3.jpeg"/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Presentaci&#243;n!A1"/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1</xdr:col>
      <xdr:colOff>1582572</xdr:colOff>
      <xdr:row>44</xdr:row>
      <xdr:rowOff>18252</xdr:rowOff>
    </xdr:to>
    <xdr:pic>
      <xdr:nvPicPr>
        <xdr:cNvPr id="8" name="Picture 2" descr="logo-super202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3875"/>
        <a:stretch/>
      </xdr:blipFill>
      <xdr:spPr bwMode="auto">
        <a:xfrm>
          <a:off x="0" y="7286625"/>
          <a:ext cx="2161692" cy="180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2</xdr:row>
      <xdr:rowOff>133350</xdr:rowOff>
    </xdr:from>
    <xdr:to>
      <xdr:col>1</xdr:col>
      <xdr:colOff>1935480</xdr:colOff>
      <xdr:row>5</xdr:row>
      <xdr:rowOff>22571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457200"/>
          <a:ext cx="1821180" cy="56549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178</xdr:row>
      <xdr:rowOff>85725</xdr:rowOff>
    </xdr:from>
    <xdr:to>
      <xdr:col>1</xdr:col>
      <xdr:colOff>714375</xdr:colOff>
      <xdr:row>179</xdr:row>
      <xdr:rowOff>0</xdr:rowOff>
    </xdr:to>
    <xdr:pic>
      <xdr:nvPicPr>
        <xdr:cNvPr id="3" name="Picture 41" descr="pi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74650"/>
          <a:ext cx="1371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13664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13664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213664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213664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213664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179</xdr:row>
      <xdr:rowOff>0</xdr:rowOff>
    </xdr:from>
    <xdr:to>
      <xdr:col>1</xdr:col>
      <xdr:colOff>971550</xdr:colOff>
      <xdr:row>179</xdr:row>
      <xdr:rowOff>47625</xdr:rowOff>
    </xdr:to>
    <xdr:pic>
      <xdr:nvPicPr>
        <xdr:cNvPr id="3" name="Picture 41" descr="pi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822275"/>
          <a:ext cx="16192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</xdr:col>
      <xdr:colOff>0</xdr:colOff>
      <xdr:row>17</xdr:row>
      <xdr:rowOff>47625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09850"/>
          <a:ext cx="16383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1544300" y="609600"/>
          <a:ext cx="540000" cy="1504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1544300" y="609600"/>
          <a:ext cx="540000" cy="1504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11544300" y="609600"/>
          <a:ext cx="540000" cy="1504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175</xdr:row>
      <xdr:rowOff>9525</xdr:rowOff>
    </xdr:from>
    <xdr:to>
      <xdr:col>1</xdr:col>
      <xdr:colOff>381000</xdr:colOff>
      <xdr:row>175</xdr:row>
      <xdr:rowOff>57150</xdr:rowOff>
    </xdr:to>
    <xdr:pic>
      <xdr:nvPicPr>
        <xdr:cNvPr id="11542" name="Picture 41" descr="pie">
          <a:extLst>
            <a:ext uri="{FF2B5EF4-FFF2-40B4-BE49-F238E27FC236}">
              <a16:creationId xmlns:a16="http://schemas.microsoft.com/office/drawing/2014/main" id="{00000000-0008-0000-0C00-000016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88675"/>
          <a:ext cx="16859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215646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22014180" y="42672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0</xdr:col>
      <xdr:colOff>0</xdr:colOff>
      <xdr:row>162</xdr:row>
      <xdr:rowOff>22860</xdr:rowOff>
    </xdr:from>
    <xdr:to>
      <xdr:col>1</xdr:col>
      <xdr:colOff>89535</xdr:colOff>
      <xdr:row>162</xdr:row>
      <xdr:rowOff>70485</xdr:rowOff>
    </xdr:to>
    <xdr:pic>
      <xdr:nvPicPr>
        <xdr:cNvPr id="5" name="Picture 41" descr="pie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772120"/>
          <a:ext cx="142303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1" name="Rectángulo redondeado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2" name="Rectángulo redondeado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3" name="Rectángulo redondeado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4" name="Rectángulo redondeado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5" name="Rectángulo redondeado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>
          <a:off x="1409700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76200</xdr:rowOff>
    </xdr:from>
    <xdr:to>
      <xdr:col>1</xdr:col>
      <xdr:colOff>0</xdr:colOff>
      <xdr:row>25</xdr:row>
      <xdr:rowOff>123825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0"/>
          <a:ext cx="16383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3677900" y="609600"/>
          <a:ext cx="540000" cy="1504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3677900" y="609600"/>
          <a:ext cx="540000" cy="1504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13677900" y="609600"/>
          <a:ext cx="540000" cy="1504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178</xdr:row>
      <xdr:rowOff>114300</xdr:rowOff>
    </xdr:from>
    <xdr:to>
      <xdr:col>1</xdr:col>
      <xdr:colOff>714375</xdr:colOff>
      <xdr:row>179</xdr:row>
      <xdr:rowOff>28575</xdr:rowOff>
    </xdr:to>
    <xdr:pic>
      <xdr:nvPicPr>
        <xdr:cNvPr id="3" name="Picture 41" descr="pi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74650"/>
          <a:ext cx="1371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1" name="Rectángulo redondead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2" name="Rectángulo redondead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3" name="Rectángulo redondead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4" name="Rectángulo redondeado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5" name="Rectángulo redondeado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6" name="Rectángulo redondeado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7" name="Rectángulo redondeado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8" name="Rectángulo redondeado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/>
      </xdr:nvSpPr>
      <xdr:spPr>
        <a:xfrm>
          <a:off x="1504950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165</xdr:row>
      <xdr:rowOff>7620</xdr:rowOff>
    </xdr:from>
    <xdr:to>
      <xdr:col>1</xdr:col>
      <xdr:colOff>542925</xdr:colOff>
      <xdr:row>165</xdr:row>
      <xdr:rowOff>55245</xdr:rowOff>
    </xdr:to>
    <xdr:pic>
      <xdr:nvPicPr>
        <xdr:cNvPr id="14614" name="Picture 41" descr="pie">
          <a:extLst>
            <a:ext uri="{FF2B5EF4-FFF2-40B4-BE49-F238E27FC236}">
              <a16:creationId xmlns:a16="http://schemas.microsoft.com/office/drawing/2014/main" id="{00000000-0008-0000-1000-000016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20120"/>
          <a:ext cx="116014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1" name="Rectángulo redondead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2" name="Rectángulo redondead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3" name="Rectángulo redondead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4" name="Rectángulo redondeado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5" name="Rectángulo redondeado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6" name="Rectángulo redondeado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7" name="Rectángulo redondeado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8" name="Rectángulo redondeado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19" name="Rectángulo redondeado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20" name="Rectángulo redondeado 1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21" name="Rectángulo redondeado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22" name="Rectángulo redondeado 2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SpPr/>
      </xdr:nvSpPr>
      <xdr:spPr>
        <a:xfrm>
          <a:off x="13990320" y="419100"/>
          <a:ext cx="540000" cy="1371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90</xdr:row>
      <xdr:rowOff>127635</xdr:rowOff>
    </xdr:from>
    <xdr:to>
      <xdr:col>0</xdr:col>
      <xdr:colOff>1457325</xdr:colOff>
      <xdr:row>91</xdr:row>
      <xdr:rowOff>45720</xdr:rowOff>
    </xdr:to>
    <xdr:pic>
      <xdr:nvPicPr>
        <xdr:cNvPr id="4" name="Picture 41" descr="pie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10210"/>
          <a:ext cx="1457325" cy="51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1" name="Rectángulo redondead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2" name="Rectángulo redondead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3" name="Rectángulo redondead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4" name="Rectángulo redondeado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5" name="Rectángulo redondeado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6" name="Rectángulo redondeado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7" name="Rectángulo redondeado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8" name="Rectángulo redondeado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9" name="Rectángulo redondeado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0" name="Rectángulo redondeado 1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1" name="Rectángulo redondeado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2" name="Rectángulo redondeado 2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3" name="Rectángulo redondeado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4" name="Rectángulo redondeado 2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5" name="Rectángulo redondeado 2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6" name="Rectángulo redondeado 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1A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7" name="Rectángulo redondeado 2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1B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8" name="Rectángulo redondeado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1C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9" name="Rectángulo redondeado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1D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0" name="Rectángulo redondeado 2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1E000000}"/>
            </a:ext>
          </a:extLst>
        </xdr:cNvPr>
        <xdr:cNvSpPr/>
      </xdr:nvSpPr>
      <xdr:spPr>
        <a:xfrm>
          <a:off x="1345692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90</xdr:row>
      <xdr:rowOff>97155</xdr:rowOff>
    </xdr:from>
    <xdr:to>
      <xdr:col>0</xdr:col>
      <xdr:colOff>1466850</xdr:colOff>
      <xdr:row>91</xdr:row>
      <xdr:rowOff>15240</xdr:rowOff>
    </xdr:to>
    <xdr:pic>
      <xdr:nvPicPr>
        <xdr:cNvPr id="4" name="Picture 41" descr="pie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3060680"/>
          <a:ext cx="1457325" cy="51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/>
      </xdr:nvSpPr>
      <xdr:spPr>
        <a:xfrm>
          <a:off x="221513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1" name="Rectángulo redondead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2" name="Rectángulo redondead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3" name="Rectángulo redondead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4" name="Rectángulo redondeado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5" name="Rectángulo redondeado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6" name="Rectángulo redondeado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7" name="Rectángulo redondeado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8" name="Rectángulo redondeado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9" name="Rectángulo redondeado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0" name="Rectángulo redondeado 1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1" name="Rectángulo redondeado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2" name="Rectángulo redondeado 2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3" name="Rectángulo redondeado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4" name="Rectángulo redondeado 2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18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5" name="Rectángulo redondeado 2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6" name="Rectángulo redondeado 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7" name="Rectángulo redondeado 2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1B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8" name="Rectángulo redondeado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1C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9" name="Rectángulo redondeado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0" name="Rectángulo redondeado 2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1E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1" name="Rectángulo redondeado 3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1F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2" name="Rectángulo redondeado 3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3" name="Rectángulo redondeado 3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21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4" name="Rectángulo redondeado 3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5" name="Rectángulo redondeado 3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23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6" name="Rectángulo redondeado 3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24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7" name="Rectángulo redondeado 3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/>
      </xdr:nvSpPr>
      <xdr:spPr>
        <a:xfrm>
          <a:off x="2088642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</xdr:col>
      <xdr:colOff>1272540</xdr:colOff>
      <xdr:row>27</xdr:row>
      <xdr:rowOff>59915</xdr:rowOff>
    </xdr:to>
    <xdr:pic>
      <xdr:nvPicPr>
        <xdr:cNvPr id="3" name="Picture 41" descr="pi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V="1">
          <a:off x="0" y="11917680"/>
          <a:ext cx="1722120" cy="59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1</xdr:row>
      <xdr:rowOff>228600</xdr:rowOff>
    </xdr:from>
    <xdr:to>
      <xdr:col>1</xdr:col>
      <xdr:colOff>2040255</xdr:colOff>
      <xdr:row>4</xdr:row>
      <xdr:rowOff>22571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485775"/>
          <a:ext cx="1821180" cy="56549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159</xdr:row>
      <xdr:rowOff>0</xdr:rowOff>
    </xdr:from>
    <xdr:to>
      <xdr:col>1</xdr:col>
      <xdr:colOff>200025</xdr:colOff>
      <xdr:row>159</xdr:row>
      <xdr:rowOff>47625</xdr:rowOff>
    </xdr:to>
    <xdr:pic>
      <xdr:nvPicPr>
        <xdr:cNvPr id="3" name="Picture 41" descr="pi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01375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3860780" y="5715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0</xdr:col>
      <xdr:colOff>9525</xdr:colOff>
      <xdr:row>90</xdr:row>
      <xdr:rowOff>114300</xdr:rowOff>
    </xdr:from>
    <xdr:to>
      <xdr:col>0</xdr:col>
      <xdr:colOff>1466850</xdr:colOff>
      <xdr:row>91</xdr:row>
      <xdr:rowOff>19050</xdr:rowOff>
    </xdr:to>
    <xdr:pic>
      <xdr:nvPicPr>
        <xdr:cNvPr id="5" name="Picture 41" descr="pie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3058775"/>
          <a:ext cx="1457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1" name="Rectángulo redondead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2" name="Rectángulo redondead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3" name="Rectángulo redondead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4" name="Rectángulo redondeado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5" name="Rectángulo redondeado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6" name="Rectángulo redondeado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7" name="Rectángulo redondeado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8" name="Rectángulo redondeado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19" name="Rectángulo redondeado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0" name="Rectángulo redondeado 1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1" name="Rectángulo redondeado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2" name="Rectángulo redondeado 2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3" name="Rectángulo redondeado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4" name="Rectángulo redondeado 2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5" name="Rectángulo redondeado 2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6" name="Rectángulo redondeado 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7" name="Rectángulo redondeado 2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B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8" name="Rectángulo redondeado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C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29" name="Rectángulo redondeado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0" name="Rectángulo redondeado 2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E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1" name="Rectángulo redondeado 3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F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2" name="Rectángulo redondeado 3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20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3" name="Rectángulo redondeado 3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21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4" name="Rectángulo redondeado 3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22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5" name="Rectángulo redondeado 3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23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6" name="Rectángulo redondeado 3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7" name="Rectángulo redondeado 3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8" name="Rectángulo redondeado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39" name="Rectángulo redondeado 3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0" name="Rectángulo redondeado 3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28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1" name="Rectángulo redondeado 4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29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2" name="Rectángulo redondeado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2A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3" name="Rectángulo redondeado 4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2B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4" name="Rectángulo redondeado 4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2C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540000</xdr:colOff>
      <xdr:row>4</xdr:row>
      <xdr:rowOff>160020</xdr:rowOff>
    </xdr:to>
    <xdr:sp macro="" textlink="">
      <xdr:nvSpPr>
        <xdr:cNvPr id="45" name="Rectángulo redondeado 4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2D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1</xdr:col>
      <xdr:colOff>1272540</xdr:colOff>
      <xdr:row>23</xdr:row>
      <xdr:rowOff>59915</xdr:rowOff>
    </xdr:to>
    <xdr:pic>
      <xdr:nvPicPr>
        <xdr:cNvPr id="5" name="Picture 41" descr="pie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V="1">
          <a:off x="0" y="7239000"/>
          <a:ext cx="2005965" cy="59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9" name="Rectángulo redondeado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10" name="Rectángulo redondeado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11" name="Rectángulo redondead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12" name="Rectángulo redondead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13" name="Rectángulo redondead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14" name="Rectángulo redondeado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15" name="Rectángulo redondeado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16" name="Rectángulo redondeado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17" name="Rectángulo redondeado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18" name="Rectángulo redondeado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19" name="Rectángulo redondeado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20" name="Rectángulo redondeado 1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21" name="Rectángulo redondeado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22" name="Rectángulo redondeado 2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23" name="Rectángulo redondeado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24" name="Rectángulo redondeado 2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25" name="Rectángulo redondeado 2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26" name="Rectángulo redondeado 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27" name="Rectángulo redondeado 2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28" name="Rectángulo redondeado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B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29" name="Rectángulo redondeado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C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30" name="Rectángulo redondeado 2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31" name="Rectángulo redondeado 3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E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32" name="Rectángulo redondeado 3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1F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33" name="Rectángulo redondeado 3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20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34" name="Rectángulo redondeado 3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21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35" name="Rectángulo redondeado 3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22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36" name="Rectángulo redondeado 3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23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37" name="Rectángulo redondeado 3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38" name="Rectángulo redondeado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39" name="Rectángulo redondeado 3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40" name="Rectángulo redondeado 3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41" name="Rectángulo redondeado 4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28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42" name="Rectángulo redondeado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29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43" name="Rectángulo redondeado 4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2A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44" name="Rectángulo redondeado 4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2B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45" name="Rectángulo redondeado 4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2C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540000</xdr:colOff>
      <xdr:row>4</xdr:row>
      <xdr:rowOff>160020</xdr:rowOff>
    </xdr:to>
    <xdr:sp macro="" textlink="">
      <xdr:nvSpPr>
        <xdr:cNvPr id="46" name="Rectángulo redondeado 4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2D000000}"/>
            </a:ext>
          </a:extLst>
        </xdr:cNvPr>
        <xdr:cNvSpPr/>
      </xdr:nvSpPr>
      <xdr:spPr>
        <a:xfrm>
          <a:off x="22799040" y="56007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 editAs="oneCell">
    <xdr:from>
      <xdr:col>1</xdr:col>
      <xdr:colOff>0</xdr:colOff>
      <xdr:row>0</xdr:row>
      <xdr:rowOff>200025</xdr:rowOff>
    </xdr:from>
    <xdr:to>
      <xdr:col>1</xdr:col>
      <xdr:colOff>1821180</xdr:colOff>
      <xdr:row>2</xdr:row>
      <xdr:rowOff>251171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00025"/>
          <a:ext cx="1821180" cy="5654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0</xdr:col>
      <xdr:colOff>1381125</xdr:colOff>
      <xdr:row>39</xdr:row>
      <xdr:rowOff>47625</xdr:rowOff>
    </xdr:to>
    <xdr:pic>
      <xdr:nvPicPr>
        <xdr:cNvPr id="3" name="Picture 41" descr="pi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57700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4</xdr:row>
      <xdr:rowOff>0</xdr:rowOff>
    </xdr:from>
    <xdr:to>
      <xdr:col>9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9</xdr:col>
      <xdr:colOff>0</xdr:colOff>
      <xdr:row>4</xdr:row>
      <xdr:rowOff>0</xdr:rowOff>
    </xdr:from>
    <xdr:to>
      <xdr:col>9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27101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1</xdr:col>
      <xdr:colOff>628650</xdr:colOff>
      <xdr:row>49</xdr:row>
      <xdr:rowOff>47625</xdr:rowOff>
    </xdr:to>
    <xdr:pic>
      <xdr:nvPicPr>
        <xdr:cNvPr id="4" name="Picture 41" descr="pie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10425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0</xdr:col>
      <xdr:colOff>0</xdr:colOff>
      <xdr:row>90</xdr:row>
      <xdr:rowOff>118110</xdr:rowOff>
    </xdr:from>
    <xdr:to>
      <xdr:col>0</xdr:col>
      <xdr:colOff>1423035</xdr:colOff>
      <xdr:row>91</xdr:row>
      <xdr:rowOff>36195</xdr:rowOff>
    </xdr:to>
    <xdr:pic>
      <xdr:nvPicPr>
        <xdr:cNvPr id="4" name="Picture 41" descr="pie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19735"/>
          <a:ext cx="1423035" cy="51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27101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27101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</xdr:col>
      <xdr:colOff>0</xdr:colOff>
      <xdr:row>14</xdr:row>
      <xdr:rowOff>47625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183975"/>
          <a:ext cx="14478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5716250" y="609600"/>
          <a:ext cx="540000" cy="1504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5716250" y="609600"/>
          <a:ext cx="540000" cy="1504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5716250" y="609600"/>
          <a:ext cx="540000" cy="1504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179</xdr:row>
      <xdr:rowOff>9525</xdr:rowOff>
    </xdr:from>
    <xdr:to>
      <xdr:col>1</xdr:col>
      <xdr:colOff>723900</xdr:colOff>
      <xdr:row>179</xdr:row>
      <xdr:rowOff>57150</xdr:rowOff>
    </xdr:to>
    <xdr:pic>
      <xdr:nvPicPr>
        <xdr:cNvPr id="3" name="Picture 41" descr="pi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5888950"/>
          <a:ext cx="1371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4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45770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145770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0</xdr:rowOff>
    </xdr:from>
    <xdr:to>
      <xdr:col>1</xdr:col>
      <xdr:colOff>629708</xdr:colOff>
      <xdr:row>53</xdr:row>
      <xdr:rowOff>47625</xdr:rowOff>
    </xdr:to>
    <xdr:pic>
      <xdr:nvPicPr>
        <xdr:cNvPr id="4" name="Picture 41" descr="pi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8750"/>
          <a:ext cx="1381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0</xdr:colOff>
      <xdr:row>4</xdr:row>
      <xdr:rowOff>0</xdr:rowOff>
    </xdr:from>
    <xdr:to>
      <xdr:col>22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22</xdr:col>
      <xdr:colOff>0</xdr:colOff>
      <xdr:row>4</xdr:row>
      <xdr:rowOff>0</xdr:rowOff>
    </xdr:from>
    <xdr:to>
      <xdr:col>22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49199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22</xdr:col>
      <xdr:colOff>0</xdr:colOff>
      <xdr:row>4</xdr:row>
      <xdr:rowOff>0</xdr:rowOff>
    </xdr:from>
    <xdr:to>
      <xdr:col>22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149199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22</xdr:col>
      <xdr:colOff>0</xdr:colOff>
      <xdr:row>4</xdr:row>
      <xdr:rowOff>0</xdr:rowOff>
    </xdr:from>
    <xdr:to>
      <xdr:col>22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14919960" y="4495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179</xdr:row>
      <xdr:rowOff>28575</xdr:rowOff>
    </xdr:from>
    <xdr:to>
      <xdr:col>1</xdr:col>
      <xdr:colOff>714375</xdr:colOff>
      <xdr:row>179</xdr:row>
      <xdr:rowOff>76200</xdr:rowOff>
    </xdr:to>
    <xdr:pic>
      <xdr:nvPicPr>
        <xdr:cNvPr id="4" name="Picture 41" descr="pie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841325"/>
          <a:ext cx="1371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1046440" y="43434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5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197662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197662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197662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540000</xdr:colOff>
      <xdr:row>4</xdr:row>
      <xdr:rowOff>160020</xdr:rowOff>
    </xdr:to>
    <xdr:sp macro="" textlink="">
      <xdr:nvSpPr>
        <xdr:cNvPr id="8" name="Rectángulo redondead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19766280" y="426720"/>
          <a:ext cx="540000" cy="14478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endez\OneDrive%20-%20superdesalud.gob.cl\Documentos\LABORAL\2023\estadisticas%20yasmin\ESTADISTICAS%20AMPB\2023\estadistica%20AMPB%202023%20CON%20FORMUL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neDrive%20-%20superdesalud.gob.cl\Desktop\estadistica%20AMPB%202021%20con%20formul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mendez\OneDrive%20-%20superdesalud.gob.cl\Documentos\LABORAL\2023\estadisticas%20yasmin\ESTADISTICAS%20AMPB\2022\estadistica%20AMPB%202022%20con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Notas"/>
      <sheetName val="Prestaciones_comparadas"/>
      <sheetName val="Tasas_por_beneficiario"/>
      <sheetName val="Prestaciones_por_tipo"/>
      <sheetName val="Prestaciones_por_sexo_tipo"/>
      <sheetName val="prestaciones_sexo_y_edad"/>
      <sheetName val="Prestaciones  x sexo Frecuencia"/>
      <sheetName val="Prestaciones x sexo Facturado"/>
      <sheetName val="Prestaciones sexo Bonificado"/>
      <sheetName val="Prestador privado"/>
      <sheetName val="Prestador público"/>
      <sheetName val="Prestador privado y sexo"/>
      <sheetName val="Prestador público y sexo"/>
      <sheetName val="Prestaciones x regiones"/>
      <sheetName val="Facturado x regiones"/>
      <sheetName val="Bonificado x regiones"/>
    </sheetNames>
    <sheetDataSet>
      <sheetData sheetId="0"/>
      <sheetData sheetId="1"/>
      <sheetData sheetId="2">
        <row r="105">
          <cell r="Y105">
            <v>2920552.5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_por_beneficiario"/>
      <sheetName val="prestaciones_sexo_y_edad"/>
      <sheetName val="Prestador privado"/>
      <sheetName val="Presentación"/>
      <sheetName val="Notas"/>
      <sheetName val="Prestaciones_comparadas"/>
      <sheetName val="Prestaciones_por_tipo"/>
      <sheetName val="Prestaciones_por_sexo_tipo"/>
      <sheetName val="Prestaciones x sexo Frecuencia"/>
      <sheetName val="Prestaciones x sexo Facturado"/>
      <sheetName val="Prestaciones sexo Bonificado"/>
      <sheetName val="Prestador público"/>
      <sheetName val="Prestador privado y sexo"/>
      <sheetName val="Prestador público y sexo"/>
      <sheetName val="Prestaciones x regiones"/>
      <sheetName val="Facturado x regiones"/>
      <sheetName val="Bonificado x reg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taciones_comparadas"/>
      <sheetName val="Tasas_por_beneficiari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K42"/>
  <sheetViews>
    <sheetView showGridLines="0" tabSelected="1" workbookViewId="0"/>
  </sheetViews>
  <sheetFormatPr baseColWidth="10" defaultColWidth="11.5546875" defaultRowHeight="12.75"/>
  <cols>
    <col min="1" max="1" width="6.33203125" style="45" customWidth="1"/>
    <col min="2" max="2" width="27" style="45" bestFit="1" customWidth="1"/>
    <col min="3" max="3" width="61.33203125" style="45" customWidth="1"/>
    <col min="4" max="4" width="15" style="45" customWidth="1"/>
    <col min="5" max="5" width="18.21875" style="45" customWidth="1"/>
    <col min="6" max="16384" width="11.5546875" style="45"/>
  </cols>
  <sheetData>
    <row r="4" spans="1:5" ht="20.25" customHeight="1">
      <c r="C4" s="365" t="s">
        <v>265</v>
      </c>
      <c r="D4" s="365"/>
      <c r="E4" s="365"/>
    </row>
    <row r="5" spans="1:5" ht="20.25" customHeight="1">
      <c r="C5" s="365"/>
      <c r="D5" s="365"/>
      <c r="E5" s="365"/>
    </row>
    <row r="6" spans="1:5" ht="15">
      <c r="C6" s="366" t="s">
        <v>268</v>
      </c>
      <c r="D6" s="366"/>
      <c r="E6" s="366"/>
    </row>
    <row r="7" spans="1:5" ht="13.5" customHeight="1"/>
    <row r="8" spans="1:5" ht="15" customHeight="1">
      <c r="A8" s="46"/>
    </row>
    <row r="9" spans="1:5" ht="15" customHeight="1">
      <c r="A9" s="46"/>
      <c r="B9" s="79" t="s">
        <v>130</v>
      </c>
    </row>
    <row r="10" spans="1:5" ht="15" customHeight="1">
      <c r="A10" s="46"/>
      <c r="B10" s="48"/>
    </row>
    <row r="11" spans="1:5" ht="15" customHeight="1">
      <c r="A11" s="46"/>
      <c r="B11" s="80" t="s">
        <v>266</v>
      </c>
    </row>
    <row r="12" spans="1:5" ht="15" customHeight="1">
      <c r="A12" s="46"/>
      <c r="B12" s="80" t="s">
        <v>175</v>
      </c>
    </row>
    <row r="13" spans="1:5" ht="15" customHeight="1">
      <c r="A13" s="46"/>
      <c r="B13" s="80" t="s">
        <v>177</v>
      </c>
    </row>
    <row r="14" spans="1:5" ht="15" customHeight="1">
      <c r="A14" s="46"/>
      <c r="B14" s="80" t="s">
        <v>176</v>
      </c>
    </row>
    <row r="15" spans="1:5" ht="15" customHeight="1">
      <c r="A15" s="46"/>
      <c r="B15" s="80" t="s">
        <v>178</v>
      </c>
    </row>
    <row r="16" spans="1:5" ht="15" customHeight="1">
      <c r="A16" s="46"/>
      <c r="B16" s="80"/>
    </row>
    <row r="17" spans="1:11" ht="15" customHeight="1">
      <c r="A17" s="46"/>
      <c r="B17" s="364"/>
      <c r="C17" s="364"/>
    </row>
    <row r="18" spans="1:11" ht="15" customHeight="1">
      <c r="A18" s="46"/>
      <c r="B18" s="79" t="s">
        <v>131</v>
      </c>
      <c r="C18" s="52"/>
    </row>
    <row r="19" spans="1:11" ht="15" customHeight="1">
      <c r="A19" s="46"/>
      <c r="B19" s="52"/>
      <c r="C19" s="52"/>
    </row>
    <row r="20" spans="1:11">
      <c r="D20" s="47"/>
      <c r="E20" s="47"/>
      <c r="F20" s="47"/>
      <c r="G20" s="47"/>
      <c r="H20" s="47"/>
    </row>
    <row r="21" spans="1:11" ht="13.5" thickBot="1">
      <c r="B21" s="81" t="s">
        <v>132</v>
      </c>
      <c r="C21" s="82" t="s">
        <v>130</v>
      </c>
      <c r="D21" s="85"/>
      <c r="E21" s="85"/>
      <c r="F21" s="85"/>
    </row>
    <row r="22" spans="1:11" ht="6" customHeight="1" thickTop="1">
      <c r="B22" s="83"/>
      <c r="C22" s="84"/>
      <c r="D22" s="49"/>
      <c r="E22" s="49"/>
    </row>
    <row r="23" spans="1:11">
      <c r="B23" s="233" t="s">
        <v>147</v>
      </c>
      <c r="C23" s="86" t="s">
        <v>133</v>
      </c>
      <c r="D23" s="49"/>
      <c r="E23" s="49"/>
    </row>
    <row r="24" spans="1:11">
      <c r="B24" s="233" t="s">
        <v>148</v>
      </c>
      <c r="C24" s="86" t="s">
        <v>134</v>
      </c>
      <c r="D24" s="50"/>
      <c r="E24" s="50"/>
    </row>
    <row r="25" spans="1:11">
      <c r="B25" s="233" t="s">
        <v>149</v>
      </c>
      <c r="C25" s="86" t="s">
        <v>135</v>
      </c>
      <c r="D25" s="50"/>
      <c r="E25" s="50"/>
    </row>
    <row r="26" spans="1:11">
      <c r="B26" s="233" t="s">
        <v>246</v>
      </c>
      <c r="C26" s="86" t="s">
        <v>244</v>
      </c>
      <c r="D26" s="50"/>
      <c r="E26" s="50"/>
    </row>
    <row r="27" spans="1:11">
      <c r="B27" s="233" t="s">
        <v>150</v>
      </c>
      <c r="C27" s="86" t="s">
        <v>136</v>
      </c>
      <c r="D27" s="50"/>
      <c r="E27" s="50"/>
    </row>
    <row r="28" spans="1:11">
      <c r="B28" s="233" t="s">
        <v>153</v>
      </c>
      <c r="C28" s="86" t="s">
        <v>137</v>
      </c>
      <c r="D28" s="50"/>
      <c r="E28" s="50"/>
    </row>
    <row r="29" spans="1:11">
      <c r="B29" s="233" t="s">
        <v>154</v>
      </c>
      <c r="C29" s="86" t="s">
        <v>138</v>
      </c>
      <c r="D29" s="50"/>
      <c r="E29" s="50"/>
    </row>
    <row r="30" spans="1:11">
      <c r="B30" s="233" t="s">
        <v>155</v>
      </c>
      <c r="C30" s="86" t="s">
        <v>139</v>
      </c>
      <c r="D30" s="49"/>
      <c r="E30" s="49"/>
      <c r="F30" s="48"/>
      <c r="G30" s="48"/>
      <c r="H30" s="48"/>
      <c r="I30" s="48"/>
      <c r="J30" s="48"/>
      <c r="K30" s="48"/>
    </row>
    <row r="31" spans="1:11">
      <c r="B31" s="233" t="s">
        <v>247</v>
      </c>
      <c r="C31" s="86" t="s">
        <v>242</v>
      </c>
      <c r="D31" s="49"/>
      <c r="E31" s="49"/>
      <c r="F31" s="48"/>
      <c r="G31" s="48"/>
      <c r="H31" s="48"/>
      <c r="I31" s="48"/>
      <c r="J31" s="48"/>
      <c r="K31" s="48"/>
    </row>
    <row r="32" spans="1:11">
      <c r="B32" s="233" t="s">
        <v>151</v>
      </c>
      <c r="C32" s="86" t="s">
        <v>140</v>
      </c>
      <c r="D32" s="50"/>
      <c r="E32" s="50"/>
    </row>
    <row r="33" spans="2:5">
      <c r="B33" s="233" t="s">
        <v>152</v>
      </c>
      <c r="C33" s="86" t="s">
        <v>141</v>
      </c>
      <c r="D33" s="50"/>
      <c r="E33" s="50"/>
    </row>
    <row r="34" spans="2:5">
      <c r="B34" s="233" t="s">
        <v>245</v>
      </c>
      <c r="C34" s="86" t="s">
        <v>248</v>
      </c>
      <c r="D34" s="50"/>
      <c r="E34" s="50"/>
    </row>
    <row r="35" spans="2:5">
      <c r="B35" s="233" t="s">
        <v>156</v>
      </c>
      <c r="C35" s="86" t="s">
        <v>142</v>
      </c>
      <c r="D35" s="50"/>
      <c r="E35" s="50"/>
    </row>
    <row r="36" spans="2:5">
      <c r="B36" s="233" t="s">
        <v>157</v>
      </c>
      <c r="C36" s="86" t="s">
        <v>143</v>
      </c>
      <c r="D36" s="50"/>
      <c r="E36" s="50"/>
    </row>
    <row r="37" spans="2:5">
      <c r="B37" s="233" t="s">
        <v>158</v>
      </c>
      <c r="C37" s="86" t="s">
        <v>144</v>
      </c>
      <c r="D37" s="50"/>
      <c r="E37" s="50"/>
    </row>
    <row r="38" spans="2:5">
      <c r="B38" s="233" t="s">
        <v>160</v>
      </c>
      <c r="C38" s="86" t="s">
        <v>145</v>
      </c>
      <c r="D38" s="50"/>
      <c r="E38" s="50"/>
    </row>
    <row r="39" spans="2:5">
      <c r="B39" s="233" t="s">
        <v>159</v>
      </c>
      <c r="C39" s="86" t="s">
        <v>146</v>
      </c>
      <c r="D39" s="50"/>
      <c r="E39" s="50"/>
    </row>
    <row r="40" spans="2:5">
      <c r="B40" s="233" t="s">
        <v>292</v>
      </c>
      <c r="C40" s="86" t="s">
        <v>293</v>
      </c>
      <c r="D40" s="50"/>
      <c r="E40" s="50"/>
    </row>
    <row r="41" spans="2:5">
      <c r="B41" s="232"/>
    </row>
    <row r="42" spans="2:5">
      <c r="B42" s="51"/>
    </row>
  </sheetData>
  <mergeCells count="3">
    <mergeCell ref="B17:C17"/>
    <mergeCell ref="C4:E5"/>
    <mergeCell ref="C6:E6"/>
  </mergeCells>
  <phoneticPr fontId="0" type="noConversion"/>
  <hyperlinks>
    <hyperlink ref="B32" location="'Prestador privado'!A1" display="      Prestador privado"/>
    <hyperlink ref="B33" location="'Prestador público'!A1" display="      Prestador público"/>
    <hyperlink ref="B35" location="'Prestador privado y sexo'!A1" display="      Prestador privado por sexo"/>
    <hyperlink ref="B36" location="'Prestador público y sexo'!A1" display="      Prestador público por sexo"/>
    <hyperlink ref="B23" location="Prestaciones_comparadas!A1" display="      Prestaciones comparadas"/>
    <hyperlink ref="B24" location="Tasas_por_beneficiario!A1" display="      Tasas por beneficiario"/>
    <hyperlink ref="B25" location="Prestaciones_por_tipo!A1" display="      Prestaciones por tipo"/>
    <hyperlink ref="B27" location="Prestaciones_por_sexo_tipo!A1" display="      Prestaciones por sexo y tipo"/>
    <hyperlink ref="B29" location="'Prestaciones x sexo Facturado'!A1" display="      Prestaciones por sexo y Facturado"/>
    <hyperlink ref="B30" location="'Prestaciones sexo Bonificado'!A1" display="      Prestaciones por sexo y  Bonificado"/>
    <hyperlink ref="B37" location="'Prestaciones x regiones'!A1" display="      Prestaciones por regiones"/>
    <hyperlink ref="B38" location="'Facturado x regiones'!A1" display="      Facturado por regiones "/>
    <hyperlink ref="B39" location="'Bonificado x regiones'!A1" display="      Bonificado por regiones "/>
    <hyperlink ref="B26" location="'Resumen_Prestaciones_por sexo'!A1" display="      Resumen prestaciones por sexo"/>
    <hyperlink ref="B31" location="'Resumen por Prestador'!A1" display="      Resumen por prestador"/>
    <hyperlink ref="B34" location="'Resumen Prestador_Sexo'!A1" display="      Resumen por prestador y sexo"/>
    <hyperlink ref="B28" location="'Prestaciones x sexo Frecuencia'!Área_de_impresión" display="      Prestaciones por sexo y Frecuencia"/>
    <hyperlink ref="B40" location="'Ficha Técnica'!A1" display="Ficha técnica"/>
  </hyperlinks>
  <pageMargins left="0.75" right="0.75" top="1" bottom="1" header="0" footer="0"/>
  <pageSetup paperSize="12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X409"/>
  <sheetViews>
    <sheetView showGridLines="0" zoomScaleNormal="100" workbookViewId="0"/>
  </sheetViews>
  <sheetFormatPr baseColWidth="10" defaultColWidth="8.88671875" defaultRowHeight="10.5"/>
  <cols>
    <col min="1" max="1" width="7.6640625" style="3" customWidth="1"/>
    <col min="2" max="2" width="30.6640625" style="7" customWidth="1"/>
    <col min="3" max="3" width="28.5546875" style="3" customWidth="1"/>
    <col min="4" max="4" width="13.21875" style="2" customWidth="1"/>
    <col min="5" max="8" width="8.6640625" style="2" customWidth="1"/>
    <col min="9" max="22" width="8.6640625" style="3" customWidth="1"/>
    <col min="23" max="16384" width="8.88671875" style="3"/>
  </cols>
  <sheetData>
    <row r="2" spans="1:24" s="53" customFormat="1" ht="11.65" customHeight="1">
      <c r="A2" s="378" t="s">
        <v>191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X2" s="74"/>
    </row>
    <row r="3" spans="1:24" s="53" customFormat="1" ht="11.65" customHeight="1">
      <c r="A3" s="378" t="s">
        <v>209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X3" s="74"/>
    </row>
    <row r="4" spans="1:24" s="53" customFormat="1" ht="11.6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X4" s="166"/>
    </row>
    <row r="5" spans="1:24" s="57" customFormat="1" ht="11.25" customHeight="1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X5" s="166"/>
    </row>
    <row r="6" spans="1:24" s="159" customFormat="1" ht="12.6" customHeight="1">
      <c r="A6" s="399" t="s">
        <v>12</v>
      </c>
      <c r="B6" s="399" t="s">
        <v>68</v>
      </c>
      <c r="C6" s="399" t="s">
        <v>69</v>
      </c>
      <c r="D6" s="415" t="s">
        <v>13</v>
      </c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7"/>
      <c r="V6" s="399" t="s">
        <v>0</v>
      </c>
      <c r="X6" s="53"/>
    </row>
    <row r="7" spans="1:24" s="57" customFormat="1" ht="21.75" customHeight="1">
      <c r="A7" s="400"/>
      <c r="B7" s="400"/>
      <c r="C7" s="400"/>
      <c r="D7" s="325" t="s">
        <v>64</v>
      </c>
      <c r="E7" s="325" t="s">
        <v>65</v>
      </c>
      <c r="F7" s="325" t="s">
        <v>66</v>
      </c>
      <c r="G7" s="325" t="s">
        <v>11</v>
      </c>
      <c r="H7" s="325" t="s">
        <v>1</v>
      </c>
      <c r="I7" s="325" t="s">
        <v>2</v>
      </c>
      <c r="J7" s="325" t="s">
        <v>3</v>
      </c>
      <c r="K7" s="325" t="s">
        <v>4</v>
      </c>
      <c r="L7" s="325" t="s">
        <v>5</v>
      </c>
      <c r="M7" s="325" t="s">
        <v>6</v>
      </c>
      <c r="N7" s="325" t="s">
        <v>7</v>
      </c>
      <c r="O7" s="325" t="s">
        <v>8</v>
      </c>
      <c r="P7" s="325" t="s">
        <v>9</v>
      </c>
      <c r="Q7" s="325" t="s">
        <v>82</v>
      </c>
      <c r="R7" s="325" t="s">
        <v>83</v>
      </c>
      <c r="S7" s="325" t="s">
        <v>84</v>
      </c>
      <c r="T7" s="325" t="s">
        <v>85</v>
      </c>
      <c r="U7" s="325" t="s">
        <v>86</v>
      </c>
      <c r="V7" s="400"/>
      <c r="X7" s="53"/>
    </row>
    <row r="8" spans="1:24" ht="11.25" customHeight="1">
      <c r="A8" s="93" t="s">
        <v>129</v>
      </c>
      <c r="B8" s="93" t="s">
        <v>20</v>
      </c>
      <c r="C8" s="93" t="s">
        <v>26</v>
      </c>
      <c r="D8" s="318">
        <v>24980574841</v>
      </c>
      <c r="E8" s="318">
        <v>17090333151</v>
      </c>
      <c r="F8" s="318">
        <v>14240691155</v>
      </c>
      <c r="G8" s="318">
        <v>11097693637</v>
      </c>
      <c r="H8" s="318">
        <v>8585822359</v>
      </c>
      <c r="I8" s="318">
        <v>10062425056</v>
      </c>
      <c r="J8" s="318">
        <v>16024844141</v>
      </c>
      <c r="K8" s="318">
        <v>17250217284</v>
      </c>
      <c r="L8" s="318">
        <v>16992226371</v>
      </c>
      <c r="M8" s="318">
        <v>15402288470</v>
      </c>
      <c r="N8" s="318">
        <v>13871271641</v>
      </c>
      <c r="O8" s="318">
        <v>12716850762</v>
      </c>
      <c r="P8" s="318">
        <v>11686907217</v>
      </c>
      <c r="Q8" s="318">
        <v>9140450444</v>
      </c>
      <c r="R8" s="318">
        <v>6950512873</v>
      </c>
      <c r="S8" s="318">
        <v>5150495191</v>
      </c>
      <c r="T8" s="318">
        <v>2967977899</v>
      </c>
      <c r="U8" s="318">
        <v>1922685700</v>
      </c>
      <c r="V8" s="318">
        <v>216134268192</v>
      </c>
      <c r="X8" s="53"/>
    </row>
    <row r="9" spans="1:24" ht="11.25" customHeight="1">
      <c r="A9" s="20"/>
      <c r="B9" s="93"/>
      <c r="C9" s="93" t="s">
        <v>27</v>
      </c>
      <c r="D9" s="318">
        <v>121375346</v>
      </c>
      <c r="E9" s="318">
        <v>69342597</v>
      </c>
      <c r="F9" s="318">
        <v>30307170</v>
      </c>
      <c r="G9" s="318">
        <v>13520760</v>
      </c>
      <c r="H9" s="318">
        <v>9363125</v>
      </c>
      <c r="I9" s="318">
        <v>10601694</v>
      </c>
      <c r="J9" s="318">
        <v>18372163</v>
      </c>
      <c r="K9" s="318">
        <v>34264641</v>
      </c>
      <c r="L9" s="318">
        <v>28076432</v>
      </c>
      <c r="M9" s="318">
        <v>24123074</v>
      </c>
      <c r="N9" s="318">
        <v>16683185</v>
      </c>
      <c r="O9" s="318">
        <v>14440900</v>
      </c>
      <c r="P9" s="318">
        <v>20992260</v>
      </c>
      <c r="Q9" s="318">
        <v>15478828</v>
      </c>
      <c r="R9" s="318">
        <v>18417329</v>
      </c>
      <c r="S9" s="318">
        <v>16641612</v>
      </c>
      <c r="T9" s="318">
        <v>25834667</v>
      </c>
      <c r="U9" s="318">
        <v>65535874</v>
      </c>
      <c r="V9" s="318">
        <v>553371657</v>
      </c>
    </row>
    <row r="10" spans="1:24" ht="11.25" customHeight="1">
      <c r="A10" s="20"/>
      <c r="B10" s="93"/>
      <c r="C10" s="93" t="s">
        <v>28</v>
      </c>
      <c r="D10" s="318">
        <v>5469686770</v>
      </c>
      <c r="E10" s="318">
        <v>474955336</v>
      </c>
      <c r="F10" s="318">
        <v>330883038</v>
      </c>
      <c r="G10" s="318">
        <v>426116016</v>
      </c>
      <c r="H10" s="318">
        <v>404773765</v>
      </c>
      <c r="I10" s="318">
        <v>463251854</v>
      </c>
      <c r="J10" s="318">
        <v>692756371</v>
      </c>
      <c r="K10" s="318">
        <v>787011557</v>
      </c>
      <c r="L10" s="318">
        <v>974560951</v>
      </c>
      <c r="M10" s="318">
        <v>969358829</v>
      </c>
      <c r="N10" s="318">
        <v>1040873167</v>
      </c>
      <c r="O10" s="318">
        <v>1328844697</v>
      </c>
      <c r="P10" s="318">
        <v>1524928891</v>
      </c>
      <c r="Q10" s="318">
        <v>1528339807</v>
      </c>
      <c r="R10" s="318">
        <v>1410842374</v>
      </c>
      <c r="S10" s="318">
        <v>1303077492</v>
      </c>
      <c r="T10" s="318">
        <v>987872699</v>
      </c>
      <c r="U10" s="318">
        <v>946821125</v>
      </c>
      <c r="V10" s="318">
        <v>21064954739</v>
      </c>
    </row>
    <row r="11" spans="1:24" ht="11.25" customHeight="1">
      <c r="A11" s="93"/>
      <c r="B11" s="93"/>
      <c r="C11" s="93" t="s">
        <v>162</v>
      </c>
      <c r="D11" s="318">
        <v>304870801</v>
      </c>
      <c r="E11" s="318">
        <v>256015700</v>
      </c>
      <c r="F11" s="318">
        <v>187813695</v>
      </c>
      <c r="G11" s="318">
        <v>145659415</v>
      </c>
      <c r="H11" s="318">
        <v>130850336</v>
      </c>
      <c r="I11" s="318">
        <v>287156096</v>
      </c>
      <c r="J11" s="318">
        <v>584649750</v>
      </c>
      <c r="K11" s="318">
        <v>565664445</v>
      </c>
      <c r="L11" s="318">
        <v>421882006</v>
      </c>
      <c r="M11" s="318">
        <v>263882953</v>
      </c>
      <c r="N11" s="318">
        <v>176389890</v>
      </c>
      <c r="O11" s="318">
        <v>118398406</v>
      </c>
      <c r="P11" s="318">
        <v>91901759</v>
      </c>
      <c r="Q11" s="318">
        <v>59397432</v>
      </c>
      <c r="R11" s="318">
        <v>40779254</v>
      </c>
      <c r="S11" s="318">
        <v>22176524</v>
      </c>
      <c r="T11" s="318">
        <v>10487910</v>
      </c>
      <c r="U11" s="318">
        <v>8877548</v>
      </c>
      <c r="V11" s="318">
        <v>3676853920</v>
      </c>
    </row>
    <row r="12" spans="1:24" ht="11.25" customHeight="1">
      <c r="A12" s="112"/>
      <c r="B12" s="94"/>
      <c r="C12" s="94" t="s">
        <v>14</v>
      </c>
      <c r="D12" s="319">
        <v>30876507758</v>
      </c>
      <c r="E12" s="319">
        <v>17890646784</v>
      </c>
      <c r="F12" s="319">
        <v>14789695058</v>
      </c>
      <c r="G12" s="319">
        <v>11682989828</v>
      </c>
      <c r="H12" s="319">
        <v>9130809585</v>
      </c>
      <c r="I12" s="319">
        <v>10823434700</v>
      </c>
      <c r="J12" s="319">
        <v>17320622425</v>
      </c>
      <c r="K12" s="319">
        <v>18637157927</v>
      </c>
      <c r="L12" s="319">
        <v>18416745760</v>
      </c>
      <c r="M12" s="319">
        <v>16659653326</v>
      </c>
      <c r="N12" s="319">
        <v>15105217883</v>
      </c>
      <c r="O12" s="319">
        <v>14178534765</v>
      </c>
      <c r="P12" s="319">
        <v>13324730127</v>
      </c>
      <c r="Q12" s="319">
        <v>10743666511</v>
      </c>
      <c r="R12" s="319">
        <v>8420551830</v>
      </c>
      <c r="S12" s="319">
        <v>6492390819</v>
      </c>
      <c r="T12" s="319">
        <v>3992173175</v>
      </c>
      <c r="U12" s="319">
        <v>2943920247</v>
      </c>
      <c r="V12" s="319">
        <v>241429448508</v>
      </c>
    </row>
    <row r="13" spans="1:24" ht="11.25" customHeight="1">
      <c r="A13" s="93"/>
      <c r="B13" s="93" t="s">
        <v>21</v>
      </c>
      <c r="C13" s="93" t="s">
        <v>29</v>
      </c>
      <c r="D13" s="318">
        <v>7811443834</v>
      </c>
      <c r="E13" s="318">
        <v>4733182372</v>
      </c>
      <c r="F13" s="318">
        <v>5052345094</v>
      </c>
      <c r="G13" s="318">
        <v>4900286080</v>
      </c>
      <c r="H13" s="318">
        <v>4492736978</v>
      </c>
      <c r="I13" s="318">
        <v>5527423533</v>
      </c>
      <c r="J13" s="318">
        <v>9287761530</v>
      </c>
      <c r="K13" s="318">
        <v>10764217786</v>
      </c>
      <c r="L13" s="318">
        <v>11987178848</v>
      </c>
      <c r="M13" s="318">
        <v>11367760108</v>
      </c>
      <c r="N13" s="318">
        <v>10973586745</v>
      </c>
      <c r="O13" s="318">
        <v>11311438432</v>
      </c>
      <c r="P13" s="318">
        <v>11462643259</v>
      </c>
      <c r="Q13" s="318">
        <v>10087152991</v>
      </c>
      <c r="R13" s="318">
        <v>8289423079</v>
      </c>
      <c r="S13" s="318">
        <v>6673157418</v>
      </c>
      <c r="T13" s="318">
        <v>4229421056</v>
      </c>
      <c r="U13" s="318">
        <v>3539759936</v>
      </c>
      <c r="V13" s="318">
        <v>142490919079</v>
      </c>
    </row>
    <row r="14" spans="1:24" ht="11.25" customHeight="1">
      <c r="A14" s="20"/>
      <c r="B14" s="93"/>
      <c r="C14" s="93" t="s">
        <v>30</v>
      </c>
      <c r="D14" s="318">
        <v>5926545233</v>
      </c>
      <c r="E14" s="318">
        <v>4773495573</v>
      </c>
      <c r="F14" s="318">
        <v>7091415608</v>
      </c>
      <c r="G14" s="318">
        <v>8490842734</v>
      </c>
      <c r="H14" s="318">
        <v>7427997508</v>
      </c>
      <c r="I14" s="318">
        <v>8872905851</v>
      </c>
      <c r="J14" s="318">
        <v>14489697530</v>
      </c>
      <c r="K14" s="318">
        <v>16563054082</v>
      </c>
      <c r="L14" s="318">
        <v>17443200288</v>
      </c>
      <c r="M14" s="318">
        <v>16036357099</v>
      </c>
      <c r="N14" s="318">
        <v>15104044056</v>
      </c>
      <c r="O14" s="318">
        <v>14699036926</v>
      </c>
      <c r="P14" s="318">
        <v>14327264697</v>
      </c>
      <c r="Q14" s="318">
        <v>11903922296</v>
      </c>
      <c r="R14" s="318">
        <v>9092705970</v>
      </c>
      <c r="S14" s="318">
        <v>6988421627</v>
      </c>
      <c r="T14" s="318">
        <v>4070198891</v>
      </c>
      <c r="U14" s="318">
        <v>2930539205</v>
      </c>
      <c r="V14" s="318">
        <v>186231645174</v>
      </c>
    </row>
    <row r="15" spans="1:24" ht="11.25" customHeight="1">
      <c r="A15" s="20"/>
      <c r="B15" s="93"/>
      <c r="C15" s="93" t="s">
        <v>31</v>
      </c>
      <c r="D15" s="318">
        <v>131602904</v>
      </c>
      <c r="E15" s="318">
        <v>161725419</v>
      </c>
      <c r="F15" s="318">
        <v>224422205</v>
      </c>
      <c r="G15" s="318">
        <v>289306644</v>
      </c>
      <c r="H15" s="318">
        <v>335038275</v>
      </c>
      <c r="I15" s="318">
        <v>493906932</v>
      </c>
      <c r="J15" s="318">
        <v>940896781</v>
      </c>
      <c r="K15" s="318">
        <v>1202431122</v>
      </c>
      <c r="L15" s="318">
        <v>1391507555</v>
      </c>
      <c r="M15" s="318">
        <v>1407559284</v>
      </c>
      <c r="N15" s="318">
        <v>1517080674</v>
      </c>
      <c r="O15" s="318">
        <v>1645788727</v>
      </c>
      <c r="P15" s="318">
        <v>1790338363</v>
      </c>
      <c r="Q15" s="318">
        <v>1705614505</v>
      </c>
      <c r="R15" s="318">
        <v>1319591734</v>
      </c>
      <c r="S15" s="318">
        <v>915759790</v>
      </c>
      <c r="T15" s="318">
        <v>456887376</v>
      </c>
      <c r="U15" s="318">
        <v>242236631</v>
      </c>
      <c r="V15" s="318">
        <v>16171694921</v>
      </c>
    </row>
    <row r="16" spans="1:24" ht="11.25" customHeight="1">
      <c r="A16" s="112"/>
      <c r="B16" s="94"/>
      <c r="C16" s="94" t="s">
        <v>14</v>
      </c>
      <c r="D16" s="319">
        <v>13869591971</v>
      </c>
      <c r="E16" s="319">
        <v>9668403364</v>
      </c>
      <c r="F16" s="319">
        <v>12368182907</v>
      </c>
      <c r="G16" s="319">
        <v>13680435458</v>
      </c>
      <c r="H16" s="319">
        <v>12255772761</v>
      </c>
      <c r="I16" s="319">
        <v>14894236316</v>
      </c>
      <c r="J16" s="319">
        <v>24718355841</v>
      </c>
      <c r="K16" s="319">
        <v>28529702990</v>
      </c>
      <c r="L16" s="319">
        <v>30821886691</v>
      </c>
      <c r="M16" s="319">
        <v>28811676491</v>
      </c>
      <c r="N16" s="319">
        <v>27594711475</v>
      </c>
      <c r="O16" s="319">
        <v>27656264085</v>
      </c>
      <c r="P16" s="319">
        <v>27580246319</v>
      </c>
      <c r="Q16" s="319">
        <v>23696689792</v>
      </c>
      <c r="R16" s="319">
        <v>18701720783</v>
      </c>
      <c r="S16" s="319">
        <v>14577338835</v>
      </c>
      <c r="T16" s="319">
        <v>8756507323</v>
      </c>
      <c r="U16" s="319">
        <v>6712535772</v>
      </c>
      <c r="V16" s="319">
        <v>344894259174</v>
      </c>
    </row>
    <row r="17" spans="1:22" ht="11.25" customHeight="1">
      <c r="A17" s="93"/>
      <c r="B17" s="93" t="s">
        <v>62</v>
      </c>
      <c r="C17" s="93" t="s">
        <v>32</v>
      </c>
      <c r="D17" s="318">
        <v>50925330</v>
      </c>
      <c r="E17" s="318">
        <v>54726269</v>
      </c>
      <c r="F17" s="318">
        <v>105064047</v>
      </c>
      <c r="G17" s="318">
        <v>130431269</v>
      </c>
      <c r="H17" s="318">
        <v>132875190</v>
      </c>
      <c r="I17" s="318">
        <v>153058692</v>
      </c>
      <c r="J17" s="318">
        <v>270426561</v>
      </c>
      <c r="K17" s="318">
        <v>366195019</v>
      </c>
      <c r="L17" s="318">
        <v>558999420</v>
      </c>
      <c r="M17" s="318">
        <v>603692476</v>
      </c>
      <c r="N17" s="318">
        <v>793212635</v>
      </c>
      <c r="O17" s="318">
        <v>1142565027</v>
      </c>
      <c r="P17" s="318">
        <v>1575981836</v>
      </c>
      <c r="Q17" s="318">
        <v>1762959637</v>
      </c>
      <c r="R17" s="318">
        <v>1721547140</v>
      </c>
      <c r="S17" s="318">
        <v>1357845218</v>
      </c>
      <c r="T17" s="318">
        <v>742282777</v>
      </c>
      <c r="U17" s="318">
        <v>394651589</v>
      </c>
      <c r="V17" s="318">
        <v>11917440132</v>
      </c>
    </row>
    <row r="18" spans="1:22" ht="11.25" customHeight="1">
      <c r="A18" s="20"/>
      <c r="B18" s="93"/>
      <c r="C18" s="93" t="s">
        <v>33</v>
      </c>
      <c r="D18" s="318">
        <v>8126352884</v>
      </c>
      <c r="E18" s="318">
        <v>4732086981</v>
      </c>
      <c r="F18" s="318">
        <v>2393557168</v>
      </c>
      <c r="G18" s="318">
        <v>2934202941</v>
      </c>
      <c r="H18" s="318">
        <v>2476683457</v>
      </c>
      <c r="I18" s="318">
        <v>3209639278</v>
      </c>
      <c r="J18" s="318">
        <v>4785018488</v>
      </c>
      <c r="K18" s="318">
        <v>5080600087</v>
      </c>
      <c r="L18" s="318">
        <v>5077531796</v>
      </c>
      <c r="M18" s="318">
        <v>4733967668</v>
      </c>
      <c r="N18" s="318">
        <v>4047197818</v>
      </c>
      <c r="O18" s="318">
        <v>4142251078</v>
      </c>
      <c r="P18" s="318">
        <v>4179382264</v>
      </c>
      <c r="Q18" s="318">
        <v>3475436071</v>
      </c>
      <c r="R18" s="318">
        <v>2907882893</v>
      </c>
      <c r="S18" s="318">
        <v>2797816790</v>
      </c>
      <c r="T18" s="318">
        <v>2064763103</v>
      </c>
      <c r="U18" s="318">
        <v>1879904976</v>
      </c>
      <c r="V18" s="318">
        <v>69044275741</v>
      </c>
    </row>
    <row r="19" spans="1:22" ht="11.25" customHeight="1">
      <c r="A19" s="93"/>
      <c r="B19" s="93"/>
      <c r="C19" s="93" t="s">
        <v>35</v>
      </c>
      <c r="D19" s="318">
        <v>34282438</v>
      </c>
      <c r="E19" s="318">
        <v>446640995</v>
      </c>
      <c r="F19" s="318">
        <v>905789535</v>
      </c>
      <c r="G19" s="318">
        <v>1269131468</v>
      </c>
      <c r="H19" s="318">
        <v>1103903370</v>
      </c>
      <c r="I19" s="318">
        <v>998031406</v>
      </c>
      <c r="J19" s="318">
        <v>1417157131</v>
      </c>
      <c r="K19" s="318">
        <v>1509079171</v>
      </c>
      <c r="L19" s="318">
        <v>1479702171</v>
      </c>
      <c r="M19" s="318">
        <v>1167015331</v>
      </c>
      <c r="N19" s="318">
        <v>881527857</v>
      </c>
      <c r="O19" s="318">
        <v>655069368</v>
      </c>
      <c r="P19" s="318">
        <v>442829265</v>
      </c>
      <c r="Q19" s="318">
        <v>267808972</v>
      </c>
      <c r="R19" s="318">
        <v>127466131</v>
      </c>
      <c r="S19" s="318">
        <v>60063612</v>
      </c>
      <c r="T19" s="318">
        <v>28257592</v>
      </c>
      <c r="U19" s="318">
        <v>14352440</v>
      </c>
      <c r="V19" s="318">
        <v>12808108253</v>
      </c>
    </row>
    <row r="20" spans="1:22" ht="11.25" customHeight="1">
      <c r="A20" s="20"/>
      <c r="B20" s="93"/>
      <c r="C20" s="93" t="s">
        <v>75</v>
      </c>
      <c r="D20" s="318">
        <v>690833356</v>
      </c>
      <c r="E20" s="318">
        <v>4417818682</v>
      </c>
      <c r="F20" s="318">
        <v>4543036930</v>
      </c>
      <c r="G20" s="318">
        <v>4382465304</v>
      </c>
      <c r="H20" s="318">
        <v>3796204959</v>
      </c>
      <c r="I20" s="318">
        <v>4387319337</v>
      </c>
      <c r="J20" s="318">
        <v>6223629930</v>
      </c>
      <c r="K20" s="318">
        <v>5968630552</v>
      </c>
      <c r="L20" s="318">
        <v>4843099159</v>
      </c>
      <c r="M20" s="318">
        <v>3293895441</v>
      </c>
      <c r="N20" s="318">
        <v>2109873817</v>
      </c>
      <c r="O20" s="318">
        <v>1437109171</v>
      </c>
      <c r="P20" s="318">
        <v>749596424</v>
      </c>
      <c r="Q20" s="318">
        <v>369862213</v>
      </c>
      <c r="R20" s="318">
        <v>171667448</v>
      </c>
      <c r="S20" s="318">
        <v>89441126</v>
      </c>
      <c r="T20" s="318">
        <v>45329999</v>
      </c>
      <c r="U20" s="318">
        <v>13539532</v>
      </c>
      <c r="V20" s="318">
        <v>47533353380</v>
      </c>
    </row>
    <row r="21" spans="1:22" ht="11.25" customHeight="1">
      <c r="A21" s="20"/>
      <c r="B21" s="93"/>
      <c r="C21" s="93" t="s">
        <v>76</v>
      </c>
      <c r="D21" s="318">
        <v>6567678</v>
      </c>
      <c r="E21" s="318">
        <v>35543740</v>
      </c>
      <c r="F21" s="318">
        <v>54156375</v>
      </c>
      <c r="G21" s="318">
        <v>69988042</v>
      </c>
      <c r="H21" s="318">
        <v>61931522</v>
      </c>
      <c r="I21" s="318">
        <v>99522505</v>
      </c>
      <c r="J21" s="318">
        <v>152016501</v>
      </c>
      <c r="K21" s="318">
        <v>117476734</v>
      </c>
      <c r="L21" s="318">
        <v>87314225</v>
      </c>
      <c r="M21" s="318">
        <v>41649223</v>
      </c>
      <c r="N21" s="318">
        <v>25186464</v>
      </c>
      <c r="O21" s="318">
        <v>14488094</v>
      </c>
      <c r="P21" s="318">
        <v>12519653</v>
      </c>
      <c r="Q21" s="318">
        <v>5687195</v>
      </c>
      <c r="R21" s="318">
        <v>3903354</v>
      </c>
      <c r="S21" s="318">
        <v>2614329</v>
      </c>
      <c r="T21" s="318">
        <v>2451260</v>
      </c>
      <c r="U21" s="318">
        <v>1480867</v>
      </c>
      <c r="V21" s="318">
        <v>794497761</v>
      </c>
    </row>
    <row r="22" spans="1:22" ht="11.25" customHeight="1">
      <c r="A22" s="93"/>
      <c r="B22" s="93"/>
      <c r="C22" s="93" t="s">
        <v>36</v>
      </c>
      <c r="D22" s="318">
        <v>564697</v>
      </c>
      <c r="E22" s="318">
        <v>1662302</v>
      </c>
      <c r="F22" s="318">
        <v>2819165</v>
      </c>
      <c r="G22" s="318">
        <v>459989</v>
      </c>
      <c r="H22" s="318">
        <v>136426</v>
      </c>
      <c r="I22" s="318">
        <v>134776</v>
      </c>
      <c r="J22" s="318">
        <v>270514</v>
      </c>
      <c r="K22" s="318">
        <v>493534</v>
      </c>
      <c r="L22" s="318">
        <v>430334</v>
      </c>
      <c r="M22" s="318">
        <v>463107</v>
      </c>
      <c r="N22" s="318">
        <v>444700</v>
      </c>
      <c r="O22" s="318">
        <v>387655</v>
      </c>
      <c r="P22" s="318">
        <v>377617</v>
      </c>
      <c r="Q22" s="318">
        <v>174477</v>
      </c>
      <c r="R22" s="318">
        <v>139236</v>
      </c>
      <c r="S22" s="318">
        <v>53355</v>
      </c>
      <c r="T22" s="318">
        <v>40415</v>
      </c>
      <c r="U22" s="318"/>
      <c r="V22" s="318">
        <v>9052299</v>
      </c>
    </row>
    <row r="23" spans="1:22" ht="11.25" customHeight="1">
      <c r="A23" s="20"/>
      <c r="B23" s="93"/>
      <c r="C23" s="93" t="s">
        <v>37</v>
      </c>
      <c r="D23" s="318">
        <v>537606579</v>
      </c>
      <c r="E23" s="318">
        <v>376442101</v>
      </c>
      <c r="F23" s="318">
        <v>297647438</v>
      </c>
      <c r="G23" s="318">
        <v>252557822</v>
      </c>
      <c r="H23" s="318">
        <v>200895425</v>
      </c>
      <c r="I23" s="318">
        <v>271520966</v>
      </c>
      <c r="J23" s="318">
        <v>480682838</v>
      </c>
      <c r="K23" s="318">
        <v>583459079</v>
      </c>
      <c r="L23" s="318">
        <v>635746293</v>
      </c>
      <c r="M23" s="318">
        <v>595999556</v>
      </c>
      <c r="N23" s="318">
        <v>558548674</v>
      </c>
      <c r="O23" s="318">
        <v>529378899</v>
      </c>
      <c r="P23" s="318">
        <v>478118821</v>
      </c>
      <c r="Q23" s="318">
        <v>388681001</v>
      </c>
      <c r="R23" s="318">
        <v>290014635</v>
      </c>
      <c r="S23" s="318">
        <v>194889243</v>
      </c>
      <c r="T23" s="318">
        <v>142906828</v>
      </c>
      <c r="U23" s="318">
        <v>71967802</v>
      </c>
      <c r="V23" s="318">
        <v>6887064000</v>
      </c>
    </row>
    <row r="24" spans="1:22" ht="11.25" customHeight="1">
      <c r="A24" s="20"/>
      <c r="B24" s="93"/>
      <c r="C24" s="93" t="s">
        <v>38</v>
      </c>
      <c r="D24" s="318">
        <v>59569779</v>
      </c>
      <c r="E24" s="318">
        <v>95261984</v>
      </c>
      <c r="F24" s="318">
        <v>97395185</v>
      </c>
      <c r="G24" s="318">
        <v>146668987</v>
      </c>
      <c r="H24" s="318">
        <v>192684777</v>
      </c>
      <c r="I24" s="318">
        <v>253134657</v>
      </c>
      <c r="J24" s="318">
        <v>383566027</v>
      </c>
      <c r="K24" s="318">
        <v>369293197</v>
      </c>
      <c r="L24" s="318">
        <v>336320664</v>
      </c>
      <c r="M24" s="318">
        <v>397633243</v>
      </c>
      <c r="N24" s="318">
        <v>478454591</v>
      </c>
      <c r="O24" s="318">
        <v>534858936</v>
      </c>
      <c r="P24" s="318">
        <v>619762821</v>
      </c>
      <c r="Q24" s="318">
        <v>618687008</v>
      </c>
      <c r="R24" s="318">
        <v>560731291</v>
      </c>
      <c r="S24" s="318">
        <v>472148590</v>
      </c>
      <c r="T24" s="318">
        <v>272918302</v>
      </c>
      <c r="U24" s="318">
        <v>138019371</v>
      </c>
      <c r="V24" s="318">
        <v>6027109410</v>
      </c>
    </row>
    <row r="25" spans="1:22" ht="11.25" customHeight="1">
      <c r="A25" s="93"/>
      <c r="B25" s="93"/>
      <c r="C25" s="93" t="s">
        <v>39</v>
      </c>
      <c r="D25" s="318">
        <v>568721905</v>
      </c>
      <c r="E25" s="318">
        <v>269094817</v>
      </c>
      <c r="F25" s="318">
        <v>101970022</v>
      </c>
      <c r="G25" s="318">
        <v>112937916</v>
      </c>
      <c r="H25" s="318">
        <v>106855903</v>
      </c>
      <c r="I25" s="318">
        <v>129917239</v>
      </c>
      <c r="J25" s="318">
        <v>229795272</v>
      </c>
      <c r="K25" s="318">
        <v>254345516</v>
      </c>
      <c r="L25" s="318">
        <v>253764086</v>
      </c>
      <c r="M25" s="318">
        <v>228136561</v>
      </c>
      <c r="N25" s="318">
        <v>223973932</v>
      </c>
      <c r="O25" s="318">
        <v>213150222</v>
      </c>
      <c r="P25" s="318">
        <v>212387027</v>
      </c>
      <c r="Q25" s="318">
        <v>176875424</v>
      </c>
      <c r="R25" s="318">
        <v>150931901</v>
      </c>
      <c r="S25" s="318">
        <v>131362276</v>
      </c>
      <c r="T25" s="318">
        <v>74868708</v>
      </c>
      <c r="U25" s="318">
        <v>49139588</v>
      </c>
      <c r="V25" s="318">
        <v>3488228315</v>
      </c>
    </row>
    <row r="26" spans="1:22" ht="11.25" customHeight="1">
      <c r="A26" s="20"/>
      <c r="B26" s="93"/>
      <c r="C26" s="93" t="s">
        <v>40</v>
      </c>
      <c r="D26" s="318">
        <v>8612397</v>
      </c>
      <c r="E26" s="318">
        <v>45991485</v>
      </c>
      <c r="F26" s="318">
        <v>58615565</v>
      </c>
      <c r="G26" s="318">
        <v>99064212</v>
      </c>
      <c r="H26" s="318">
        <v>86015176</v>
      </c>
      <c r="I26" s="318">
        <v>121563324</v>
      </c>
      <c r="J26" s="318">
        <v>219353189</v>
      </c>
      <c r="K26" s="318">
        <v>235916223</v>
      </c>
      <c r="L26" s="318">
        <v>222827113</v>
      </c>
      <c r="M26" s="318">
        <v>175737167</v>
      </c>
      <c r="N26" s="318">
        <v>161817750</v>
      </c>
      <c r="O26" s="318">
        <v>169690170</v>
      </c>
      <c r="P26" s="318">
        <v>128368061</v>
      </c>
      <c r="Q26" s="318">
        <v>102930305</v>
      </c>
      <c r="R26" s="318">
        <v>87708112</v>
      </c>
      <c r="S26" s="318">
        <v>54632956</v>
      </c>
      <c r="T26" s="318">
        <v>28046190</v>
      </c>
      <c r="U26" s="318">
        <v>11525552</v>
      </c>
      <c r="V26" s="318">
        <v>2018414947</v>
      </c>
    </row>
    <row r="27" spans="1:22" ht="11.25" customHeight="1">
      <c r="A27" s="20"/>
      <c r="B27" s="93"/>
      <c r="C27" s="93" t="s">
        <v>41</v>
      </c>
      <c r="D27" s="318">
        <v>1184225079</v>
      </c>
      <c r="E27" s="318">
        <v>874326108</v>
      </c>
      <c r="F27" s="318">
        <v>965558948</v>
      </c>
      <c r="G27" s="318">
        <v>866617191</v>
      </c>
      <c r="H27" s="318">
        <v>654713885</v>
      </c>
      <c r="I27" s="318">
        <v>821819075</v>
      </c>
      <c r="J27" s="318">
        <v>1588971469</v>
      </c>
      <c r="K27" s="318">
        <v>2052743609</v>
      </c>
      <c r="L27" s="318">
        <v>2609744883</v>
      </c>
      <c r="M27" s="318">
        <v>3176939639</v>
      </c>
      <c r="N27" s="318">
        <v>3487465777</v>
      </c>
      <c r="O27" s="318">
        <v>3715530303</v>
      </c>
      <c r="P27" s="318">
        <v>3899997696</v>
      </c>
      <c r="Q27" s="318">
        <v>3621434725</v>
      </c>
      <c r="R27" s="318">
        <v>2846322236</v>
      </c>
      <c r="S27" s="318">
        <v>2255328642</v>
      </c>
      <c r="T27" s="318">
        <v>1291478189</v>
      </c>
      <c r="U27" s="318">
        <v>877542853</v>
      </c>
      <c r="V27" s="318">
        <v>36790760307</v>
      </c>
    </row>
    <row r="28" spans="1:22" ht="11.25" customHeight="1">
      <c r="A28" s="93"/>
      <c r="B28" s="93"/>
      <c r="C28" s="93" t="s">
        <v>42</v>
      </c>
      <c r="D28" s="318">
        <v>43092990</v>
      </c>
      <c r="E28" s="318">
        <v>60574354</v>
      </c>
      <c r="F28" s="318">
        <v>54629191</v>
      </c>
      <c r="G28" s="318">
        <v>134596976</v>
      </c>
      <c r="H28" s="318">
        <v>241675532</v>
      </c>
      <c r="I28" s="318">
        <v>451695996</v>
      </c>
      <c r="J28" s="318">
        <v>888929769</v>
      </c>
      <c r="K28" s="318">
        <v>1134030171</v>
      </c>
      <c r="L28" s="318">
        <v>1388836584</v>
      </c>
      <c r="M28" s="318">
        <v>1506545293</v>
      </c>
      <c r="N28" s="318">
        <v>1685069941</v>
      </c>
      <c r="O28" s="318">
        <v>1535494177</v>
      </c>
      <c r="P28" s="318">
        <v>1565756492</v>
      </c>
      <c r="Q28" s="318">
        <v>1285230720</v>
      </c>
      <c r="R28" s="318">
        <v>900630999</v>
      </c>
      <c r="S28" s="318">
        <v>611621910</v>
      </c>
      <c r="T28" s="318">
        <v>249296261</v>
      </c>
      <c r="U28" s="318">
        <v>141357515</v>
      </c>
      <c r="V28" s="318">
        <v>13879064871</v>
      </c>
    </row>
    <row r="29" spans="1:22" ht="11.25" customHeight="1">
      <c r="A29" s="20"/>
      <c r="B29" s="93"/>
      <c r="C29" s="93" t="s">
        <v>43</v>
      </c>
      <c r="D29" s="318">
        <v>78307537</v>
      </c>
      <c r="E29" s="318">
        <v>32979894</v>
      </c>
      <c r="F29" s="318">
        <v>35184802</v>
      </c>
      <c r="G29" s="318">
        <v>24802703</v>
      </c>
      <c r="H29" s="318">
        <v>49211091</v>
      </c>
      <c r="I29" s="318">
        <v>110702954</v>
      </c>
      <c r="J29" s="318">
        <v>102985786</v>
      </c>
      <c r="K29" s="318">
        <v>217572472</v>
      </c>
      <c r="L29" s="318">
        <v>232466482</v>
      </c>
      <c r="M29" s="318">
        <v>387417358</v>
      </c>
      <c r="N29" s="318">
        <v>528749828</v>
      </c>
      <c r="O29" s="318">
        <v>833780944</v>
      </c>
      <c r="P29" s="318">
        <v>885784884</v>
      </c>
      <c r="Q29" s="318">
        <v>885722797</v>
      </c>
      <c r="R29" s="318">
        <v>813406889</v>
      </c>
      <c r="S29" s="318">
        <v>804991510</v>
      </c>
      <c r="T29" s="318">
        <v>556325222</v>
      </c>
      <c r="U29" s="318">
        <v>333248484</v>
      </c>
      <c r="V29" s="318">
        <v>6913641637</v>
      </c>
    </row>
    <row r="30" spans="1:22" ht="11.25" customHeight="1">
      <c r="A30" s="20"/>
      <c r="B30" s="93"/>
      <c r="C30" s="93" t="s">
        <v>44</v>
      </c>
      <c r="D30" s="318">
        <v>20384723</v>
      </c>
      <c r="E30" s="318">
        <v>1900</v>
      </c>
      <c r="F30" s="318">
        <v>44876</v>
      </c>
      <c r="G30" s="318">
        <v>608756</v>
      </c>
      <c r="H30" s="318">
        <v>828830</v>
      </c>
      <c r="I30" s="318">
        <v>555511</v>
      </c>
      <c r="J30" s="318">
        <v>1406424</v>
      </c>
      <c r="K30" s="318">
        <v>751755</v>
      </c>
      <c r="L30" s="318">
        <v>2136948</v>
      </c>
      <c r="M30" s="318">
        <v>657754</v>
      </c>
      <c r="N30" s="318">
        <v>1806209</v>
      </c>
      <c r="O30" s="318">
        <v>616436</v>
      </c>
      <c r="P30" s="318">
        <v>853938</v>
      </c>
      <c r="Q30" s="318">
        <v>1200597</v>
      </c>
      <c r="R30" s="318">
        <v>651505</v>
      </c>
      <c r="S30" s="318">
        <v>568145</v>
      </c>
      <c r="T30" s="318">
        <v>270663</v>
      </c>
      <c r="U30" s="318">
        <v>285933</v>
      </c>
      <c r="V30" s="318">
        <v>33630903</v>
      </c>
    </row>
    <row r="31" spans="1:22" ht="11.25" customHeight="1">
      <c r="A31" s="93"/>
      <c r="B31" s="93"/>
      <c r="C31" s="93" t="s">
        <v>45</v>
      </c>
      <c r="D31" s="318">
        <v>3821547</v>
      </c>
      <c r="E31" s="318">
        <v>195950</v>
      </c>
      <c r="F31" s="318"/>
      <c r="G31" s="318">
        <v>1384092</v>
      </c>
      <c r="H31" s="318"/>
      <c r="I31" s="318">
        <v>885993</v>
      </c>
      <c r="J31" s="318">
        <v>1381831</v>
      </c>
      <c r="K31" s="318">
        <v>651548</v>
      </c>
      <c r="L31" s="318">
        <v>1149050</v>
      </c>
      <c r="M31" s="318">
        <v>280000</v>
      </c>
      <c r="N31" s="318"/>
      <c r="O31" s="318">
        <v>212493</v>
      </c>
      <c r="P31" s="318"/>
      <c r="Q31" s="318"/>
      <c r="R31" s="318"/>
      <c r="S31" s="318"/>
      <c r="T31" s="318"/>
      <c r="U31" s="318"/>
      <c r="V31" s="318">
        <v>9962504</v>
      </c>
    </row>
    <row r="32" spans="1:22" ht="11.25" customHeight="1">
      <c r="A32" s="20"/>
      <c r="B32" s="93"/>
      <c r="C32" s="93" t="s">
        <v>46</v>
      </c>
      <c r="D32" s="318">
        <v>23978129</v>
      </c>
      <c r="E32" s="318">
        <v>37940710</v>
      </c>
      <c r="F32" s="318">
        <v>45011139</v>
      </c>
      <c r="G32" s="318">
        <v>28315404</v>
      </c>
      <c r="H32" s="318">
        <v>23173300</v>
      </c>
      <c r="I32" s="318">
        <v>34745821</v>
      </c>
      <c r="J32" s="318">
        <v>60065267</v>
      </c>
      <c r="K32" s="318">
        <v>69240560</v>
      </c>
      <c r="L32" s="318">
        <v>76101311</v>
      </c>
      <c r="M32" s="318">
        <v>91659345</v>
      </c>
      <c r="N32" s="318">
        <v>84665996</v>
      </c>
      <c r="O32" s="318">
        <v>74966086</v>
      </c>
      <c r="P32" s="318">
        <v>70305339</v>
      </c>
      <c r="Q32" s="318">
        <v>46017331</v>
      </c>
      <c r="R32" s="318">
        <v>36061470</v>
      </c>
      <c r="S32" s="318">
        <v>24461509</v>
      </c>
      <c r="T32" s="318">
        <v>10810303</v>
      </c>
      <c r="U32" s="318">
        <v>6242928</v>
      </c>
      <c r="V32" s="318">
        <v>843761948</v>
      </c>
    </row>
    <row r="33" spans="1:22" ht="11.25" customHeight="1">
      <c r="A33" s="20"/>
      <c r="B33" s="93"/>
      <c r="C33" s="93" t="s">
        <v>251</v>
      </c>
      <c r="D33" s="318">
        <v>4653795465</v>
      </c>
      <c r="E33" s="318">
        <v>4522253282</v>
      </c>
      <c r="F33" s="318">
        <v>778913489</v>
      </c>
      <c r="G33" s="318">
        <v>225716647</v>
      </c>
      <c r="H33" s="318">
        <v>105152444</v>
      </c>
      <c r="I33" s="318">
        <v>66619056</v>
      </c>
      <c r="J33" s="318">
        <v>138308595</v>
      </c>
      <c r="K33" s="318">
        <v>127884126</v>
      </c>
      <c r="L33" s="318">
        <v>125729845</v>
      </c>
      <c r="M33" s="318">
        <v>148527751</v>
      </c>
      <c r="N33" s="318">
        <v>114672791</v>
      </c>
      <c r="O33" s="318">
        <v>151512292</v>
      </c>
      <c r="P33" s="318">
        <v>196137794</v>
      </c>
      <c r="Q33" s="318">
        <v>202381654</v>
      </c>
      <c r="R33" s="318">
        <v>182852190</v>
      </c>
      <c r="S33" s="318">
        <v>247328715</v>
      </c>
      <c r="T33" s="318">
        <v>216411267</v>
      </c>
      <c r="U33" s="318">
        <v>219993899</v>
      </c>
      <c r="V33" s="318">
        <v>12424191302</v>
      </c>
    </row>
    <row r="34" spans="1:22" ht="11.25" customHeight="1">
      <c r="A34" s="20"/>
      <c r="B34" s="93"/>
      <c r="C34" s="93" t="s">
        <v>252</v>
      </c>
      <c r="D34" s="318">
        <v>144340785</v>
      </c>
      <c r="E34" s="318">
        <v>29000640</v>
      </c>
      <c r="F34" s="318">
        <v>34661678</v>
      </c>
      <c r="G34" s="318">
        <v>1139580</v>
      </c>
      <c r="H34" s="318"/>
      <c r="I34" s="318">
        <v>3680085</v>
      </c>
      <c r="J34" s="318"/>
      <c r="K34" s="318">
        <v>1279608</v>
      </c>
      <c r="L34" s="318">
        <v>3275300</v>
      </c>
      <c r="M34" s="318">
        <v>7378554</v>
      </c>
      <c r="N34" s="318">
        <v>1485120</v>
      </c>
      <c r="O34" s="318">
        <v>2834310</v>
      </c>
      <c r="P34" s="318">
        <v>3026829</v>
      </c>
      <c r="Q34" s="318"/>
      <c r="R34" s="318"/>
      <c r="S34" s="318"/>
      <c r="T34" s="318"/>
      <c r="U34" s="318">
        <v>1</v>
      </c>
      <c r="V34" s="318">
        <v>232102490</v>
      </c>
    </row>
    <row r="35" spans="1:22" ht="11.25" customHeight="1">
      <c r="A35" s="20"/>
      <c r="B35" s="93"/>
      <c r="C35" s="93" t="s">
        <v>34</v>
      </c>
      <c r="D35" s="318">
        <v>535316508</v>
      </c>
      <c r="E35" s="318">
        <v>210217784</v>
      </c>
      <c r="F35" s="318">
        <v>180873976</v>
      </c>
      <c r="G35" s="318">
        <v>172790358</v>
      </c>
      <c r="H35" s="318">
        <v>107226174</v>
      </c>
      <c r="I35" s="318">
        <v>248679172</v>
      </c>
      <c r="J35" s="318">
        <v>244361286</v>
      </c>
      <c r="K35" s="318">
        <v>389227539</v>
      </c>
      <c r="L35" s="318">
        <v>469245338</v>
      </c>
      <c r="M35" s="318">
        <v>507101196</v>
      </c>
      <c r="N35" s="318">
        <v>467757457</v>
      </c>
      <c r="O35" s="318">
        <v>758766611</v>
      </c>
      <c r="P35" s="318">
        <v>738253857</v>
      </c>
      <c r="Q35" s="318">
        <v>761139901</v>
      </c>
      <c r="R35" s="318">
        <v>557688034</v>
      </c>
      <c r="S35" s="318">
        <v>503356493</v>
      </c>
      <c r="T35" s="318">
        <v>325078245</v>
      </c>
      <c r="U35" s="318">
        <v>303764932</v>
      </c>
      <c r="V35" s="318">
        <v>7480844861</v>
      </c>
    </row>
    <row r="36" spans="1:22" ht="11.25" customHeight="1">
      <c r="A36" s="112"/>
      <c r="B36" s="94"/>
      <c r="C36" s="94" t="s">
        <v>14</v>
      </c>
      <c r="D36" s="319">
        <v>16771299806</v>
      </c>
      <c r="E36" s="319">
        <v>16242759978</v>
      </c>
      <c r="F36" s="319">
        <v>10654929529</v>
      </c>
      <c r="G36" s="319">
        <v>10853879657</v>
      </c>
      <c r="H36" s="319">
        <v>9340167461</v>
      </c>
      <c r="I36" s="319">
        <v>11363225843</v>
      </c>
      <c r="J36" s="319">
        <v>17188326878</v>
      </c>
      <c r="K36" s="319">
        <v>18478870500</v>
      </c>
      <c r="L36" s="319">
        <v>18404421002</v>
      </c>
      <c r="M36" s="319">
        <v>17064696663</v>
      </c>
      <c r="N36" s="319">
        <v>15651911357</v>
      </c>
      <c r="O36" s="319">
        <v>15912662272</v>
      </c>
      <c r="P36" s="319">
        <v>15759440618</v>
      </c>
      <c r="Q36" s="319">
        <v>13972230028</v>
      </c>
      <c r="R36" s="319">
        <v>11359605464</v>
      </c>
      <c r="S36" s="319">
        <v>9608524419</v>
      </c>
      <c r="T36" s="319">
        <v>6051535324</v>
      </c>
      <c r="U36" s="319">
        <v>4457018262</v>
      </c>
      <c r="V36" s="319">
        <v>239135505061</v>
      </c>
    </row>
    <row r="37" spans="1:22" ht="11.25" customHeight="1">
      <c r="A37" s="93"/>
      <c r="B37" s="93" t="s">
        <v>100</v>
      </c>
      <c r="C37" s="93" t="s">
        <v>47</v>
      </c>
      <c r="D37" s="318">
        <v>385643770</v>
      </c>
      <c r="E37" s="318">
        <v>172132524</v>
      </c>
      <c r="F37" s="318">
        <v>88814459</v>
      </c>
      <c r="G37" s="318">
        <v>189028549</v>
      </c>
      <c r="H37" s="318">
        <v>400178312</v>
      </c>
      <c r="I37" s="318">
        <v>552081217</v>
      </c>
      <c r="J37" s="318">
        <v>1078709504</v>
      </c>
      <c r="K37" s="318">
        <v>1534226634</v>
      </c>
      <c r="L37" s="318">
        <v>1747428149</v>
      </c>
      <c r="M37" s="318">
        <v>1703434375</v>
      </c>
      <c r="N37" s="318">
        <v>1794157841</v>
      </c>
      <c r="O37" s="318">
        <v>1641730483</v>
      </c>
      <c r="P37" s="318">
        <v>1716572078</v>
      </c>
      <c r="Q37" s="318">
        <v>1379229219</v>
      </c>
      <c r="R37" s="318">
        <v>989133382</v>
      </c>
      <c r="S37" s="318">
        <v>690821402</v>
      </c>
      <c r="T37" s="318">
        <v>381207012</v>
      </c>
      <c r="U37" s="318">
        <v>167809517</v>
      </c>
      <c r="V37" s="318">
        <v>16612338427</v>
      </c>
    </row>
    <row r="38" spans="1:22" ht="11.25" customHeight="1">
      <c r="A38" s="20"/>
      <c r="B38" s="93"/>
      <c r="C38" s="93" t="s">
        <v>38</v>
      </c>
      <c r="D38" s="318">
        <v>131656973</v>
      </c>
      <c r="E38" s="318">
        <v>136257144</v>
      </c>
      <c r="F38" s="318">
        <v>90679944</v>
      </c>
      <c r="G38" s="318">
        <v>148424812</v>
      </c>
      <c r="H38" s="318">
        <v>505698317</v>
      </c>
      <c r="I38" s="318">
        <v>736034525</v>
      </c>
      <c r="J38" s="318">
        <v>1122416464</v>
      </c>
      <c r="K38" s="318">
        <v>957486714</v>
      </c>
      <c r="L38" s="318">
        <v>659292117</v>
      </c>
      <c r="M38" s="318">
        <v>787445692</v>
      </c>
      <c r="N38" s="318">
        <v>1197296583</v>
      </c>
      <c r="O38" s="318">
        <v>1525233782</v>
      </c>
      <c r="P38" s="318">
        <v>1789366017</v>
      </c>
      <c r="Q38" s="318">
        <v>1967660268</v>
      </c>
      <c r="R38" s="318">
        <v>1887127501</v>
      </c>
      <c r="S38" s="318">
        <v>1696018750</v>
      </c>
      <c r="T38" s="318">
        <v>948221316</v>
      </c>
      <c r="U38" s="318">
        <v>447089548</v>
      </c>
      <c r="V38" s="318">
        <v>16733406467</v>
      </c>
    </row>
    <row r="39" spans="1:22" ht="11.25" customHeight="1">
      <c r="A39" s="20"/>
      <c r="B39" s="93"/>
      <c r="C39" s="93" t="s">
        <v>39</v>
      </c>
      <c r="D39" s="318">
        <v>2017277640</v>
      </c>
      <c r="E39" s="318">
        <v>1437575527</v>
      </c>
      <c r="F39" s="318">
        <v>325249804</v>
      </c>
      <c r="G39" s="318">
        <v>1273204112</v>
      </c>
      <c r="H39" s="318">
        <v>1242083482</v>
      </c>
      <c r="I39" s="318">
        <v>1193384093</v>
      </c>
      <c r="J39" s="318">
        <v>1779462608</v>
      </c>
      <c r="K39" s="318">
        <v>1562439943</v>
      </c>
      <c r="L39" s="318">
        <v>1382984659</v>
      </c>
      <c r="M39" s="318">
        <v>1103785050</v>
      </c>
      <c r="N39" s="318">
        <v>706255404</v>
      </c>
      <c r="O39" s="318">
        <v>458060372</v>
      </c>
      <c r="P39" s="318">
        <v>443811285</v>
      </c>
      <c r="Q39" s="318">
        <v>225821911</v>
      </c>
      <c r="R39" s="318">
        <v>105350323</v>
      </c>
      <c r="S39" s="318">
        <v>95722797</v>
      </c>
      <c r="T39" s="318">
        <v>41744959</v>
      </c>
      <c r="U39" s="318">
        <v>16692820</v>
      </c>
      <c r="V39" s="318">
        <v>15410906789</v>
      </c>
    </row>
    <row r="40" spans="1:22" ht="11.25" customHeight="1">
      <c r="A40" s="93"/>
      <c r="B40" s="93"/>
      <c r="C40" s="93" t="s">
        <v>48</v>
      </c>
      <c r="D40" s="318">
        <v>46883337</v>
      </c>
      <c r="E40" s="318">
        <v>46022099</v>
      </c>
      <c r="F40" s="318">
        <v>70859568</v>
      </c>
      <c r="G40" s="318">
        <v>456076813</v>
      </c>
      <c r="H40" s="318">
        <v>727215200</v>
      </c>
      <c r="I40" s="318">
        <v>563554091</v>
      </c>
      <c r="J40" s="318">
        <v>749382291</v>
      </c>
      <c r="K40" s="318">
        <v>511397240</v>
      </c>
      <c r="L40" s="318">
        <v>456874077</v>
      </c>
      <c r="M40" s="318">
        <v>304934344</v>
      </c>
      <c r="N40" s="318">
        <v>276060082</v>
      </c>
      <c r="O40" s="318">
        <v>182023230</v>
      </c>
      <c r="P40" s="318">
        <v>191566695</v>
      </c>
      <c r="Q40" s="318">
        <v>155107259</v>
      </c>
      <c r="R40" s="318">
        <v>80012780</v>
      </c>
      <c r="S40" s="318">
        <v>65545381</v>
      </c>
      <c r="T40" s="318">
        <v>35710320</v>
      </c>
      <c r="U40" s="318">
        <v>17311790</v>
      </c>
      <c r="V40" s="318">
        <v>4936536597</v>
      </c>
    </row>
    <row r="41" spans="1:22" ht="11.25" customHeight="1">
      <c r="A41" s="20"/>
      <c r="B41" s="93"/>
      <c r="C41" s="93" t="s">
        <v>49</v>
      </c>
      <c r="D41" s="318">
        <v>585802507</v>
      </c>
      <c r="E41" s="318">
        <v>348444552</v>
      </c>
      <c r="F41" s="318">
        <v>357313655</v>
      </c>
      <c r="G41" s="318">
        <v>383974038</v>
      </c>
      <c r="H41" s="318">
        <v>295451023</v>
      </c>
      <c r="I41" s="318">
        <v>324761328</v>
      </c>
      <c r="J41" s="318">
        <v>503825938</v>
      </c>
      <c r="K41" s="318">
        <v>461148894</v>
      </c>
      <c r="L41" s="318">
        <v>469008976</v>
      </c>
      <c r="M41" s="318">
        <v>376105402</v>
      </c>
      <c r="N41" s="318">
        <v>352398632</v>
      </c>
      <c r="O41" s="318">
        <v>344352063</v>
      </c>
      <c r="P41" s="318">
        <v>344205514</v>
      </c>
      <c r="Q41" s="318">
        <v>267050797</v>
      </c>
      <c r="R41" s="318">
        <v>241830834</v>
      </c>
      <c r="S41" s="318">
        <v>145520510</v>
      </c>
      <c r="T41" s="318">
        <v>132987376</v>
      </c>
      <c r="U41" s="318">
        <v>102611382</v>
      </c>
      <c r="V41" s="318">
        <v>6036793421</v>
      </c>
    </row>
    <row r="42" spans="1:22" ht="11.25" customHeight="1">
      <c r="A42" s="20"/>
      <c r="B42" s="93"/>
      <c r="C42" s="93" t="s">
        <v>50</v>
      </c>
      <c r="D42" s="318">
        <v>106815637</v>
      </c>
      <c r="E42" s="318">
        <v>140660795</v>
      </c>
      <c r="F42" s="318">
        <v>234387460</v>
      </c>
      <c r="G42" s="318">
        <v>319965346</v>
      </c>
      <c r="H42" s="318">
        <v>385967691</v>
      </c>
      <c r="I42" s="318">
        <v>605841012</v>
      </c>
      <c r="J42" s="318">
        <v>1004746853</v>
      </c>
      <c r="K42" s="318">
        <v>1033991178</v>
      </c>
      <c r="L42" s="318">
        <v>1013750035</v>
      </c>
      <c r="M42" s="318">
        <v>897481600</v>
      </c>
      <c r="N42" s="318">
        <v>905931572</v>
      </c>
      <c r="O42" s="318">
        <v>822800835</v>
      </c>
      <c r="P42" s="318">
        <v>792253345</v>
      </c>
      <c r="Q42" s="318">
        <v>704439329</v>
      </c>
      <c r="R42" s="318">
        <v>566594973</v>
      </c>
      <c r="S42" s="318">
        <v>414903942</v>
      </c>
      <c r="T42" s="318">
        <v>247354366</v>
      </c>
      <c r="U42" s="318">
        <v>182909785</v>
      </c>
      <c r="V42" s="318">
        <v>10380795754</v>
      </c>
    </row>
    <row r="43" spans="1:22" ht="11.25" customHeight="1">
      <c r="A43" s="93"/>
      <c r="B43" s="93"/>
      <c r="C43" s="93" t="s">
        <v>51</v>
      </c>
      <c r="D43" s="318">
        <v>95855259</v>
      </c>
      <c r="E43" s="318">
        <v>17661818</v>
      </c>
      <c r="F43" s="318">
        <v>40644949</v>
      </c>
      <c r="G43" s="318">
        <v>120619522</v>
      </c>
      <c r="H43" s="318">
        <v>131439134</v>
      </c>
      <c r="I43" s="318">
        <v>179954097</v>
      </c>
      <c r="J43" s="318">
        <v>355789753</v>
      </c>
      <c r="K43" s="318">
        <v>483777292</v>
      </c>
      <c r="L43" s="318">
        <v>533027969</v>
      </c>
      <c r="M43" s="318">
        <v>616873587</v>
      </c>
      <c r="N43" s="318">
        <v>761985268</v>
      </c>
      <c r="O43" s="318">
        <v>968722645</v>
      </c>
      <c r="P43" s="318">
        <v>1147282762</v>
      </c>
      <c r="Q43" s="318">
        <v>1167549368</v>
      </c>
      <c r="R43" s="318">
        <v>935960900</v>
      </c>
      <c r="S43" s="318">
        <v>774940980</v>
      </c>
      <c r="T43" s="318">
        <v>520812615</v>
      </c>
      <c r="U43" s="318">
        <v>242166868</v>
      </c>
      <c r="V43" s="318">
        <v>9095064786</v>
      </c>
    </row>
    <row r="44" spans="1:22" ht="11.25" customHeight="1">
      <c r="A44" s="20"/>
      <c r="B44" s="93"/>
      <c r="C44" s="93" t="s">
        <v>173</v>
      </c>
      <c r="D44" s="318">
        <v>107189775</v>
      </c>
      <c r="E44" s="318">
        <v>36339073</v>
      </c>
      <c r="F44" s="318">
        <v>113423446</v>
      </c>
      <c r="G44" s="318">
        <v>203416029</v>
      </c>
      <c r="H44" s="318">
        <v>99211915</v>
      </c>
      <c r="I44" s="318">
        <v>93544807</v>
      </c>
      <c r="J44" s="318">
        <v>113043530</v>
      </c>
      <c r="K44" s="318">
        <v>131117205</v>
      </c>
      <c r="L44" s="318">
        <v>143599588</v>
      </c>
      <c r="M44" s="318">
        <v>127133201</v>
      </c>
      <c r="N44" s="318">
        <v>184264783</v>
      </c>
      <c r="O44" s="318">
        <v>225744405</v>
      </c>
      <c r="P44" s="318">
        <v>228801394</v>
      </c>
      <c r="Q44" s="318">
        <v>266814298</v>
      </c>
      <c r="R44" s="318">
        <v>285817567</v>
      </c>
      <c r="S44" s="318">
        <v>173554504</v>
      </c>
      <c r="T44" s="318">
        <v>80337043</v>
      </c>
      <c r="U44" s="318">
        <v>47423666</v>
      </c>
      <c r="V44" s="318">
        <v>2660776229</v>
      </c>
    </row>
    <row r="45" spans="1:22" ht="11.25" customHeight="1">
      <c r="A45" s="20"/>
      <c r="B45" s="93"/>
      <c r="C45" s="93" t="s">
        <v>52</v>
      </c>
      <c r="D45" s="318">
        <v>660509861</v>
      </c>
      <c r="E45" s="318">
        <v>573510844</v>
      </c>
      <c r="F45" s="318">
        <v>728571138</v>
      </c>
      <c r="G45" s="318">
        <v>709245087</v>
      </c>
      <c r="H45" s="318">
        <v>935042709</v>
      </c>
      <c r="I45" s="318">
        <v>1351723819</v>
      </c>
      <c r="J45" s="318">
        <v>2774405132</v>
      </c>
      <c r="K45" s="318">
        <v>3317736716</v>
      </c>
      <c r="L45" s="318">
        <v>3256766703</v>
      </c>
      <c r="M45" s="318">
        <v>3186041654</v>
      </c>
      <c r="N45" s="318">
        <v>3066416478</v>
      </c>
      <c r="O45" s="318">
        <v>2895667673</v>
      </c>
      <c r="P45" s="318">
        <v>2629639416</v>
      </c>
      <c r="Q45" s="318">
        <v>2147746550</v>
      </c>
      <c r="R45" s="318">
        <v>1427287609</v>
      </c>
      <c r="S45" s="318">
        <v>1107682938</v>
      </c>
      <c r="T45" s="318">
        <v>536790301</v>
      </c>
      <c r="U45" s="318">
        <v>311433621</v>
      </c>
      <c r="V45" s="318">
        <v>31616218249</v>
      </c>
    </row>
    <row r="46" spans="1:22" ht="11.25" customHeight="1">
      <c r="A46" s="93"/>
      <c r="B46" s="93"/>
      <c r="C46" s="93" t="s">
        <v>53</v>
      </c>
      <c r="D46" s="318">
        <v>28111347</v>
      </c>
      <c r="E46" s="318">
        <v>2637221</v>
      </c>
      <c r="F46" s="318">
        <v>19525965</v>
      </c>
      <c r="G46" s="318">
        <v>109134091</v>
      </c>
      <c r="H46" s="318">
        <v>181040443</v>
      </c>
      <c r="I46" s="318">
        <v>220665068</v>
      </c>
      <c r="J46" s="318">
        <v>387170318</v>
      </c>
      <c r="K46" s="318">
        <v>389534507</v>
      </c>
      <c r="L46" s="318">
        <v>425182783</v>
      </c>
      <c r="M46" s="318">
        <v>348334032</v>
      </c>
      <c r="N46" s="318">
        <v>298454276</v>
      </c>
      <c r="O46" s="318">
        <v>246736252</v>
      </c>
      <c r="P46" s="318">
        <v>178510880</v>
      </c>
      <c r="Q46" s="318">
        <v>123955933</v>
      </c>
      <c r="R46" s="318">
        <v>83994921</v>
      </c>
      <c r="S46" s="318">
        <v>42664409</v>
      </c>
      <c r="T46" s="318">
        <v>29548028</v>
      </c>
      <c r="U46" s="318">
        <v>3765104</v>
      </c>
      <c r="V46" s="318">
        <v>3118965578</v>
      </c>
    </row>
    <row r="47" spans="1:22" ht="11.25" customHeight="1">
      <c r="A47" s="20"/>
      <c r="B47" s="93"/>
      <c r="C47" s="93" t="s">
        <v>54</v>
      </c>
      <c r="D47" s="318">
        <v>1768409549</v>
      </c>
      <c r="E47" s="318">
        <v>1753318631</v>
      </c>
      <c r="F47" s="318">
        <v>850510872</v>
      </c>
      <c r="G47" s="318">
        <v>615355726</v>
      </c>
      <c r="H47" s="318">
        <v>487647827</v>
      </c>
      <c r="I47" s="318">
        <v>794200318</v>
      </c>
      <c r="J47" s="318">
        <v>1989513874</v>
      </c>
      <c r="K47" s="318">
        <v>3444112739</v>
      </c>
      <c r="L47" s="318">
        <v>3612124454</v>
      </c>
      <c r="M47" s="318">
        <v>2517928836</v>
      </c>
      <c r="N47" s="318">
        <v>1981675113</v>
      </c>
      <c r="O47" s="318">
        <v>1956106471</v>
      </c>
      <c r="P47" s="318">
        <v>2351823823</v>
      </c>
      <c r="Q47" s="318">
        <v>2182978510</v>
      </c>
      <c r="R47" s="318">
        <v>1656141081</v>
      </c>
      <c r="S47" s="318">
        <v>1036278683</v>
      </c>
      <c r="T47" s="318">
        <v>474929511</v>
      </c>
      <c r="U47" s="318">
        <v>254745860</v>
      </c>
      <c r="V47" s="318">
        <v>29727801878</v>
      </c>
    </row>
    <row r="48" spans="1:22" ht="11.25" customHeight="1">
      <c r="A48" s="20"/>
      <c r="B48" s="93"/>
      <c r="C48" s="93" t="s">
        <v>55</v>
      </c>
      <c r="D48" s="318">
        <v>699375</v>
      </c>
      <c r="E48" s="318">
        <v>916943</v>
      </c>
      <c r="F48" s="318">
        <v>2550000</v>
      </c>
      <c r="G48" s="318">
        <v>54759745</v>
      </c>
      <c r="H48" s="318">
        <v>26615646</v>
      </c>
      <c r="I48" s="318">
        <v>16993411</v>
      </c>
      <c r="J48" s="318">
        <v>8173274</v>
      </c>
      <c r="K48" s="318">
        <v>2376980</v>
      </c>
      <c r="L48" s="318">
        <v>406544</v>
      </c>
      <c r="M48" s="318">
        <v>39173</v>
      </c>
      <c r="N48" s="318">
        <v>12651447</v>
      </c>
      <c r="O48" s="318">
        <v>2625409</v>
      </c>
      <c r="P48" s="318">
        <v>2590669</v>
      </c>
      <c r="Q48" s="318">
        <v>780694</v>
      </c>
      <c r="R48" s="318">
        <v>1351724</v>
      </c>
      <c r="S48" s="318">
        <v>4649717</v>
      </c>
      <c r="T48" s="318">
        <v>865760</v>
      </c>
      <c r="U48" s="318"/>
      <c r="V48" s="318">
        <v>139046511</v>
      </c>
    </row>
    <row r="49" spans="1:22" ht="11.25" customHeight="1">
      <c r="A49" s="93"/>
      <c r="B49" s="93"/>
      <c r="C49" s="93" t="s">
        <v>228</v>
      </c>
      <c r="D49" s="318"/>
      <c r="E49" s="318">
        <v>13374</v>
      </c>
      <c r="F49" s="318">
        <v>852278</v>
      </c>
      <c r="G49" s="318">
        <v>37600</v>
      </c>
      <c r="H49" s="318">
        <v>5685640</v>
      </c>
      <c r="I49" s="318">
        <v>5015553</v>
      </c>
      <c r="J49" s="318">
        <v>1460073</v>
      </c>
      <c r="K49" s="318">
        <v>3457354</v>
      </c>
      <c r="L49" s="318">
        <v>9604466</v>
      </c>
      <c r="M49" s="318">
        <v>10210286</v>
      </c>
      <c r="N49" s="318">
        <v>5617589</v>
      </c>
      <c r="O49" s="318">
        <v>2222445</v>
      </c>
      <c r="P49" s="318">
        <v>2482118</v>
      </c>
      <c r="Q49" s="318">
        <v>5341760</v>
      </c>
      <c r="R49" s="318">
        <v>1743913</v>
      </c>
      <c r="S49" s="318">
        <v>5398979</v>
      </c>
      <c r="T49" s="318"/>
      <c r="U49" s="318"/>
      <c r="V49" s="318">
        <v>59143428</v>
      </c>
    </row>
    <row r="50" spans="1:22" ht="11.25" customHeight="1">
      <c r="A50" s="20"/>
      <c r="B50" s="93"/>
      <c r="C50" s="93" t="s">
        <v>229</v>
      </c>
      <c r="D50" s="318"/>
      <c r="E50" s="318"/>
      <c r="F50" s="318"/>
      <c r="G50" s="318"/>
      <c r="H50" s="318"/>
      <c r="I50" s="318"/>
      <c r="J50" s="318"/>
      <c r="K50" s="318"/>
      <c r="L50" s="318">
        <v>476016</v>
      </c>
      <c r="M50" s="318"/>
      <c r="N50" s="318">
        <v>60000</v>
      </c>
      <c r="O50" s="318">
        <v>411143</v>
      </c>
      <c r="P50" s="318"/>
      <c r="Q50" s="318"/>
      <c r="R50" s="318"/>
      <c r="S50" s="318"/>
      <c r="T50" s="318"/>
      <c r="U50" s="318"/>
      <c r="V50" s="318">
        <v>947159</v>
      </c>
    </row>
    <row r="51" spans="1:22" ht="11.25" customHeight="1">
      <c r="A51" s="20"/>
      <c r="B51" s="93"/>
      <c r="C51" s="93" t="s">
        <v>230</v>
      </c>
      <c r="D51" s="318">
        <v>2591589</v>
      </c>
      <c r="E51" s="318"/>
      <c r="F51" s="318"/>
      <c r="G51" s="318"/>
      <c r="H51" s="318"/>
      <c r="I51" s="318">
        <v>1280000</v>
      </c>
      <c r="J51" s="318">
        <v>1915830</v>
      </c>
      <c r="K51" s="318">
        <v>2888880</v>
      </c>
      <c r="L51" s="318"/>
      <c r="M51" s="318">
        <v>1284158</v>
      </c>
      <c r="N51" s="318"/>
      <c r="O51" s="318">
        <v>661606</v>
      </c>
      <c r="P51" s="318"/>
      <c r="Q51" s="318"/>
      <c r="R51" s="318"/>
      <c r="S51" s="318"/>
      <c r="T51" s="318"/>
      <c r="U51" s="318"/>
      <c r="V51" s="318">
        <v>10622063</v>
      </c>
    </row>
    <row r="52" spans="1:22" ht="11.25" customHeight="1">
      <c r="A52" s="93"/>
      <c r="B52" s="93"/>
      <c r="C52" s="93" t="s">
        <v>56</v>
      </c>
      <c r="D52" s="318">
        <v>285406604</v>
      </c>
      <c r="E52" s="318">
        <v>641093552</v>
      </c>
      <c r="F52" s="318">
        <v>1482579813</v>
      </c>
      <c r="G52" s="318">
        <v>3161766619</v>
      </c>
      <c r="H52" s="318">
        <v>2895532298</v>
      </c>
      <c r="I52" s="318">
        <v>3268488552</v>
      </c>
      <c r="J52" s="318">
        <v>4055604610</v>
      </c>
      <c r="K52" s="318">
        <v>3932818394</v>
      </c>
      <c r="L52" s="318">
        <v>4089260438</v>
      </c>
      <c r="M52" s="318">
        <v>3626103039</v>
      </c>
      <c r="N52" s="318">
        <v>3202013592</v>
      </c>
      <c r="O52" s="318">
        <v>3000360116</v>
      </c>
      <c r="P52" s="318">
        <v>2636250342</v>
      </c>
      <c r="Q52" s="318">
        <v>1706175402</v>
      </c>
      <c r="R52" s="318">
        <v>1066141641</v>
      </c>
      <c r="S52" s="318">
        <v>813955966</v>
      </c>
      <c r="T52" s="318">
        <v>428240762</v>
      </c>
      <c r="U52" s="318">
        <v>290630966</v>
      </c>
      <c r="V52" s="318">
        <v>40582422706</v>
      </c>
    </row>
    <row r="53" spans="1:22" ht="11.25" customHeight="1">
      <c r="A53" s="112"/>
      <c r="B53" s="94"/>
      <c r="C53" s="94" t="s">
        <v>14</v>
      </c>
      <c r="D53" s="319">
        <v>6222853223</v>
      </c>
      <c r="E53" s="319">
        <v>5306584097</v>
      </c>
      <c r="F53" s="319">
        <v>4405963351</v>
      </c>
      <c r="G53" s="319">
        <v>7745008089</v>
      </c>
      <c r="H53" s="319">
        <v>8318809637</v>
      </c>
      <c r="I53" s="319">
        <v>9907521891</v>
      </c>
      <c r="J53" s="319">
        <v>15925620052</v>
      </c>
      <c r="K53" s="319">
        <v>17768510670</v>
      </c>
      <c r="L53" s="319">
        <v>17799786974</v>
      </c>
      <c r="M53" s="319">
        <v>15607134429</v>
      </c>
      <c r="N53" s="319">
        <v>14745238660</v>
      </c>
      <c r="O53" s="319">
        <v>14273458930</v>
      </c>
      <c r="P53" s="319">
        <v>14455156338</v>
      </c>
      <c r="Q53" s="319">
        <v>12300651298</v>
      </c>
      <c r="R53" s="319">
        <v>9328489149</v>
      </c>
      <c r="S53" s="319">
        <v>7067658958</v>
      </c>
      <c r="T53" s="319">
        <v>3858749369</v>
      </c>
      <c r="U53" s="319">
        <v>2084590927</v>
      </c>
      <c r="V53" s="319">
        <v>187121786042</v>
      </c>
    </row>
    <row r="54" spans="1:22" ht="11.25" customHeight="1">
      <c r="A54" s="93"/>
      <c r="B54" s="93" t="s">
        <v>25</v>
      </c>
      <c r="C54" s="93" t="s">
        <v>101</v>
      </c>
      <c r="D54" s="318">
        <v>324426165</v>
      </c>
      <c r="E54" s="318">
        <v>223645881</v>
      </c>
      <c r="F54" s="318">
        <v>160703478</v>
      </c>
      <c r="G54" s="318">
        <v>130012415</v>
      </c>
      <c r="H54" s="318">
        <v>103169549</v>
      </c>
      <c r="I54" s="318">
        <v>94971183</v>
      </c>
      <c r="J54" s="318">
        <v>128309670</v>
      </c>
      <c r="K54" s="318">
        <v>149925181</v>
      </c>
      <c r="L54" s="318">
        <v>176415789</v>
      </c>
      <c r="M54" s="318">
        <v>182967879</v>
      </c>
      <c r="N54" s="318">
        <v>205364711</v>
      </c>
      <c r="O54" s="318">
        <v>241711917</v>
      </c>
      <c r="P54" s="318">
        <v>271164601</v>
      </c>
      <c r="Q54" s="318">
        <v>248798564</v>
      </c>
      <c r="R54" s="318">
        <v>202951761</v>
      </c>
      <c r="S54" s="318">
        <v>159929296</v>
      </c>
      <c r="T54" s="318">
        <v>94163848</v>
      </c>
      <c r="U54" s="318">
        <v>65736475</v>
      </c>
      <c r="V54" s="318">
        <v>3164368363</v>
      </c>
    </row>
    <row r="55" spans="1:22" ht="11.25" customHeight="1">
      <c r="A55" s="20"/>
      <c r="B55" s="93"/>
      <c r="C55" s="93" t="s">
        <v>57</v>
      </c>
      <c r="D55" s="318">
        <v>36298990141</v>
      </c>
      <c r="E55" s="318">
        <v>9476486904</v>
      </c>
      <c r="F55" s="318">
        <v>6462709510</v>
      </c>
      <c r="G55" s="318">
        <v>6201185206</v>
      </c>
      <c r="H55" s="318">
        <v>6024569860</v>
      </c>
      <c r="I55" s="318">
        <v>5814536598</v>
      </c>
      <c r="J55" s="318">
        <v>8249788955</v>
      </c>
      <c r="K55" s="318">
        <v>9707014818</v>
      </c>
      <c r="L55" s="318">
        <v>11423152101</v>
      </c>
      <c r="M55" s="318">
        <v>12054780662</v>
      </c>
      <c r="N55" s="318">
        <v>11739619624</v>
      </c>
      <c r="O55" s="318">
        <v>14452167569</v>
      </c>
      <c r="P55" s="318">
        <v>16906162493</v>
      </c>
      <c r="Q55" s="318">
        <v>16199698818</v>
      </c>
      <c r="R55" s="318">
        <v>14334143195</v>
      </c>
      <c r="S55" s="318">
        <v>13179765824</v>
      </c>
      <c r="T55" s="318">
        <v>9462613841</v>
      </c>
      <c r="U55" s="318">
        <v>9346861710</v>
      </c>
      <c r="V55" s="318">
        <v>217334247829</v>
      </c>
    </row>
    <row r="56" spans="1:22" ht="11.25" customHeight="1">
      <c r="A56" s="20"/>
      <c r="B56" s="93"/>
      <c r="C56" s="93" t="s">
        <v>58</v>
      </c>
      <c r="D56" s="318">
        <v>3704276707</v>
      </c>
      <c r="E56" s="318">
        <v>3128598896</v>
      </c>
      <c r="F56" s="318">
        <v>2704530446</v>
      </c>
      <c r="G56" s="318">
        <v>4221316495</v>
      </c>
      <c r="H56" s="318">
        <v>4715430412</v>
      </c>
      <c r="I56" s="318">
        <v>5576872571</v>
      </c>
      <c r="J56" s="318">
        <v>9269468674</v>
      </c>
      <c r="K56" s="318">
        <v>10947791079</v>
      </c>
      <c r="L56" s="318">
        <v>11196707489</v>
      </c>
      <c r="M56" s="318">
        <v>10273515872</v>
      </c>
      <c r="N56" s="318">
        <v>9944537466</v>
      </c>
      <c r="O56" s="318">
        <v>9861898988</v>
      </c>
      <c r="P56" s="318">
        <v>10111536729</v>
      </c>
      <c r="Q56" s="318">
        <v>8777714820</v>
      </c>
      <c r="R56" s="318">
        <v>6683844459</v>
      </c>
      <c r="S56" s="318">
        <v>5079981642</v>
      </c>
      <c r="T56" s="318">
        <v>2776577924</v>
      </c>
      <c r="U56" s="318">
        <v>1531476717</v>
      </c>
      <c r="V56" s="318">
        <v>120506077386</v>
      </c>
    </row>
    <row r="57" spans="1:22" ht="11.25" customHeight="1">
      <c r="A57" s="93"/>
      <c r="B57" s="93"/>
      <c r="C57" s="93" t="s">
        <v>163</v>
      </c>
      <c r="D57" s="318">
        <v>205835928</v>
      </c>
      <c r="E57" s="318">
        <v>178583056</v>
      </c>
      <c r="F57" s="318">
        <v>721797001</v>
      </c>
      <c r="G57" s="318">
        <v>1252106200</v>
      </c>
      <c r="H57" s="318">
        <v>1241448728</v>
      </c>
      <c r="I57" s="318">
        <v>1487640757</v>
      </c>
      <c r="J57" s="318">
        <v>2190558936</v>
      </c>
      <c r="K57" s="318">
        <v>2242516126</v>
      </c>
      <c r="L57" s="318">
        <v>2535451813</v>
      </c>
      <c r="M57" s="318">
        <v>2650053009</v>
      </c>
      <c r="N57" s="318">
        <v>3229773166</v>
      </c>
      <c r="O57" s="318">
        <v>3777538739</v>
      </c>
      <c r="P57" s="318">
        <v>4398566965</v>
      </c>
      <c r="Q57" s="318">
        <v>3962964385</v>
      </c>
      <c r="R57" s="318">
        <v>3000908338</v>
      </c>
      <c r="S57" s="318">
        <v>2550942064</v>
      </c>
      <c r="T57" s="318">
        <v>1551037605</v>
      </c>
      <c r="U57" s="318">
        <v>914014575</v>
      </c>
      <c r="V57" s="318">
        <v>38091737391</v>
      </c>
    </row>
    <row r="58" spans="1:22" ht="11.25" customHeight="1">
      <c r="A58" s="20"/>
      <c r="B58" s="93"/>
      <c r="C58" s="93" t="s">
        <v>59</v>
      </c>
      <c r="D58" s="318">
        <v>36836352</v>
      </c>
      <c r="E58" s="318">
        <v>322843318</v>
      </c>
      <c r="F58" s="318">
        <v>500778252</v>
      </c>
      <c r="G58" s="318">
        <v>578400097</v>
      </c>
      <c r="H58" s="318">
        <v>471313910</v>
      </c>
      <c r="I58" s="318">
        <v>702583660</v>
      </c>
      <c r="J58" s="318">
        <v>1082298374</v>
      </c>
      <c r="K58" s="318">
        <v>940467491</v>
      </c>
      <c r="L58" s="318">
        <v>842871961</v>
      </c>
      <c r="M58" s="318">
        <v>1135702701</v>
      </c>
      <c r="N58" s="318">
        <v>1111803483</v>
      </c>
      <c r="O58" s="318">
        <v>2715775574</v>
      </c>
      <c r="P58" s="318">
        <v>2329909425</v>
      </c>
      <c r="Q58" s="318">
        <v>1476207746</v>
      </c>
      <c r="R58" s="318">
        <v>895757821</v>
      </c>
      <c r="S58" s="318">
        <v>565674593</v>
      </c>
      <c r="T58" s="318">
        <v>259007602</v>
      </c>
      <c r="U58" s="318">
        <v>122688848</v>
      </c>
      <c r="V58" s="318">
        <v>16090921208</v>
      </c>
    </row>
    <row r="59" spans="1:22" ht="11.25" customHeight="1">
      <c r="A59" s="20"/>
      <c r="B59" s="93"/>
      <c r="C59" s="93" t="s">
        <v>253</v>
      </c>
      <c r="D59" s="318"/>
      <c r="E59" s="318">
        <v>2884500</v>
      </c>
      <c r="F59" s="318">
        <v>6030000</v>
      </c>
      <c r="G59" s="318"/>
      <c r="H59" s="318">
        <v>6155121</v>
      </c>
      <c r="I59" s="318"/>
      <c r="J59" s="318">
        <v>12371400</v>
      </c>
      <c r="K59" s="318">
        <v>16062750</v>
      </c>
      <c r="L59" s="318">
        <v>14663993</v>
      </c>
      <c r="M59" s="318">
        <v>23150482</v>
      </c>
      <c r="N59" s="318">
        <v>34845712</v>
      </c>
      <c r="O59" s="318">
        <v>213326858</v>
      </c>
      <c r="P59" s="318">
        <v>322359981</v>
      </c>
      <c r="Q59" s="318">
        <v>438675087</v>
      </c>
      <c r="R59" s="318">
        <v>526438999</v>
      </c>
      <c r="S59" s="318">
        <v>629033213</v>
      </c>
      <c r="T59" s="318">
        <v>387626871</v>
      </c>
      <c r="U59" s="318">
        <v>368059411</v>
      </c>
      <c r="V59" s="318">
        <v>3001684378</v>
      </c>
    </row>
    <row r="60" spans="1:22" ht="11.25" customHeight="1">
      <c r="A60" s="93"/>
      <c r="B60" s="93"/>
      <c r="C60" s="93" t="s">
        <v>60</v>
      </c>
      <c r="D60" s="318">
        <v>467732844</v>
      </c>
      <c r="E60" s="318">
        <v>126248902</v>
      </c>
      <c r="F60" s="318">
        <v>154225783</v>
      </c>
      <c r="G60" s="318">
        <v>132188911</v>
      </c>
      <c r="H60" s="318">
        <v>45114439</v>
      </c>
      <c r="I60" s="318">
        <v>78519394</v>
      </c>
      <c r="J60" s="318">
        <v>115574798</v>
      </c>
      <c r="K60" s="318">
        <v>187147894</v>
      </c>
      <c r="L60" s="318">
        <v>251809504</v>
      </c>
      <c r="M60" s="318">
        <v>241401856</v>
      </c>
      <c r="N60" s="318">
        <v>300895872</v>
      </c>
      <c r="O60" s="318">
        <v>330835440</v>
      </c>
      <c r="P60" s="318">
        <v>472060112</v>
      </c>
      <c r="Q60" s="318">
        <v>290744211</v>
      </c>
      <c r="R60" s="318">
        <v>282752487</v>
      </c>
      <c r="S60" s="318">
        <v>269614851</v>
      </c>
      <c r="T60" s="318">
        <v>130256587</v>
      </c>
      <c r="U60" s="318">
        <v>147916269</v>
      </c>
      <c r="V60" s="318">
        <v>4025040154</v>
      </c>
    </row>
    <row r="61" spans="1:22" ht="11.25" customHeight="1">
      <c r="A61" s="20"/>
      <c r="B61" s="93"/>
      <c r="C61" s="93" t="s">
        <v>70</v>
      </c>
      <c r="D61" s="318">
        <v>771433</v>
      </c>
      <c r="E61" s="318">
        <v>7730040</v>
      </c>
      <c r="F61" s="318">
        <v>5936473</v>
      </c>
      <c r="G61" s="318">
        <v>2342017</v>
      </c>
      <c r="H61" s="318">
        <v>19739934</v>
      </c>
      <c r="I61" s="318">
        <v>181688</v>
      </c>
      <c r="J61" s="318">
        <v>3261362</v>
      </c>
      <c r="K61" s="318">
        <v>10697551</v>
      </c>
      <c r="L61" s="318">
        <v>1616789</v>
      </c>
      <c r="M61" s="318">
        <v>3286235</v>
      </c>
      <c r="N61" s="318">
        <v>29054693</v>
      </c>
      <c r="O61" s="318">
        <v>3635610</v>
      </c>
      <c r="P61" s="318">
        <v>42645342</v>
      </c>
      <c r="Q61" s="318">
        <v>14750297</v>
      </c>
      <c r="R61" s="318">
        <v>4984167</v>
      </c>
      <c r="S61" s="318">
        <v>28207166</v>
      </c>
      <c r="T61" s="318">
        <v>8874974</v>
      </c>
      <c r="U61" s="318">
        <v>9629081</v>
      </c>
      <c r="V61" s="318">
        <v>197344852</v>
      </c>
    </row>
    <row r="62" spans="1:22" ht="11.25" customHeight="1">
      <c r="A62" s="20"/>
      <c r="B62" s="93"/>
      <c r="C62" s="93" t="s">
        <v>98</v>
      </c>
      <c r="D62" s="318">
        <v>20928391</v>
      </c>
      <c r="E62" s="318">
        <v>14170722</v>
      </c>
      <c r="F62" s="318">
        <v>21331158</v>
      </c>
      <c r="G62" s="318">
        <v>30741931</v>
      </c>
      <c r="H62" s="318">
        <v>25715225</v>
      </c>
      <c r="I62" s="318">
        <v>54101363</v>
      </c>
      <c r="J62" s="318">
        <v>91997308</v>
      </c>
      <c r="K62" s="318">
        <v>71622576</v>
      </c>
      <c r="L62" s="318">
        <v>58224929</v>
      </c>
      <c r="M62" s="318">
        <v>44273943</v>
      </c>
      <c r="N62" s="318">
        <v>33950854</v>
      </c>
      <c r="O62" s="318">
        <v>28277380</v>
      </c>
      <c r="P62" s="318">
        <v>23870992</v>
      </c>
      <c r="Q62" s="318">
        <v>20790487</v>
      </c>
      <c r="R62" s="318">
        <v>14415742</v>
      </c>
      <c r="S62" s="318">
        <v>9486731</v>
      </c>
      <c r="T62" s="318">
        <v>3324146</v>
      </c>
      <c r="U62" s="318">
        <v>1163902</v>
      </c>
      <c r="V62" s="318">
        <v>568387780</v>
      </c>
    </row>
    <row r="63" spans="1:22" ht="11.25" customHeight="1">
      <c r="A63" s="93"/>
      <c r="B63" s="93"/>
      <c r="C63" s="93" t="s">
        <v>103</v>
      </c>
      <c r="D63" s="318"/>
      <c r="E63" s="318">
        <v>40000</v>
      </c>
      <c r="F63" s="318">
        <v>4425620</v>
      </c>
      <c r="G63" s="318">
        <v>5391872</v>
      </c>
      <c r="H63" s="318">
        <v>3793732</v>
      </c>
      <c r="I63" s="318">
        <v>10972737</v>
      </c>
      <c r="J63" s="318">
        <v>26796787</v>
      </c>
      <c r="K63" s="318">
        <v>2160100</v>
      </c>
      <c r="L63" s="318">
        <v>68741</v>
      </c>
      <c r="M63" s="318"/>
      <c r="N63" s="318"/>
      <c r="O63" s="318"/>
      <c r="P63" s="318"/>
      <c r="Q63" s="318">
        <v>582827</v>
      </c>
      <c r="R63" s="318"/>
      <c r="S63" s="318"/>
      <c r="T63" s="318"/>
      <c r="U63" s="318"/>
      <c r="V63" s="318">
        <v>54232416</v>
      </c>
    </row>
    <row r="64" spans="1:22" ht="11.25" customHeight="1">
      <c r="A64" s="107"/>
      <c r="B64" s="93"/>
      <c r="C64" s="93" t="s">
        <v>255</v>
      </c>
      <c r="D64" s="318">
        <v>2118141</v>
      </c>
      <c r="E64" s="318">
        <v>75000</v>
      </c>
      <c r="F64" s="318">
        <v>354019</v>
      </c>
      <c r="G64" s="318">
        <v>744199</v>
      </c>
      <c r="H64" s="318">
        <v>156708</v>
      </c>
      <c r="I64" s="318">
        <v>101339</v>
      </c>
      <c r="J64" s="318">
        <v>704103</v>
      </c>
      <c r="K64" s="318">
        <v>300083</v>
      </c>
      <c r="L64" s="318">
        <v>239822</v>
      </c>
      <c r="M64" s="318">
        <v>105670</v>
      </c>
      <c r="N64" s="318">
        <v>168542</v>
      </c>
      <c r="O64" s="318">
        <v>187956</v>
      </c>
      <c r="P64" s="318">
        <v>45000</v>
      </c>
      <c r="Q64" s="318">
        <v>9493</v>
      </c>
      <c r="R64" s="318">
        <v>64206</v>
      </c>
      <c r="S64" s="318">
        <v>11145</v>
      </c>
      <c r="T64" s="318"/>
      <c r="U64" s="318"/>
      <c r="V64" s="318">
        <v>5385426</v>
      </c>
    </row>
    <row r="65" spans="1:24" ht="11.25" customHeight="1">
      <c r="A65" s="107"/>
      <c r="B65" s="93"/>
      <c r="C65" s="93" t="s">
        <v>256</v>
      </c>
      <c r="D65" s="318"/>
      <c r="E65" s="318"/>
      <c r="F65" s="318"/>
      <c r="G65" s="318">
        <v>55940</v>
      </c>
      <c r="H65" s="318">
        <v>201880</v>
      </c>
      <c r="I65" s="318">
        <v>1069750</v>
      </c>
      <c r="J65" s="318">
        <v>1587595</v>
      </c>
      <c r="K65" s="318">
        <v>1634450</v>
      </c>
      <c r="L65" s="318">
        <v>1459310</v>
      </c>
      <c r="M65" s="318">
        <v>1584518</v>
      </c>
      <c r="N65" s="318">
        <v>2268160</v>
      </c>
      <c r="O65" s="318">
        <v>1701809</v>
      </c>
      <c r="P65" s="318">
        <v>1291444</v>
      </c>
      <c r="Q65" s="318">
        <v>478900</v>
      </c>
      <c r="R65" s="318">
        <v>734247</v>
      </c>
      <c r="S65" s="318">
        <v>175000</v>
      </c>
      <c r="T65" s="318">
        <v>1267830</v>
      </c>
      <c r="U65" s="318"/>
      <c r="V65" s="318">
        <v>15510833</v>
      </c>
    </row>
    <row r="66" spans="1:24" ht="11.25" customHeight="1">
      <c r="A66" s="107"/>
      <c r="B66" s="93"/>
      <c r="C66" s="93" t="s">
        <v>254</v>
      </c>
      <c r="D66" s="318">
        <v>4748487</v>
      </c>
      <c r="E66" s="318">
        <v>15525421</v>
      </c>
      <c r="F66" s="318">
        <v>23231113</v>
      </c>
      <c r="G66" s="318">
        <v>21421306</v>
      </c>
      <c r="H66" s="318">
        <v>9454253</v>
      </c>
      <c r="I66" s="318">
        <v>9986972</v>
      </c>
      <c r="J66" s="318">
        <v>13942133</v>
      </c>
      <c r="K66" s="318">
        <v>13976441</v>
      </c>
      <c r="L66" s="318">
        <v>16986417</v>
      </c>
      <c r="M66" s="318">
        <v>10889153</v>
      </c>
      <c r="N66" s="318">
        <v>10226399</v>
      </c>
      <c r="O66" s="318">
        <v>11971268</v>
      </c>
      <c r="P66" s="318">
        <v>15310522</v>
      </c>
      <c r="Q66" s="318">
        <v>11472534</v>
      </c>
      <c r="R66" s="318">
        <v>12274325</v>
      </c>
      <c r="S66" s="318">
        <v>8337248</v>
      </c>
      <c r="T66" s="318">
        <v>7688830</v>
      </c>
      <c r="U66" s="318">
        <v>2116349</v>
      </c>
      <c r="V66" s="318">
        <v>219559171</v>
      </c>
    </row>
    <row r="67" spans="1:24" ht="11.25" customHeight="1">
      <c r="A67" s="112"/>
      <c r="B67" s="94"/>
      <c r="C67" s="94" t="s">
        <v>14</v>
      </c>
      <c r="D67" s="319">
        <v>41066664589</v>
      </c>
      <c r="E67" s="319">
        <v>13496832640</v>
      </c>
      <c r="F67" s="319">
        <v>10766052853</v>
      </c>
      <c r="G67" s="319">
        <v>12575906589</v>
      </c>
      <c r="H67" s="319">
        <v>12666263751</v>
      </c>
      <c r="I67" s="319">
        <v>13831538012</v>
      </c>
      <c r="J67" s="319">
        <v>21186660095</v>
      </c>
      <c r="K67" s="319">
        <v>24291316540</v>
      </c>
      <c r="L67" s="319">
        <v>26519668658</v>
      </c>
      <c r="M67" s="319">
        <v>26621711980</v>
      </c>
      <c r="N67" s="319">
        <v>26642508682</v>
      </c>
      <c r="O67" s="319">
        <v>31639029108</v>
      </c>
      <c r="P67" s="319">
        <v>34894923606</v>
      </c>
      <c r="Q67" s="319">
        <v>31442888169</v>
      </c>
      <c r="R67" s="319">
        <v>25959269747</v>
      </c>
      <c r="S67" s="319">
        <v>22481158773</v>
      </c>
      <c r="T67" s="319">
        <v>14682440058</v>
      </c>
      <c r="U67" s="319">
        <v>12509663337</v>
      </c>
      <c r="V67" s="319">
        <v>403274497187</v>
      </c>
    </row>
    <row r="68" spans="1:24" ht="11.25" customHeight="1">
      <c r="A68" s="93"/>
      <c r="B68" s="93" t="s">
        <v>97</v>
      </c>
      <c r="C68" s="93" t="s">
        <v>93</v>
      </c>
      <c r="D68" s="318">
        <v>6109181896</v>
      </c>
      <c r="E68" s="318">
        <v>3828985114</v>
      </c>
      <c r="F68" s="318">
        <v>2719924010</v>
      </c>
      <c r="G68" s="318">
        <v>3749633048</v>
      </c>
      <c r="H68" s="318">
        <v>4048600393</v>
      </c>
      <c r="I68" s="318">
        <v>6682344566</v>
      </c>
      <c r="J68" s="318">
        <v>13355729840</v>
      </c>
      <c r="K68" s="318">
        <v>14873678307</v>
      </c>
      <c r="L68" s="318">
        <v>14927477193</v>
      </c>
      <c r="M68" s="318">
        <v>13324436388</v>
      </c>
      <c r="N68" s="318">
        <v>12815123921</v>
      </c>
      <c r="O68" s="318">
        <v>15453615045</v>
      </c>
      <c r="P68" s="318">
        <v>15939621933</v>
      </c>
      <c r="Q68" s="318">
        <v>15482672420</v>
      </c>
      <c r="R68" s="318">
        <v>15664149150</v>
      </c>
      <c r="S68" s="318">
        <v>11548925755</v>
      </c>
      <c r="T68" s="318">
        <v>6502150520</v>
      </c>
      <c r="U68" s="318">
        <v>4168775347</v>
      </c>
      <c r="V68" s="318">
        <v>181195024846</v>
      </c>
    </row>
    <row r="69" spans="1:24" ht="11.25" customHeight="1">
      <c r="A69" s="20"/>
      <c r="B69" s="93"/>
      <c r="C69" s="93" t="s">
        <v>96</v>
      </c>
      <c r="D69" s="318">
        <v>8674443637</v>
      </c>
      <c r="E69" s="318">
        <v>3090334779</v>
      </c>
      <c r="F69" s="318">
        <v>2835147324</v>
      </c>
      <c r="G69" s="318">
        <v>4629585330</v>
      </c>
      <c r="H69" s="318">
        <v>4604200677</v>
      </c>
      <c r="I69" s="318">
        <v>5902853388</v>
      </c>
      <c r="J69" s="318">
        <v>9028463055</v>
      </c>
      <c r="K69" s="318">
        <v>10150454333</v>
      </c>
      <c r="L69" s="318">
        <v>10991978357</v>
      </c>
      <c r="M69" s="318">
        <v>10611433608</v>
      </c>
      <c r="N69" s="318">
        <v>10585896147</v>
      </c>
      <c r="O69" s="318">
        <v>11392418988</v>
      </c>
      <c r="P69" s="318">
        <v>12466719414</v>
      </c>
      <c r="Q69" s="318">
        <v>11032053280</v>
      </c>
      <c r="R69" s="318">
        <v>8001239995</v>
      </c>
      <c r="S69" s="318">
        <v>7106765336</v>
      </c>
      <c r="T69" s="318">
        <v>4173279066</v>
      </c>
      <c r="U69" s="318">
        <v>2948256383</v>
      </c>
      <c r="V69" s="318">
        <v>138225523097</v>
      </c>
    </row>
    <row r="70" spans="1:24" ht="11.25" customHeight="1">
      <c r="A70" s="20"/>
      <c r="B70" s="93"/>
      <c r="C70" s="93" t="s">
        <v>87</v>
      </c>
      <c r="D70" s="318">
        <v>9168540484</v>
      </c>
      <c r="E70" s="318">
        <v>6190608055</v>
      </c>
      <c r="F70" s="318">
        <v>5462929466</v>
      </c>
      <c r="G70" s="318">
        <v>7957054230</v>
      </c>
      <c r="H70" s="318">
        <v>5970884151</v>
      </c>
      <c r="I70" s="318">
        <v>8627900712</v>
      </c>
      <c r="J70" s="318">
        <v>9586253574</v>
      </c>
      <c r="K70" s="318">
        <v>10971113592</v>
      </c>
      <c r="L70" s="318">
        <v>13216947597</v>
      </c>
      <c r="M70" s="318">
        <v>10775713319</v>
      </c>
      <c r="N70" s="318">
        <v>10834960704</v>
      </c>
      <c r="O70" s="318">
        <v>13085581028</v>
      </c>
      <c r="P70" s="318">
        <v>14282176330</v>
      </c>
      <c r="Q70" s="318">
        <v>13975522173</v>
      </c>
      <c r="R70" s="318">
        <v>10793059320</v>
      </c>
      <c r="S70" s="318">
        <v>9621799864</v>
      </c>
      <c r="T70" s="318">
        <v>5261941734</v>
      </c>
      <c r="U70" s="318">
        <v>4029418416</v>
      </c>
      <c r="V70" s="318">
        <v>169812404749</v>
      </c>
    </row>
    <row r="71" spans="1:24" ht="11.25" customHeight="1">
      <c r="A71" s="93"/>
      <c r="B71" s="93"/>
      <c r="C71" s="93" t="s">
        <v>61</v>
      </c>
      <c r="D71" s="318">
        <v>8222433</v>
      </c>
      <c r="E71" s="318">
        <v>40006367</v>
      </c>
      <c r="F71" s="318">
        <v>117675250</v>
      </c>
      <c r="G71" s="318">
        <v>93032346</v>
      </c>
      <c r="H71" s="318">
        <v>70985479</v>
      </c>
      <c r="I71" s="318">
        <v>146613621</v>
      </c>
      <c r="J71" s="318">
        <v>312186152</v>
      </c>
      <c r="K71" s="318">
        <v>265386786</v>
      </c>
      <c r="L71" s="318">
        <v>195644802</v>
      </c>
      <c r="M71" s="318">
        <v>173358658</v>
      </c>
      <c r="N71" s="318">
        <v>152592922</v>
      </c>
      <c r="O71" s="318">
        <v>167006740</v>
      </c>
      <c r="P71" s="318">
        <v>110355602</v>
      </c>
      <c r="Q71" s="318">
        <v>89627560</v>
      </c>
      <c r="R71" s="318">
        <v>50969460</v>
      </c>
      <c r="S71" s="318">
        <v>23062429</v>
      </c>
      <c r="T71" s="318">
        <v>13842641</v>
      </c>
      <c r="U71" s="318">
        <v>7137231</v>
      </c>
      <c r="V71" s="318">
        <v>2037706479</v>
      </c>
    </row>
    <row r="72" spans="1:24" ht="11.25" customHeight="1">
      <c r="A72" s="20"/>
      <c r="B72" s="93"/>
      <c r="C72" s="93" t="s">
        <v>94</v>
      </c>
      <c r="D72" s="318">
        <v>133645827</v>
      </c>
      <c r="E72" s="318">
        <v>262280652</v>
      </c>
      <c r="F72" s="318">
        <v>309768550</v>
      </c>
      <c r="G72" s="318">
        <v>197907121</v>
      </c>
      <c r="H72" s="318">
        <v>366940925</v>
      </c>
      <c r="I72" s="318">
        <v>583064446</v>
      </c>
      <c r="J72" s="318">
        <v>755747606</v>
      </c>
      <c r="K72" s="318">
        <v>1491776570</v>
      </c>
      <c r="L72" s="318">
        <v>2577435483</v>
      </c>
      <c r="M72" s="318">
        <v>3808324748</v>
      </c>
      <c r="N72" s="318">
        <v>5087999893</v>
      </c>
      <c r="O72" s="318">
        <v>6976288667</v>
      </c>
      <c r="P72" s="318">
        <v>8881414397</v>
      </c>
      <c r="Q72" s="318">
        <v>10380572155</v>
      </c>
      <c r="R72" s="318">
        <v>7876464079</v>
      </c>
      <c r="S72" s="318">
        <v>6709750840</v>
      </c>
      <c r="T72" s="318">
        <v>4521030991</v>
      </c>
      <c r="U72" s="318">
        <v>1879080185</v>
      </c>
      <c r="V72" s="318">
        <v>62799493135</v>
      </c>
    </row>
    <row r="73" spans="1:24" ht="11.25" customHeight="1">
      <c r="A73" s="20"/>
      <c r="B73" s="93"/>
      <c r="C73" s="93" t="s">
        <v>95</v>
      </c>
      <c r="D73" s="318">
        <v>309400</v>
      </c>
      <c r="E73" s="318">
        <v>33720960</v>
      </c>
      <c r="F73" s="318">
        <v>5542332</v>
      </c>
      <c r="G73" s="318">
        <v>949920</v>
      </c>
      <c r="H73" s="318">
        <v>20223379</v>
      </c>
      <c r="I73" s="318"/>
      <c r="J73" s="318">
        <v>4714894</v>
      </c>
      <c r="K73" s="318">
        <v>3640530</v>
      </c>
      <c r="L73" s="318">
        <v>31808489</v>
      </c>
      <c r="M73" s="318">
        <v>45189321</v>
      </c>
      <c r="N73" s="318">
        <v>39271558</v>
      </c>
      <c r="O73" s="318">
        <v>16297153</v>
      </c>
      <c r="P73" s="318">
        <v>26212682</v>
      </c>
      <c r="Q73" s="318">
        <v>50950855</v>
      </c>
      <c r="R73" s="318">
        <v>12777157</v>
      </c>
      <c r="S73" s="318">
        <v>2813155</v>
      </c>
      <c r="T73" s="318"/>
      <c r="U73" s="318"/>
      <c r="V73" s="318">
        <v>294421785</v>
      </c>
    </row>
    <row r="74" spans="1:24" ht="11.25" customHeight="1">
      <c r="A74" s="93"/>
      <c r="B74" s="93"/>
      <c r="C74" s="93" t="s">
        <v>161</v>
      </c>
      <c r="D74" s="318">
        <v>7255587450</v>
      </c>
      <c r="E74" s="318">
        <v>4429098514</v>
      </c>
      <c r="F74" s="318">
        <v>5023356135</v>
      </c>
      <c r="G74" s="318">
        <v>3750369334</v>
      </c>
      <c r="H74" s="318">
        <v>3456652031</v>
      </c>
      <c r="I74" s="318">
        <v>4259965189</v>
      </c>
      <c r="J74" s="318">
        <v>7502135593</v>
      </c>
      <c r="K74" s="318">
        <v>7733486235</v>
      </c>
      <c r="L74" s="318">
        <v>7414885182</v>
      </c>
      <c r="M74" s="318">
        <v>8326021033</v>
      </c>
      <c r="N74" s="318">
        <v>8351219300</v>
      </c>
      <c r="O74" s="318">
        <v>7749194939</v>
      </c>
      <c r="P74" s="318">
        <v>7853085362</v>
      </c>
      <c r="Q74" s="318">
        <v>6172065894</v>
      </c>
      <c r="R74" s="318">
        <v>5224291972</v>
      </c>
      <c r="S74" s="318">
        <v>4193586233</v>
      </c>
      <c r="T74" s="318">
        <v>2727835759</v>
      </c>
      <c r="U74" s="318">
        <v>1581179550</v>
      </c>
      <c r="V74" s="318">
        <v>103004015705</v>
      </c>
    </row>
    <row r="75" spans="1:24" ht="11.25" customHeight="1">
      <c r="A75" s="112"/>
      <c r="B75" s="94"/>
      <c r="C75" s="94" t="s">
        <v>14</v>
      </c>
      <c r="D75" s="319">
        <v>31349931127</v>
      </c>
      <c r="E75" s="319">
        <v>17875034441</v>
      </c>
      <c r="F75" s="319">
        <v>16474343067</v>
      </c>
      <c r="G75" s="319">
        <v>20378531329</v>
      </c>
      <c r="H75" s="319">
        <v>18538487035</v>
      </c>
      <c r="I75" s="319">
        <v>26202741922</v>
      </c>
      <c r="J75" s="319">
        <v>40545230714</v>
      </c>
      <c r="K75" s="319">
        <v>45489536353</v>
      </c>
      <c r="L75" s="319">
        <v>49356177103</v>
      </c>
      <c r="M75" s="319">
        <v>47064477075</v>
      </c>
      <c r="N75" s="319">
        <v>47867064445</v>
      </c>
      <c r="O75" s="319">
        <v>54840402560</v>
      </c>
      <c r="P75" s="319">
        <v>59559585720</v>
      </c>
      <c r="Q75" s="319">
        <v>57183464337</v>
      </c>
      <c r="R75" s="319">
        <v>47622951133</v>
      </c>
      <c r="S75" s="319">
        <v>39206703612</v>
      </c>
      <c r="T75" s="319">
        <v>23200080711</v>
      </c>
      <c r="U75" s="319">
        <v>14613847112</v>
      </c>
      <c r="V75" s="319">
        <v>657368589796</v>
      </c>
    </row>
    <row r="76" spans="1:24" ht="11.25" customHeight="1">
      <c r="A76" s="112"/>
      <c r="B76" s="93" t="s">
        <v>164</v>
      </c>
      <c r="C76" s="93" t="s">
        <v>165</v>
      </c>
      <c r="D76" s="318">
        <v>2</v>
      </c>
      <c r="E76" s="318">
        <v>2</v>
      </c>
      <c r="F76" s="318">
        <v>4</v>
      </c>
      <c r="G76" s="318">
        <v>3</v>
      </c>
      <c r="H76" s="318">
        <v>3</v>
      </c>
      <c r="I76" s="318">
        <v>3200004</v>
      </c>
      <c r="J76" s="318">
        <v>1</v>
      </c>
      <c r="K76" s="318">
        <v>4</v>
      </c>
      <c r="L76" s="318">
        <v>24510642</v>
      </c>
      <c r="M76" s="318">
        <v>16961612</v>
      </c>
      <c r="N76" s="318">
        <v>5364855</v>
      </c>
      <c r="O76" s="318">
        <v>1645867</v>
      </c>
      <c r="P76" s="318">
        <v>67666189</v>
      </c>
      <c r="Q76" s="318">
        <v>44331654</v>
      </c>
      <c r="R76" s="318">
        <v>34367497</v>
      </c>
      <c r="S76" s="318">
        <v>17384720</v>
      </c>
      <c r="T76" s="318">
        <v>4500002</v>
      </c>
      <c r="U76" s="318">
        <v>7104902</v>
      </c>
      <c r="V76" s="318">
        <v>227037963</v>
      </c>
    </row>
    <row r="77" spans="1:24" ht="11.25" customHeight="1">
      <c r="A77" s="112"/>
      <c r="B77" s="93"/>
      <c r="C77" s="93" t="s">
        <v>166</v>
      </c>
      <c r="D77" s="318">
        <v>63871394</v>
      </c>
      <c r="E77" s="318">
        <v>55103342</v>
      </c>
      <c r="F77" s="318">
        <v>25952616</v>
      </c>
      <c r="G77" s="318">
        <v>43181326</v>
      </c>
      <c r="H77" s="318">
        <v>42507683</v>
      </c>
      <c r="I77" s="318">
        <v>66110835</v>
      </c>
      <c r="J77" s="318">
        <v>108458308</v>
      </c>
      <c r="K77" s="318">
        <v>199048475</v>
      </c>
      <c r="L77" s="318">
        <v>217010487</v>
      </c>
      <c r="M77" s="318">
        <v>278795944</v>
      </c>
      <c r="N77" s="318">
        <v>331902652</v>
      </c>
      <c r="O77" s="318">
        <v>516681545</v>
      </c>
      <c r="P77" s="318">
        <v>861711297</v>
      </c>
      <c r="Q77" s="318">
        <v>993733404</v>
      </c>
      <c r="R77" s="318">
        <v>779179060</v>
      </c>
      <c r="S77" s="318">
        <v>651277115</v>
      </c>
      <c r="T77" s="318">
        <v>311311403</v>
      </c>
      <c r="U77" s="318">
        <v>281399049</v>
      </c>
      <c r="V77" s="318">
        <v>5827235935</v>
      </c>
    </row>
    <row r="78" spans="1:24" ht="11.25" customHeight="1">
      <c r="A78" s="112"/>
      <c r="B78" s="93"/>
      <c r="C78" s="93" t="s">
        <v>167</v>
      </c>
      <c r="D78" s="318">
        <v>3066159</v>
      </c>
      <c r="E78" s="318"/>
      <c r="F78" s="318"/>
      <c r="G78" s="318">
        <v>26536079</v>
      </c>
      <c r="H78" s="318">
        <v>6721438</v>
      </c>
      <c r="I78" s="318">
        <v>30233190</v>
      </c>
      <c r="J78" s="318">
        <v>57074287</v>
      </c>
      <c r="K78" s="318">
        <v>360642508</v>
      </c>
      <c r="L78" s="318">
        <v>734869060</v>
      </c>
      <c r="M78" s="318">
        <v>1116006149</v>
      </c>
      <c r="N78" s="318">
        <v>919367951</v>
      </c>
      <c r="O78" s="318">
        <v>1400788765</v>
      </c>
      <c r="P78" s="318">
        <v>2359006410</v>
      </c>
      <c r="Q78" s="318">
        <v>2317479014</v>
      </c>
      <c r="R78" s="318">
        <v>1393324493</v>
      </c>
      <c r="S78" s="318">
        <v>1450632605</v>
      </c>
      <c r="T78" s="318">
        <v>600566552</v>
      </c>
      <c r="U78" s="318">
        <v>383427898</v>
      </c>
      <c r="V78" s="318">
        <v>13159742558</v>
      </c>
    </row>
    <row r="79" spans="1:24" ht="11.25" customHeight="1">
      <c r="A79" s="112"/>
      <c r="B79" s="94"/>
      <c r="C79" s="94" t="s">
        <v>14</v>
      </c>
      <c r="D79" s="319">
        <v>66937555</v>
      </c>
      <c r="E79" s="319">
        <v>55103344</v>
      </c>
      <c r="F79" s="319">
        <v>25952620</v>
      </c>
      <c r="G79" s="319">
        <v>69717408</v>
      </c>
      <c r="H79" s="319">
        <v>49229124</v>
      </c>
      <c r="I79" s="319">
        <v>99544029</v>
      </c>
      <c r="J79" s="319">
        <v>165532596</v>
      </c>
      <c r="K79" s="319">
        <v>559690987</v>
      </c>
      <c r="L79" s="319">
        <v>976390189</v>
      </c>
      <c r="M79" s="319">
        <v>1411763705</v>
      </c>
      <c r="N79" s="319">
        <v>1256635458</v>
      </c>
      <c r="O79" s="319">
        <v>1919116177</v>
      </c>
      <c r="P79" s="319">
        <v>3288383896</v>
      </c>
      <c r="Q79" s="319">
        <v>3355544072</v>
      </c>
      <c r="R79" s="319">
        <v>2206871050</v>
      </c>
      <c r="S79" s="319">
        <v>2119294440</v>
      </c>
      <c r="T79" s="319">
        <v>916377957</v>
      </c>
      <c r="U79" s="319">
        <v>671931849</v>
      </c>
      <c r="V79" s="319">
        <v>19214016456</v>
      </c>
    </row>
    <row r="80" spans="1:24" ht="11.25" customHeight="1">
      <c r="A80" s="112"/>
      <c r="B80" s="93" t="s">
        <v>168</v>
      </c>
      <c r="C80" s="93" t="s">
        <v>271</v>
      </c>
      <c r="D80" s="318">
        <v>41252036</v>
      </c>
      <c r="E80" s="318">
        <v>105000</v>
      </c>
      <c r="F80" s="318">
        <v>3206928</v>
      </c>
      <c r="G80" s="318">
        <v>11721197</v>
      </c>
      <c r="H80" s="318">
        <v>27679130</v>
      </c>
      <c r="I80" s="318">
        <v>34791895</v>
      </c>
      <c r="J80" s="318">
        <v>23245693</v>
      </c>
      <c r="K80" s="318">
        <v>18396665</v>
      </c>
      <c r="L80" s="318">
        <v>4743669</v>
      </c>
      <c r="M80" s="318">
        <v>2847269</v>
      </c>
      <c r="N80" s="318">
        <v>1588200</v>
      </c>
      <c r="O80" s="318">
        <v>5183945</v>
      </c>
      <c r="P80" s="318">
        <v>2197668</v>
      </c>
      <c r="Q80" s="318">
        <v>9757392</v>
      </c>
      <c r="R80" s="318">
        <v>7409755</v>
      </c>
      <c r="S80" s="318">
        <v>885616</v>
      </c>
      <c r="T80" s="318">
        <v>2773128</v>
      </c>
      <c r="U80" s="318">
        <v>30000</v>
      </c>
      <c r="V80" s="318">
        <v>197815186</v>
      </c>
      <c r="X80" s="57"/>
    </row>
    <row r="81" spans="1:24" ht="11.25" customHeight="1">
      <c r="A81" s="112"/>
      <c r="B81" s="93"/>
      <c r="C81" s="93" t="s">
        <v>272</v>
      </c>
      <c r="D81" s="318"/>
      <c r="E81" s="318"/>
      <c r="F81" s="318"/>
      <c r="G81" s="318"/>
      <c r="H81" s="318"/>
      <c r="I81" s="318"/>
      <c r="J81" s="318"/>
      <c r="K81" s="318"/>
      <c r="L81" s="318"/>
      <c r="M81" s="318">
        <v>38000</v>
      </c>
      <c r="N81" s="318"/>
      <c r="O81" s="318"/>
      <c r="P81" s="318"/>
      <c r="Q81" s="318"/>
      <c r="R81" s="318"/>
      <c r="S81" s="318"/>
      <c r="T81" s="318"/>
      <c r="U81" s="318"/>
      <c r="V81" s="318">
        <v>38000</v>
      </c>
      <c r="X81" s="57"/>
    </row>
    <row r="82" spans="1:24" ht="11.25" customHeight="1">
      <c r="A82" s="112"/>
      <c r="B82" s="93"/>
      <c r="C82" s="93" t="s">
        <v>257</v>
      </c>
      <c r="D82" s="318"/>
      <c r="E82" s="318"/>
      <c r="F82" s="318"/>
      <c r="G82" s="318"/>
      <c r="H82" s="318"/>
      <c r="I82" s="318"/>
      <c r="J82" s="318"/>
      <c r="K82" s="318"/>
      <c r="L82" s="318"/>
      <c r="M82" s="318">
        <v>26817692</v>
      </c>
      <c r="N82" s="318">
        <v>6584206</v>
      </c>
      <c r="O82" s="318">
        <v>25177751</v>
      </c>
      <c r="P82" s="318"/>
      <c r="Q82" s="318">
        <v>50392685</v>
      </c>
      <c r="R82" s="318"/>
      <c r="S82" s="318"/>
      <c r="T82" s="318"/>
      <c r="U82" s="318"/>
      <c r="V82" s="318">
        <v>108972334</v>
      </c>
      <c r="X82" s="57"/>
    </row>
    <row r="83" spans="1:24" ht="11.25" customHeight="1">
      <c r="A83" s="112"/>
      <c r="B83" s="93"/>
      <c r="C83" s="93" t="s">
        <v>234</v>
      </c>
      <c r="D83" s="318">
        <v>55000</v>
      </c>
      <c r="E83" s="318">
        <v>163163</v>
      </c>
      <c r="F83" s="318"/>
      <c r="G83" s="318"/>
      <c r="H83" s="318"/>
      <c r="I83" s="318">
        <v>3920495</v>
      </c>
      <c r="J83" s="318">
        <v>34169550</v>
      </c>
      <c r="K83" s="318">
        <v>40612216</v>
      </c>
      <c r="L83" s="318">
        <v>21040753</v>
      </c>
      <c r="M83" s="318">
        <v>18996531</v>
      </c>
      <c r="N83" s="318">
        <v>2244826</v>
      </c>
      <c r="O83" s="318">
        <v>385656</v>
      </c>
      <c r="P83" s="318">
        <v>265478</v>
      </c>
      <c r="Q83" s="318">
        <v>13500</v>
      </c>
      <c r="R83" s="318"/>
      <c r="S83" s="318"/>
      <c r="T83" s="318"/>
      <c r="U83" s="318"/>
      <c r="V83" s="318">
        <v>121867168</v>
      </c>
      <c r="X83" s="57"/>
    </row>
    <row r="84" spans="1:24" ht="11.25" customHeight="1">
      <c r="B84" s="93"/>
      <c r="C84" s="93" t="s">
        <v>258</v>
      </c>
      <c r="D84" s="318">
        <v>945000</v>
      </c>
      <c r="E84" s="318">
        <v>27733194</v>
      </c>
      <c r="F84" s="318">
        <v>1130150</v>
      </c>
      <c r="G84" s="318">
        <v>558000</v>
      </c>
      <c r="H84" s="318"/>
      <c r="I84" s="318">
        <v>180000</v>
      </c>
      <c r="J84" s="318">
        <v>340000</v>
      </c>
      <c r="K84" s="318"/>
      <c r="L84" s="318"/>
      <c r="M84" s="318">
        <v>147000</v>
      </c>
      <c r="N84" s="318">
        <v>35000</v>
      </c>
      <c r="O84" s="318"/>
      <c r="P84" s="318">
        <v>108078</v>
      </c>
      <c r="Q84" s="318"/>
      <c r="R84" s="318"/>
      <c r="S84" s="318"/>
      <c r="T84" s="318"/>
      <c r="U84" s="318"/>
      <c r="V84" s="318">
        <v>31176422</v>
      </c>
      <c r="X84" s="57"/>
    </row>
    <row r="85" spans="1:24" s="112" customFormat="1" ht="11.25" customHeight="1">
      <c r="B85" s="94"/>
      <c r="C85" s="94" t="s">
        <v>14</v>
      </c>
      <c r="D85" s="319">
        <v>42252036</v>
      </c>
      <c r="E85" s="319">
        <v>28001357</v>
      </c>
      <c r="F85" s="319">
        <v>4337078</v>
      </c>
      <c r="G85" s="319">
        <v>12279197</v>
      </c>
      <c r="H85" s="319">
        <v>27679130</v>
      </c>
      <c r="I85" s="319">
        <v>38892390</v>
      </c>
      <c r="J85" s="319">
        <v>57755243</v>
      </c>
      <c r="K85" s="319">
        <v>59008881</v>
      </c>
      <c r="L85" s="319">
        <v>25784422</v>
      </c>
      <c r="M85" s="319">
        <v>48846492</v>
      </c>
      <c r="N85" s="319">
        <v>10452232</v>
      </c>
      <c r="O85" s="319">
        <v>30747352</v>
      </c>
      <c r="P85" s="319">
        <v>2571224</v>
      </c>
      <c r="Q85" s="319">
        <v>60163577</v>
      </c>
      <c r="R85" s="319">
        <v>7409755</v>
      </c>
      <c r="S85" s="319">
        <v>885616</v>
      </c>
      <c r="T85" s="319">
        <v>2773128</v>
      </c>
      <c r="U85" s="319">
        <v>30000</v>
      </c>
      <c r="V85" s="319">
        <v>459869110</v>
      </c>
      <c r="X85" s="111"/>
    </row>
    <row r="86" spans="1:24" ht="11.25" customHeight="1">
      <c r="B86" s="93"/>
      <c r="C86" s="93" t="s">
        <v>15</v>
      </c>
      <c r="D86" s="318">
        <v>963633213</v>
      </c>
      <c r="E86" s="318">
        <v>768728211</v>
      </c>
      <c r="F86" s="318">
        <v>743643790</v>
      </c>
      <c r="G86" s="318">
        <v>954596102</v>
      </c>
      <c r="H86" s="318">
        <v>629643559</v>
      </c>
      <c r="I86" s="318">
        <v>578224034</v>
      </c>
      <c r="J86" s="318">
        <v>854854314</v>
      </c>
      <c r="K86" s="318">
        <v>1208796859</v>
      </c>
      <c r="L86" s="318">
        <v>1455642354</v>
      </c>
      <c r="M86" s="318">
        <v>1922306775</v>
      </c>
      <c r="N86" s="318">
        <v>1847359450</v>
      </c>
      <c r="O86" s="318">
        <v>3412332998</v>
      </c>
      <c r="P86" s="318">
        <v>3685815381</v>
      </c>
      <c r="Q86" s="318">
        <v>3977650758</v>
      </c>
      <c r="R86" s="318">
        <v>3727332163</v>
      </c>
      <c r="S86" s="318">
        <v>2994814918</v>
      </c>
      <c r="T86" s="318">
        <v>1605061004</v>
      </c>
      <c r="U86" s="318">
        <v>704317288</v>
      </c>
      <c r="V86" s="318">
        <v>32034753171</v>
      </c>
      <c r="X86" s="57"/>
    </row>
    <row r="87" spans="1:24" ht="11.25" customHeight="1">
      <c r="A87" s="96"/>
      <c r="B87" s="96"/>
      <c r="C87" s="96" t="s">
        <v>172</v>
      </c>
      <c r="D87" s="314">
        <v>141229671278</v>
      </c>
      <c r="E87" s="314">
        <v>81332094216</v>
      </c>
      <c r="F87" s="314">
        <v>70233100253</v>
      </c>
      <c r="G87" s="314">
        <v>77953343657</v>
      </c>
      <c r="H87" s="314">
        <v>70956862043</v>
      </c>
      <c r="I87" s="314">
        <v>87739359137</v>
      </c>
      <c r="J87" s="314">
        <v>137962958158</v>
      </c>
      <c r="K87" s="314">
        <v>155022591707</v>
      </c>
      <c r="L87" s="314">
        <v>163776503153</v>
      </c>
      <c r="M87" s="314">
        <v>155212266936</v>
      </c>
      <c r="N87" s="314">
        <v>150721099642</v>
      </c>
      <c r="O87" s="314">
        <v>163862548247</v>
      </c>
      <c r="P87" s="314">
        <v>172550853229</v>
      </c>
      <c r="Q87" s="314">
        <v>156732948542</v>
      </c>
      <c r="R87" s="314">
        <v>127334201074</v>
      </c>
      <c r="S87" s="314">
        <v>104548770390</v>
      </c>
      <c r="T87" s="314">
        <v>63065698049</v>
      </c>
      <c r="U87" s="314">
        <v>44697854794</v>
      </c>
      <c r="V87" s="314">
        <v>2124932724505</v>
      </c>
      <c r="X87" s="57"/>
    </row>
    <row r="88" spans="1:24" ht="11.25" customHeight="1">
      <c r="A88" s="99"/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X88" s="57"/>
    </row>
    <row r="89" spans="1:24" ht="11.25" customHeight="1">
      <c r="A89" s="10"/>
      <c r="B89" s="13"/>
      <c r="C89" s="13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X89" s="57"/>
    </row>
    <row r="90" spans="1:24" s="53" customFormat="1" ht="11.65" customHeight="1">
      <c r="A90" s="378" t="s">
        <v>192</v>
      </c>
      <c r="B90" s="378"/>
      <c r="C90" s="378"/>
      <c r="D90" s="378"/>
      <c r="E90" s="378"/>
      <c r="F90" s="378"/>
      <c r="G90" s="378"/>
      <c r="H90" s="378"/>
      <c r="I90" s="378"/>
      <c r="J90" s="378"/>
      <c r="K90" s="378"/>
      <c r="L90" s="378"/>
      <c r="M90" s="378"/>
      <c r="N90" s="378"/>
      <c r="O90" s="378"/>
      <c r="P90" s="378"/>
      <c r="Q90" s="378"/>
      <c r="R90" s="378"/>
      <c r="S90" s="378"/>
      <c r="T90" s="378"/>
      <c r="U90" s="378"/>
      <c r="V90" s="378"/>
      <c r="X90" s="74"/>
    </row>
    <row r="91" spans="1:24" s="53" customFormat="1" ht="11.65" customHeight="1">
      <c r="A91" s="378" t="s">
        <v>221</v>
      </c>
      <c r="B91" s="378"/>
      <c r="C91" s="378"/>
      <c r="D91" s="378"/>
      <c r="E91" s="378"/>
      <c r="F91" s="378"/>
      <c r="G91" s="378"/>
      <c r="H91" s="378"/>
      <c r="I91" s="378"/>
      <c r="J91" s="378"/>
      <c r="K91" s="378"/>
      <c r="L91" s="378"/>
      <c r="M91" s="378"/>
      <c r="N91" s="378"/>
      <c r="O91" s="378"/>
      <c r="P91" s="378"/>
      <c r="Q91" s="378"/>
      <c r="R91" s="378"/>
      <c r="S91" s="378"/>
      <c r="T91" s="378"/>
      <c r="U91" s="378"/>
      <c r="V91" s="378"/>
    </row>
    <row r="92" spans="1:24" s="53" customFormat="1" ht="11.65" customHeight="1">
      <c r="A92" s="160"/>
      <c r="B92" s="160"/>
      <c r="C92" s="160"/>
      <c r="D92" s="160"/>
      <c r="E92" s="160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</row>
    <row r="93" spans="1:24" s="57" customFormat="1" ht="11.25" customHeight="1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X93" s="3"/>
    </row>
    <row r="94" spans="1:24" s="159" customFormat="1" ht="12.6" customHeight="1">
      <c r="A94" s="399" t="s">
        <v>12</v>
      </c>
      <c r="B94" s="399" t="s">
        <v>68</v>
      </c>
      <c r="C94" s="399" t="s">
        <v>69</v>
      </c>
      <c r="D94" s="415" t="s">
        <v>13</v>
      </c>
      <c r="E94" s="416"/>
      <c r="F94" s="416"/>
      <c r="G94" s="416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  <c r="T94" s="416"/>
      <c r="U94" s="417"/>
      <c r="V94" s="399" t="s">
        <v>0</v>
      </c>
      <c r="X94" s="53"/>
    </row>
    <row r="95" spans="1:24" s="57" customFormat="1" ht="21.75" customHeight="1">
      <c r="A95" s="400"/>
      <c r="B95" s="400"/>
      <c r="C95" s="400"/>
      <c r="D95" s="325" t="s">
        <v>64</v>
      </c>
      <c r="E95" s="325" t="s">
        <v>65</v>
      </c>
      <c r="F95" s="325" t="s">
        <v>66</v>
      </c>
      <c r="G95" s="325" t="s">
        <v>11</v>
      </c>
      <c r="H95" s="325" t="s">
        <v>1</v>
      </c>
      <c r="I95" s="325" t="s">
        <v>2</v>
      </c>
      <c r="J95" s="325" t="s">
        <v>3</v>
      </c>
      <c r="K95" s="325" t="s">
        <v>4</v>
      </c>
      <c r="L95" s="325" t="s">
        <v>5</v>
      </c>
      <c r="M95" s="325" t="s">
        <v>6</v>
      </c>
      <c r="N95" s="325" t="s">
        <v>7</v>
      </c>
      <c r="O95" s="325" t="s">
        <v>8</v>
      </c>
      <c r="P95" s="325" t="s">
        <v>9</v>
      </c>
      <c r="Q95" s="325" t="s">
        <v>82</v>
      </c>
      <c r="R95" s="325" t="s">
        <v>83</v>
      </c>
      <c r="S95" s="325" t="s">
        <v>84</v>
      </c>
      <c r="T95" s="325" t="s">
        <v>85</v>
      </c>
      <c r="U95" s="325" t="s">
        <v>86</v>
      </c>
      <c r="V95" s="400"/>
      <c r="X95" s="53"/>
    </row>
    <row r="96" spans="1:24" ht="11.25" customHeight="1">
      <c r="A96" s="93" t="s">
        <v>128</v>
      </c>
      <c r="B96" s="93" t="s">
        <v>20</v>
      </c>
      <c r="C96" s="93" t="s">
        <v>26</v>
      </c>
      <c r="D96" s="318">
        <v>22170188412</v>
      </c>
      <c r="E96" s="318">
        <v>16139794867</v>
      </c>
      <c r="F96" s="318">
        <v>13855716485</v>
      </c>
      <c r="G96" s="318">
        <v>13139925004</v>
      </c>
      <c r="H96" s="318">
        <v>12863761629</v>
      </c>
      <c r="I96" s="318">
        <v>16485112813</v>
      </c>
      <c r="J96" s="318">
        <v>28055505300</v>
      </c>
      <c r="K96" s="318">
        <v>28240065722</v>
      </c>
      <c r="L96" s="318">
        <v>25074123690</v>
      </c>
      <c r="M96" s="318">
        <v>22644951525</v>
      </c>
      <c r="N96" s="318">
        <v>20030383592</v>
      </c>
      <c r="O96" s="318">
        <v>17191941993</v>
      </c>
      <c r="P96" s="318">
        <v>15387888670</v>
      </c>
      <c r="Q96" s="318">
        <v>11827095633</v>
      </c>
      <c r="R96" s="318">
        <v>8495106887</v>
      </c>
      <c r="S96" s="318">
        <v>6282656007</v>
      </c>
      <c r="T96" s="318">
        <v>3621322744</v>
      </c>
      <c r="U96" s="318">
        <v>2440537913</v>
      </c>
      <c r="V96" s="318">
        <v>283946078886</v>
      </c>
    </row>
    <row r="97" spans="1:22" ht="11.25" customHeight="1">
      <c r="A97" s="20"/>
      <c r="B97" s="93"/>
      <c r="C97" s="93" t="s">
        <v>27</v>
      </c>
      <c r="D97" s="318">
        <v>105860872</v>
      </c>
      <c r="E97" s="318">
        <v>61642888</v>
      </c>
      <c r="F97" s="318">
        <v>27102095</v>
      </c>
      <c r="G97" s="318">
        <v>11072711</v>
      </c>
      <c r="H97" s="318">
        <v>8368316</v>
      </c>
      <c r="I97" s="318">
        <v>12666636</v>
      </c>
      <c r="J97" s="318">
        <v>21471645</v>
      </c>
      <c r="K97" s="318">
        <v>26738309</v>
      </c>
      <c r="L97" s="318">
        <v>34083832</v>
      </c>
      <c r="M97" s="318">
        <v>32035882</v>
      </c>
      <c r="N97" s="318">
        <v>33447096</v>
      </c>
      <c r="O97" s="318">
        <v>31751891</v>
      </c>
      <c r="P97" s="318">
        <v>29984801</v>
      </c>
      <c r="Q97" s="318">
        <v>22402517</v>
      </c>
      <c r="R97" s="318">
        <v>19441429</v>
      </c>
      <c r="S97" s="318">
        <v>20681811</v>
      </c>
      <c r="T97" s="318">
        <v>39543066</v>
      </c>
      <c r="U97" s="318">
        <v>115625752</v>
      </c>
      <c r="V97" s="318">
        <v>653921549</v>
      </c>
    </row>
    <row r="98" spans="1:22" ht="11.25" customHeight="1">
      <c r="A98" s="20"/>
      <c r="B98" s="93"/>
      <c r="C98" s="93" t="s">
        <v>28</v>
      </c>
      <c r="D98" s="318">
        <v>5055026781</v>
      </c>
      <c r="E98" s="318">
        <v>395474669</v>
      </c>
      <c r="F98" s="318">
        <v>411831265</v>
      </c>
      <c r="G98" s="318">
        <v>550578343</v>
      </c>
      <c r="H98" s="318">
        <v>549542567</v>
      </c>
      <c r="I98" s="318">
        <v>672164718</v>
      </c>
      <c r="J98" s="318">
        <v>1096805439</v>
      </c>
      <c r="K98" s="318">
        <v>1126039157</v>
      </c>
      <c r="L98" s="318">
        <v>935579597</v>
      </c>
      <c r="M98" s="318">
        <v>889827717</v>
      </c>
      <c r="N98" s="318">
        <v>927275167</v>
      </c>
      <c r="O98" s="318">
        <v>886657465</v>
      </c>
      <c r="P98" s="318">
        <v>1087199380</v>
      </c>
      <c r="Q98" s="318">
        <v>1201688655</v>
      </c>
      <c r="R98" s="318">
        <v>1056331751</v>
      </c>
      <c r="S98" s="318">
        <v>1014028131</v>
      </c>
      <c r="T98" s="318">
        <v>810348299</v>
      </c>
      <c r="U98" s="318">
        <v>951491148</v>
      </c>
      <c r="V98" s="318">
        <v>19617890249</v>
      </c>
    </row>
    <row r="99" spans="1:22" ht="11.25" customHeight="1">
      <c r="A99" s="93"/>
      <c r="B99" s="93"/>
      <c r="C99" s="93" t="s">
        <v>162</v>
      </c>
      <c r="D99" s="318">
        <v>276812369</v>
      </c>
      <c r="E99" s="318">
        <v>219787783</v>
      </c>
      <c r="F99" s="318">
        <v>199310273</v>
      </c>
      <c r="G99" s="318">
        <v>217690496</v>
      </c>
      <c r="H99" s="318">
        <v>246495105</v>
      </c>
      <c r="I99" s="318">
        <v>560591081</v>
      </c>
      <c r="J99" s="318">
        <v>1035278757</v>
      </c>
      <c r="K99" s="318">
        <v>907249544</v>
      </c>
      <c r="L99" s="318">
        <v>664245015</v>
      </c>
      <c r="M99" s="318">
        <v>442691390</v>
      </c>
      <c r="N99" s="318">
        <v>283859973</v>
      </c>
      <c r="O99" s="318">
        <v>190763847</v>
      </c>
      <c r="P99" s="318">
        <v>131944969</v>
      </c>
      <c r="Q99" s="318">
        <v>74304602</v>
      </c>
      <c r="R99" s="318">
        <v>39025361</v>
      </c>
      <c r="S99" s="318">
        <v>22767295</v>
      </c>
      <c r="T99" s="318">
        <v>12966148</v>
      </c>
      <c r="U99" s="318">
        <v>12679795</v>
      </c>
      <c r="V99" s="318">
        <v>5538463803</v>
      </c>
    </row>
    <row r="100" spans="1:22" ht="11.25" customHeight="1">
      <c r="A100" s="112"/>
      <c r="B100" s="94"/>
      <c r="C100" s="94" t="s">
        <v>14</v>
      </c>
      <c r="D100" s="319">
        <v>27607888434</v>
      </c>
      <c r="E100" s="319">
        <v>16816700207</v>
      </c>
      <c r="F100" s="319">
        <v>14493960118</v>
      </c>
      <c r="G100" s="319">
        <v>13919266554</v>
      </c>
      <c r="H100" s="319">
        <v>13668167617</v>
      </c>
      <c r="I100" s="319">
        <v>17730535248</v>
      </c>
      <c r="J100" s="319">
        <v>30209061141</v>
      </c>
      <c r="K100" s="319">
        <v>30300092732</v>
      </c>
      <c r="L100" s="319">
        <v>26708032134</v>
      </c>
      <c r="M100" s="319">
        <v>24009506514</v>
      </c>
      <c r="N100" s="319">
        <v>21274965828</v>
      </c>
      <c r="O100" s="319">
        <v>18301115196</v>
      </c>
      <c r="P100" s="319">
        <v>16637017820</v>
      </c>
      <c r="Q100" s="319">
        <v>13125491407</v>
      </c>
      <c r="R100" s="319">
        <v>9609905428</v>
      </c>
      <c r="S100" s="319">
        <v>7340133244</v>
      </c>
      <c r="T100" s="319">
        <v>4484180257</v>
      </c>
      <c r="U100" s="319">
        <v>3520334608</v>
      </c>
      <c r="V100" s="319">
        <v>309756354487</v>
      </c>
    </row>
    <row r="101" spans="1:22" ht="11.25" customHeight="1">
      <c r="A101" s="93"/>
      <c r="B101" s="93" t="s">
        <v>21</v>
      </c>
      <c r="C101" s="93" t="s">
        <v>29</v>
      </c>
      <c r="D101" s="318">
        <v>6795502110</v>
      </c>
      <c r="E101" s="318">
        <v>5194693403</v>
      </c>
      <c r="F101" s="318">
        <v>5757798180</v>
      </c>
      <c r="G101" s="318">
        <v>8009785886</v>
      </c>
      <c r="H101" s="318">
        <v>8275949203</v>
      </c>
      <c r="I101" s="318">
        <v>10963177527</v>
      </c>
      <c r="J101" s="318">
        <v>19359259080</v>
      </c>
      <c r="K101" s="318">
        <v>20403698410</v>
      </c>
      <c r="L101" s="318">
        <v>18212574717</v>
      </c>
      <c r="M101" s="318">
        <v>16828139478</v>
      </c>
      <c r="N101" s="318">
        <v>14833508224</v>
      </c>
      <c r="O101" s="318">
        <v>12515790077</v>
      </c>
      <c r="P101" s="318">
        <v>11742830405</v>
      </c>
      <c r="Q101" s="318">
        <v>9718567385</v>
      </c>
      <c r="R101" s="318">
        <v>7420392809</v>
      </c>
      <c r="S101" s="318">
        <v>5757657858</v>
      </c>
      <c r="T101" s="318">
        <v>3689724217</v>
      </c>
      <c r="U101" s="318">
        <v>3618878190</v>
      </c>
      <c r="V101" s="318">
        <v>189097927159</v>
      </c>
    </row>
    <row r="102" spans="1:22" ht="11.25" customHeight="1">
      <c r="A102" s="20"/>
      <c r="B102" s="93"/>
      <c r="C102" s="93" t="s">
        <v>30</v>
      </c>
      <c r="D102" s="318">
        <v>5211796207</v>
      </c>
      <c r="E102" s="318">
        <v>5107699265</v>
      </c>
      <c r="F102" s="318">
        <v>6866074008</v>
      </c>
      <c r="G102" s="318">
        <v>7634190298</v>
      </c>
      <c r="H102" s="318">
        <v>7710641159</v>
      </c>
      <c r="I102" s="318">
        <v>11416605390</v>
      </c>
      <c r="J102" s="318">
        <v>21483074099</v>
      </c>
      <c r="K102" s="318">
        <v>24349867640</v>
      </c>
      <c r="L102" s="318">
        <v>25481381710</v>
      </c>
      <c r="M102" s="318">
        <v>24327857720</v>
      </c>
      <c r="N102" s="318">
        <v>22206427789</v>
      </c>
      <c r="O102" s="318">
        <v>19870718055</v>
      </c>
      <c r="P102" s="318">
        <v>18539576360</v>
      </c>
      <c r="Q102" s="318">
        <v>15096488639</v>
      </c>
      <c r="R102" s="318">
        <v>10925691276</v>
      </c>
      <c r="S102" s="318">
        <v>7878976672</v>
      </c>
      <c r="T102" s="318">
        <v>4520230300</v>
      </c>
      <c r="U102" s="318">
        <v>3527345862</v>
      </c>
      <c r="V102" s="318">
        <v>242154642449</v>
      </c>
    </row>
    <row r="103" spans="1:22" ht="11.25" customHeight="1">
      <c r="A103" s="20"/>
      <c r="B103" s="93"/>
      <c r="C103" s="93" t="s">
        <v>31</v>
      </c>
      <c r="D103" s="318">
        <v>92944142</v>
      </c>
      <c r="E103" s="318">
        <v>127085674</v>
      </c>
      <c r="F103" s="318">
        <v>200555223</v>
      </c>
      <c r="G103" s="318">
        <v>383424574</v>
      </c>
      <c r="H103" s="318">
        <v>686809951</v>
      </c>
      <c r="I103" s="318">
        <v>1354194302</v>
      </c>
      <c r="J103" s="318">
        <v>2546082062</v>
      </c>
      <c r="K103" s="318">
        <v>2992081443</v>
      </c>
      <c r="L103" s="318">
        <v>3381480458</v>
      </c>
      <c r="M103" s="318">
        <v>3303956485</v>
      </c>
      <c r="N103" s="318">
        <v>2820911933</v>
      </c>
      <c r="O103" s="318">
        <v>2425105515</v>
      </c>
      <c r="P103" s="318">
        <v>2261264908</v>
      </c>
      <c r="Q103" s="318">
        <v>1735593147</v>
      </c>
      <c r="R103" s="318">
        <v>1179302276</v>
      </c>
      <c r="S103" s="318">
        <v>801959556</v>
      </c>
      <c r="T103" s="318">
        <v>371340319</v>
      </c>
      <c r="U103" s="318">
        <v>206625760</v>
      </c>
      <c r="V103" s="318">
        <v>26870717728</v>
      </c>
    </row>
    <row r="104" spans="1:22" ht="11.25" customHeight="1">
      <c r="A104" s="112"/>
      <c r="B104" s="94"/>
      <c r="C104" s="94" t="s">
        <v>14</v>
      </c>
      <c r="D104" s="319">
        <v>12100242459</v>
      </c>
      <c r="E104" s="319">
        <v>10429478342</v>
      </c>
      <c r="F104" s="319">
        <v>12824427411</v>
      </c>
      <c r="G104" s="319">
        <v>16027400758</v>
      </c>
      <c r="H104" s="319">
        <v>16673400313</v>
      </c>
      <c r="I104" s="319">
        <v>23733977219</v>
      </c>
      <c r="J104" s="319">
        <v>43388415241</v>
      </c>
      <c r="K104" s="319">
        <v>47745647493</v>
      </c>
      <c r="L104" s="319">
        <v>47075436885</v>
      </c>
      <c r="M104" s="319">
        <v>44459953683</v>
      </c>
      <c r="N104" s="319">
        <v>39860847946</v>
      </c>
      <c r="O104" s="319">
        <v>34811613647</v>
      </c>
      <c r="P104" s="319">
        <v>32543671673</v>
      </c>
      <c r="Q104" s="319">
        <v>26550649171</v>
      </c>
      <c r="R104" s="319">
        <v>19525386361</v>
      </c>
      <c r="S104" s="319">
        <v>14438594086</v>
      </c>
      <c r="T104" s="319">
        <v>8581294836</v>
      </c>
      <c r="U104" s="319">
        <v>7352849812</v>
      </c>
      <c r="V104" s="319">
        <v>458123287336</v>
      </c>
    </row>
    <row r="105" spans="1:22" ht="11.25" customHeight="1">
      <c r="A105" s="93"/>
      <c r="B105" s="93" t="s">
        <v>62</v>
      </c>
      <c r="C105" s="93" t="s">
        <v>32</v>
      </c>
      <c r="D105" s="318">
        <v>46775433</v>
      </c>
      <c r="E105" s="318">
        <v>44594576</v>
      </c>
      <c r="F105" s="318">
        <v>87985734</v>
      </c>
      <c r="G105" s="318">
        <v>143544858</v>
      </c>
      <c r="H105" s="318">
        <v>140632007</v>
      </c>
      <c r="I105" s="318">
        <v>198942423</v>
      </c>
      <c r="J105" s="318">
        <v>438289912</v>
      </c>
      <c r="K105" s="318">
        <v>666142943</v>
      </c>
      <c r="L105" s="318">
        <v>1065400409</v>
      </c>
      <c r="M105" s="318">
        <v>1513397122</v>
      </c>
      <c r="N105" s="318">
        <v>1918340785</v>
      </c>
      <c r="O105" s="318">
        <v>2220892378</v>
      </c>
      <c r="P105" s="318">
        <v>2401731125</v>
      </c>
      <c r="Q105" s="318">
        <v>2240116276</v>
      </c>
      <c r="R105" s="318">
        <v>1627046810</v>
      </c>
      <c r="S105" s="318">
        <v>1102094470</v>
      </c>
      <c r="T105" s="318">
        <v>552444132</v>
      </c>
      <c r="U105" s="318">
        <v>230997525</v>
      </c>
      <c r="V105" s="318">
        <v>16639368918</v>
      </c>
    </row>
    <row r="106" spans="1:22" ht="11.25" customHeight="1">
      <c r="A106" s="20"/>
      <c r="B106" s="93"/>
      <c r="C106" s="93" t="s">
        <v>33</v>
      </c>
      <c r="D106" s="318">
        <v>5393011897</v>
      </c>
      <c r="E106" s="318">
        <v>1855158173</v>
      </c>
      <c r="F106" s="318">
        <v>2011307309</v>
      </c>
      <c r="G106" s="318">
        <v>2026988936</v>
      </c>
      <c r="H106" s="318">
        <v>1638625384</v>
      </c>
      <c r="I106" s="318">
        <v>2575515445</v>
      </c>
      <c r="J106" s="318">
        <v>4423265388</v>
      </c>
      <c r="K106" s="318">
        <v>4375398003</v>
      </c>
      <c r="L106" s="318">
        <v>4151388904</v>
      </c>
      <c r="M106" s="318">
        <v>4205721871</v>
      </c>
      <c r="N106" s="318">
        <v>4309744891</v>
      </c>
      <c r="O106" s="318">
        <v>3937825233</v>
      </c>
      <c r="P106" s="318">
        <v>4013511697</v>
      </c>
      <c r="Q106" s="318">
        <v>3518924440</v>
      </c>
      <c r="R106" s="318">
        <v>2874964830</v>
      </c>
      <c r="S106" s="318">
        <v>2534764859</v>
      </c>
      <c r="T106" s="318">
        <v>1801459053</v>
      </c>
      <c r="U106" s="318">
        <v>2062613716</v>
      </c>
      <c r="V106" s="318">
        <v>57710190029</v>
      </c>
    </row>
    <row r="107" spans="1:22" ht="11.25" customHeight="1">
      <c r="A107" s="93"/>
      <c r="B107" s="93"/>
      <c r="C107" s="93" t="s">
        <v>35</v>
      </c>
      <c r="D107" s="318">
        <v>19066291</v>
      </c>
      <c r="E107" s="318">
        <v>224464618</v>
      </c>
      <c r="F107" s="318">
        <v>1377473978</v>
      </c>
      <c r="G107" s="318">
        <v>2619423816</v>
      </c>
      <c r="H107" s="318">
        <v>1873411248</v>
      </c>
      <c r="I107" s="318">
        <v>1886815706</v>
      </c>
      <c r="J107" s="318">
        <v>3059782399</v>
      </c>
      <c r="K107" s="318">
        <v>3035975465</v>
      </c>
      <c r="L107" s="318">
        <v>2495034780</v>
      </c>
      <c r="M107" s="318">
        <v>1904565628</v>
      </c>
      <c r="N107" s="318">
        <v>1430941209</v>
      </c>
      <c r="O107" s="318">
        <v>1003398708</v>
      </c>
      <c r="P107" s="318">
        <v>736435597</v>
      </c>
      <c r="Q107" s="318">
        <v>409993826</v>
      </c>
      <c r="R107" s="318">
        <v>216763622</v>
      </c>
      <c r="S107" s="318">
        <v>133873042</v>
      </c>
      <c r="T107" s="318">
        <v>51006782</v>
      </c>
      <c r="U107" s="318">
        <v>27995121</v>
      </c>
      <c r="V107" s="318">
        <v>22506421836</v>
      </c>
    </row>
    <row r="108" spans="1:22" ht="11.25" customHeight="1">
      <c r="A108" s="20"/>
      <c r="B108" s="93"/>
      <c r="C108" s="93" t="s">
        <v>75</v>
      </c>
      <c r="D108" s="318">
        <v>546139306</v>
      </c>
      <c r="E108" s="318">
        <v>3486335158</v>
      </c>
      <c r="F108" s="318">
        <v>6884459996</v>
      </c>
      <c r="G108" s="318">
        <v>8367676172</v>
      </c>
      <c r="H108" s="318">
        <v>6756008489</v>
      </c>
      <c r="I108" s="318">
        <v>8029957161</v>
      </c>
      <c r="J108" s="318">
        <v>10601213358</v>
      </c>
      <c r="K108" s="318">
        <v>9209407568</v>
      </c>
      <c r="L108" s="318">
        <v>6898260340</v>
      </c>
      <c r="M108" s="318">
        <v>4778564763</v>
      </c>
      <c r="N108" s="318">
        <v>3336562739</v>
      </c>
      <c r="O108" s="318">
        <v>2115019666</v>
      </c>
      <c r="P108" s="318">
        <v>1300733121</v>
      </c>
      <c r="Q108" s="318">
        <v>655696139</v>
      </c>
      <c r="R108" s="318">
        <v>273420030</v>
      </c>
      <c r="S108" s="318">
        <v>150003952</v>
      </c>
      <c r="T108" s="318">
        <v>61568547</v>
      </c>
      <c r="U108" s="318">
        <v>30836683</v>
      </c>
      <c r="V108" s="318">
        <v>73481863188</v>
      </c>
    </row>
    <row r="109" spans="1:22" ht="11.25" customHeight="1">
      <c r="A109" s="20"/>
      <c r="B109" s="93"/>
      <c r="C109" s="93" t="s">
        <v>76</v>
      </c>
      <c r="D109" s="318">
        <v>4606017</v>
      </c>
      <c r="E109" s="318">
        <v>28593154</v>
      </c>
      <c r="F109" s="318">
        <v>87590915</v>
      </c>
      <c r="G109" s="318">
        <v>125666496</v>
      </c>
      <c r="H109" s="318">
        <v>115572922</v>
      </c>
      <c r="I109" s="318">
        <v>179035368</v>
      </c>
      <c r="J109" s="318">
        <v>255890796</v>
      </c>
      <c r="K109" s="318">
        <v>177239484</v>
      </c>
      <c r="L109" s="318">
        <v>107547334</v>
      </c>
      <c r="M109" s="318">
        <v>68679183</v>
      </c>
      <c r="N109" s="318">
        <v>41730242</v>
      </c>
      <c r="O109" s="318">
        <v>31191358</v>
      </c>
      <c r="P109" s="318">
        <v>22322308</v>
      </c>
      <c r="Q109" s="318">
        <v>10960275</v>
      </c>
      <c r="R109" s="318">
        <v>4276925</v>
      </c>
      <c r="S109" s="318">
        <v>4795060</v>
      </c>
      <c r="T109" s="318">
        <v>1335404</v>
      </c>
      <c r="U109" s="318">
        <v>301820</v>
      </c>
      <c r="V109" s="318">
        <v>1267335061</v>
      </c>
    </row>
    <row r="110" spans="1:22" ht="11.25" customHeight="1">
      <c r="A110" s="93"/>
      <c r="B110" s="93"/>
      <c r="C110" s="93" t="s">
        <v>36</v>
      </c>
      <c r="D110" s="318">
        <v>379020</v>
      </c>
      <c r="E110" s="318">
        <v>6359217</v>
      </c>
      <c r="F110" s="318">
        <v>1053666</v>
      </c>
      <c r="G110" s="318">
        <v>627726</v>
      </c>
      <c r="H110" s="318">
        <v>316758</v>
      </c>
      <c r="I110" s="318">
        <v>1072370</v>
      </c>
      <c r="J110" s="318">
        <v>3975310</v>
      </c>
      <c r="K110" s="318">
        <v>3117010</v>
      </c>
      <c r="L110" s="318">
        <v>1341554</v>
      </c>
      <c r="M110" s="318">
        <v>770281</v>
      </c>
      <c r="N110" s="318">
        <v>395675</v>
      </c>
      <c r="O110" s="318">
        <v>380525</v>
      </c>
      <c r="P110" s="318">
        <v>217108</v>
      </c>
      <c r="Q110" s="318">
        <v>306669</v>
      </c>
      <c r="R110" s="318">
        <v>143278</v>
      </c>
      <c r="S110" s="318">
        <v>28425</v>
      </c>
      <c r="T110" s="318">
        <v>51536</v>
      </c>
      <c r="U110" s="318">
        <v>46440</v>
      </c>
      <c r="V110" s="318">
        <v>20582568</v>
      </c>
    </row>
    <row r="111" spans="1:22" ht="11.25" customHeight="1">
      <c r="A111" s="20"/>
      <c r="B111" s="93"/>
      <c r="C111" s="93" t="s">
        <v>37</v>
      </c>
      <c r="D111" s="318">
        <v>419778244</v>
      </c>
      <c r="E111" s="318">
        <v>273921812</v>
      </c>
      <c r="F111" s="318">
        <v>322379401</v>
      </c>
      <c r="G111" s="318">
        <v>291485251</v>
      </c>
      <c r="H111" s="318">
        <v>229599114</v>
      </c>
      <c r="I111" s="318">
        <v>247941612</v>
      </c>
      <c r="J111" s="318">
        <v>405605632</v>
      </c>
      <c r="K111" s="318">
        <v>437839552</v>
      </c>
      <c r="L111" s="318">
        <v>482915709</v>
      </c>
      <c r="M111" s="318">
        <v>531979001</v>
      </c>
      <c r="N111" s="318">
        <v>608403521</v>
      </c>
      <c r="O111" s="318">
        <v>525448328</v>
      </c>
      <c r="P111" s="318">
        <v>450027953</v>
      </c>
      <c r="Q111" s="318">
        <v>379419735</v>
      </c>
      <c r="R111" s="318">
        <v>304486504</v>
      </c>
      <c r="S111" s="318">
        <v>223719411</v>
      </c>
      <c r="T111" s="318">
        <v>126670622</v>
      </c>
      <c r="U111" s="318">
        <v>87891402</v>
      </c>
      <c r="V111" s="318">
        <v>6349512804</v>
      </c>
    </row>
    <row r="112" spans="1:22" ht="11.25" customHeight="1">
      <c r="A112" s="20"/>
      <c r="B112" s="93"/>
      <c r="C112" s="93" t="s">
        <v>38</v>
      </c>
      <c r="D112" s="318">
        <v>49876750</v>
      </c>
      <c r="E112" s="318">
        <v>99378906</v>
      </c>
      <c r="F112" s="318">
        <v>112235465</v>
      </c>
      <c r="G112" s="318">
        <v>128429830</v>
      </c>
      <c r="H112" s="318">
        <v>207623950</v>
      </c>
      <c r="I112" s="318">
        <v>268736773</v>
      </c>
      <c r="J112" s="318">
        <v>404190511</v>
      </c>
      <c r="K112" s="318">
        <v>348726191</v>
      </c>
      <c r="L112" s="318">
        <v>352817849</v>
      </c>
      <c r="M112" s="318">
        <v>467010746</v>
      </c>
      <c r="N112" s="318">
        <v>569572347</v>
      </c>
      <c r="O112" s="318">
        <v>698367114</v>
      </c>
      <c r="P112" s="318">
        <v>800376625</v>
      </c>
      <c r="Q112" s="318">
        <v>766509246</v>
      </c>
      <c r="R112" s="318">
        <v>686239469</v>
      </c>
      <c r="S112" s="318">
        <v>555690822</v>
      </c>
      <c r="T112" s="318">
        <v>329325854</v>
      </c>
      <c r="U112" s="318">
        <v>177989269</v>
      </c>
      <c r="V112" s="318">
        <v>7023097717</v>
      </c>
    </row>
    <row r="113" spans="1:22" ht="11.25" customHeight="1">
      <c r="A113" s="93"/>
      <c r="B113" s="93"/>
      <c r="C113" s="93" t="s">
        <v>39</v>
      </c>
      <c r="D113" s="318">
        <v>480411456</v>
      </c>
      <c r="E113" s="318">
        <v>207189243</v>
      </c>
      <c r="F113" s="318">
        <v>94124948</v>
      </c>
      <c r="G113" s="318">
        <v>124216880</v>
      </c>
      <c r="H113" s="318">
        <v>121559464</v>
      </c>
      <c r="I113" s="318">
        <v>157905749</v>
      </c>
      <c r="J113" s="318">
        <v>253433322</v>
      </c>
      <c r="K113" s="318">
        <v>258364307</v>
      </c>
      <c r="L113" s="318">
        <v>260940204</v>
      </c>
      <c r="M113" s="318">
        <v>258659631</v>
      </c>
      <c r="N113" s="318">
        <v>245641999</v>
      </c>
      <c r="O113" s="318">
        <v>248455710</v>
      </c>
      <c r="P113" s="318">
        <v>253392569</v>
      </c>
      <c r="Q113" s="318">
        <v>215402384</v>
      </c>
      <c r="R113" s="318">
        <v>170255148</v>
      </c>
      <c r="S113" s="318">
        <v>131163761</v>
      </c>
      <c r="T113" s="318">
        <v>88765399</v>
      </c>
      <c r="U113" s="318">
        <v>64207492</v>
      </c>
      <c r="V113" s="318">
        <v>3634089666</v>
      </c>
    </row>
    <row r="114" spans="1:22" ht="11.25" customHeight="1">
      <c r="A114" s="20"/>
      <c r="B114" s="93"/>
      <c r="C114" s="93" t="s">
        <v>40</v>
      </c>
      <c r="D114" s="318">
        <v>10040896</v>
      </c>
      <c r="E114" s="318">
        <v>47216251</v>
      </c>
      <c r="F114" s="318">
        <v>72578241</v>
      </c>
      <c r="G114" s="318">
        <v>115499635</v>
      </c>
      <c r="H114" s="318">
        <v>116675481</v>
      </c>
      <c r="I114" s="318">
        <v>192901566</v>
      </c>
      <c r="J114" s="318">
        <v>371357212</v>
      </c>
      <c r="K114" s="318">
        <v>486957593</v>
      </c>
      <c r="L114" s="318">
        <v>538942991</v>
      </c>
      <c r="M114" s="318">
        <v>496867691</v>
      </c>
      <c r="N114" s="318">
        <v>391472753</v>
      </c>
      <c r="O114" s="318">
        <v>314116892</v>
      </c>
      <c r="P114" s="318">
        <v>274973473</v>
      </c>
      <c r="Q114" s="318">
        <v>182616351</v>
      </c>
      <c r="R114" s="318">
        <v>95059881</v>
      </c>
      <c r="S114" s="318">
        <v>59494499</v>
      </c>
      <c r="T114" s="318">
        <v>23870679</v>
      </c>
      <c r="U114" s="318">
        <v>14846775</v>
      </c>
      <c r="V114" s="318">
        <v>3805488860</v>
      </c>
    </row>
    <row r="115" spans="1:22" ht="11.25" customHeight="1">
      <c r="A115" s="20"/>
      <c r="B115" s="93"/>
      <c r="C115" s="93" t="s">
        <v>41</v>
      </c>
      <c r="D115" s="318">
        <v>1068050834</v>
      </c>
      <c r="E115" s="318">
        <v>701855414</v>
      </c>
      <c r="F115" s="318">
        <v>824001021</v>
      </c>
      <c r="G115" s="318">
        <v>855519126</v>
      </c>
      <c r="H115" s="318">
        <v>631134027</v>
      </c>
      <c r="I115" s="318">
        <v>785848376</v>
      </c>
      <c r="J115" s="318">
        <v>1346605779</v>
      </c>
      <c r="K115" s="318">
        <v>1576308494</v>
      </c>
      <c r="L115" s="318">
        <v>1886786128</v>
      </c>
      <c r="M115" s="318">
        <v>2090222464</v>
      </c>
      <c r="N115" s="318">
        <v>2249337060</v>
      </c>
      <c r="O115" s="318">
        <v>2313081122</v>
      </c>
      <c r="P115" s="318">
        <v>2680661131</v>
      </c>
      <c r="Q115" s="318">
        <v>2488242050</v>
      </c>
      <c r="R115" s="318">
        <v>2118013440</v>
      </c>
      <c r="S115" s="318">
        <v>1692899645</v>
      </c>
      <c r="T115" s="318">
        <v>1091567992</v>
      </c>
      <c r="U115" s="318">
        <v>836391283</v>
      </c>
      <c r="V115" s="318">
        <v>27236525386</v>
      </c>
    </row>
    <row r="116" spans="1:22" ht="11.25" customHeight="1">
      <c r="A116" s="93"/>
      <c r="B116" s="93"/>
      <c r="C116" s="93" t="s">
        <v>42</v>
      </c>
      <c r="D116" s="318">
        <v>46019229</v>
      </c>
      <c r="E116" s="318">
        <v>44655613</v>
      </c>
      <c r="F116" s="318">
        <v>57525965</v>
      </c>
      <c r="G116" s="318">
        <v>238402039</v>
      </c>
      <c r="H116" s="318">
        <v>437114695</v>
      </c>
      <c r="I116" s="318">
        <v>674799859</v>
      </c>
      <c r="J116" s="318">
        <v>1067677519</v>
      </c>
      <c r="K116" s="318">
        <v>1188607424</v>
      </c>
      <c r="L116" s="318">
        <v>1525030375</v>
      </c>
      <c r="M116" s="318">
        <v>1748225222</v>
      </c>
      <c r="N116" s="318">
        <v>1832567254</v>
      </c>
      <c r="O116" s="318">
        <v>1766802837</v>
      </c>
      <c r="P116" s="318">
        <v>1742063322</v>
      </c>
      <c r="Q116" s="318">
        <v>1450221524</v>
      </c>
      <c r="R116" s="318">
        <v>958982560</v>
      </c>
      <c r="S116" s="318">
        <v>577570392</v>
      </c>
      <c r="T116" s="318">
        <v>258437809</v>
      </c>
      <c r="U116" s="318">
        <v>129407547</v>
      </c>
      <c r="V116" s="318">
        <v>15744111185</v>
      </c>
    </row>
    <row r="117" spans="1:22" ht="11.25" customHeight="1">
      <c r="A117" s="20"/>
      <c r="B117" s="93"/>
      <c r="C117" s="93" t="s">
        <v>43</v>
      </c>
      <c r="D117" s="318">
        <v>178258649</v>
      </c>
      <c r="E117" s="318">
        <v>28390410</v>
      </c>
      <c r="F117" s="318">
        <v>44177536</v>
      </c>
      <c r="G117" s="318">
        <v>33463828</v>
      </c>
      <c r="H117" s="318">
        <v>27009708</v>
      </c>
      <c r="I117" s="318">
        <v>143395574</v>
      </c>
      <c r="J117" s="318">
        <v>112339616</v>
      </c>
      <c r="K117" s="318">
        <v>119176690</v>
      </c>
      <c r="L117" s="318">
        <v>229524528</v>
      </c>
      <c r="M117" s="318">
        <v>286341941</v>
      </c>
      <c r="N117" s="318">
        <v>289900440</v>
      </c>
      <c r="O117" s="318">
        <v>297326883</v>
      </c>
      <c r="P117" s="318">
        <v>301021074</v>
      </c>
      <c r="Q117" s="318">
        <v>367050556</v>
      </c>
      <c r="R117" s="318">
        <v>247440502</v>
      </c>
      <c r="S117" s="318">
        <v>320780885</v>
      </c>
      <c r="T117" s="318">
        <v>195557034</v>
      </c>
      <c r="U117" s="318">
        <v>109372237</v>
      </c>
      <c r="V117" s="318">
        <v>3330528091</v>
      </c>
    </row>
    <row r="118" spans="1:22" ht="11.25" customHeight="1">
      <c r="A118" s="20"/>
      <c r="B118" s="93"/>
      <c r="C118" s="93" t="s">
        <v>44</v>
      </c>
      <c r="D118" s="318">
        <v>16470810</v>
      </c>
      <c r="E118" s="318">
        <v>1953431</v>
      </c>
      <c r="F118" s="318">
        <v>8005977</v>
      </c>
      <c r="G118" s="318">
        <v>84078416</v>
      </c>
      <c r="H118" s="318">
        <v>147822905</v>
      </c>
      <c r="I118" s="318">
        <v>354998123</v>
      </c>
      <c r="J118" s="318">
        <v>999278959</v>
      </c>
      <c r="K118" s="318">
        <v>1118118969</v>
      </c>
      <c r="L118" s="318">
        <v>714905981</v>
      </c>
      <c r="M118" s="318">
        <v>439655722</v>
      </c>
      <c r="N118" s="318">
        <v>294028198</v>
      </c>
      <c r="O118" s="318">
        <v>204670181</v>
      </c>
      <c r="P118" s="318">
        <v>127438473</v>
      </c>
      <c r="Q118" s="318">
        <v>79066894</v>
      </c>
      <c r="R118" s="318">
        <v>59400899</v>
      </c>
      <c r="S118" s="318">
        <v>25820360</v>
      </c>
      <c r="T118" s="318">
        <v>12193736</v>
      </c>
      <c r="U118" s="318">
        <v>5213818</v>
      </c>
      <c r="V118" s="318">
        <v>4693121852</v>
      </c>
    </row>
    <row r="119" spans="1:22" ht="11.25" customHeight="1">
      <c r="A119" s="93"/>
      <c r="B119" s="93"/>
      <c r="C119" s="93" t="s">
        <v>45</v>
      </c>
      <c r="D119" s="318">
        <v>5258871</v>
      </c>
      <c r="E119" s="318"/>
      <c r="F119" s="318">
        <v>491558</v>
      </c>
      <c r="G119" s="318">
        <v>43901983</v>
      </c>
      <c r="H119" s="318">
        <v>405058051</v>
      </c>
      <c r="I119" s="318">
        <v>2550757811</v>
      </c>
      <c r="J119" s="318">
        <v>8330200657</v>
      </c>
      <c r="K119" s="318">
        <v>6608970823</v>
      </c>
      <c r="L119" s="318">
        <v>1628107634</v>
      </c>
      <c r="M119" s="318">
        <v>121940264</v>
      </c>
      <c r="N119" s="318">
        <v>5056001</v>
      </c>
      <c r="O119" s="318"/>
      <c r="P119" s="318">
        <v>10000</v>
      </c>
      <c r="Q119" s="318"/>
      <c r="R119" s="318">
        <v>358000</v>
      </c>
      <c r="S119" s="318">
        <v>187404</v>
      </c>
      <c r="T119" s="318"/>
      <c r="U119" s="318"/>
      <c r="V119" s="318">
        <v>19700299057</v>
      </c>
    </row>
    <row r="120" spans="1:22" ht="11.25" customHeight="1">
      <c r="A120" s="20"/>
      <c r="B120" s="93"/>
      <c r="C120" s="93" t="s">
        <v>46</v>
      </c>
      <c r="D120" s="318">
        <v>15336769</v>
      </c>
      <c r="E120" s="318">
        <v>25576296</v>
      </c>
      <c r="F120" s="318">
        <v>27083777</v>
      </c>
      <c r="G120" s="318">
        <v>15221490</v>
      </c>
      <c r="H120" s="318">
        <v>17283584</v>
      </c>
      <c r="I120" s="318">
        <v>22546987</v>
      </c>
      <c r="J120" s="318">
        <v>51135533</v>
      </c>
      <c r="K120" s="318">
        <v>59447968</v>
      </c>
      <c r="L120" s="318">
        <v>69642105</v>
      </c>
      <c r="M120" s="318">
        <v>88272195</v>
      </c>
      <c r="N120" s="318">
        <v>95993229</v>
      </c>
      <c r="O120" s="318">
        <v>99462446</v>
      </c>
      <c r="P120" s="318">
        <v>99881370</v>
      </c>
      <c r="Q120" s="318">
        <v>72818178</v>
      </c>
      <c r="R120" s="318">
        <v>54964199</v>
      </c>
      <c r="S120" s="318">
        <v>41633542</v>
      </c>
      <c r="T120" s="318">
        <v>25690667</v>
      </c>
      <c r="U120" s="318">
        <v>12373475</v>
      </c>
      <c r="V120" s="318">
        <v>894363810</v>
      </c>
    </row>
    <row r="121" spans="1:22" ht="11.25" customHeight="1">
      <c r="A121" s="20"/>
      <c r="B121" s="93"/>
      <c r="C121" s="93" t="s">
        <v>251</v>
      </c>
      <c r="D121" s="318">
        <v>2157845647</v>
      </c>
      <c r="E121" s="318">
        <v>1831772783</v>
      </c>
      <c r="F121" s="318">
        <v>369010163</v>
      </c>
      <c r="G121" s="318">
        <v>135301030</v>
      </c>
      <c r="H121" s="318">
        <v>73405727</v>
      </c>
      <c r="I121" s="318">
        <v>86537450</v>
      </c>
      <c r="J121" s="318">
        <v>147956347</v>
      </c>
      <c r="K121" s="318">
        <v>109974545</v>
      </c>
      <c r="L121" s="318">
        <v>108652386</v>
      </c>
      <c r="M121" s="318">
        <v>83160336</v>
      </c>
      <c r="N121" s="318">
        <v>81565874</v>
      </c>
      <c r="O121" s="318">
        <v>86589503</v>
      </c>
      <c r="P121" s="318">
        <v>87479861</v>
      </c>
      <c r="Q121" s="318">
        <v>104132712</v>
      </c>
      <c r="R121" s="318">
        <v>109943891</v>
      </c>
      <c r="S121" s="318">
        <v>100987584</v>
      </c>
      <c r="T121" s="318">
        <v>105697667</v>
      </c>
      <c r="U121" s="318">
        <v>190138766</v>
      </c>
      <c r="V121" s="318">
        <v>5970152272</v>
      </c>
    </row>
    <row r="122" spans="1:22" ht="11.25" customHeight="1">
      <c r="A122" s="20"/>
      <c r="B122" s="93"/>
      <c r="C122" s="93" t="s">
        <v>252</v>
      </c>
      <c r="D122" s="318">
        <v>29550240</v>
      </c>
      <c r="E122" s="318">
        <v>36067234</v>
      </c>
      <c r="F122" s="318">
        <v>1323840</v>
      </c>
      <c r="G122" s="318">
        <v>96293426</v>
      </c>
      <c r="H122" s="318">
        <v>13937000</v>
      </c>
      <c r="I122" s="318">
        <v>9321826</v>
      </c>
      <c r="J122" s="318">
        <v>28497790</v>
      </c>
      <c r="K122" s="318"/>
      <c r="L122" s="318">
        <v>5947920</v>
      </c>
      <c r="M122" s="318">
        <v>2961000</v>
      </c>
      <c r="N122" s="318">
        <v>39595538</v>
      </c>
      <c r="O122" s="318">
        <v>2831952</v>
      </c>
      <c r="P122" s="318">
        <v>14594649</v>
      </c>
      <c r="Q122" s="318">
        <v>2806540</v>
      </c>
      <c r="R122" s="318"/>
      <c r="S122" s="318"/>
      <c r="T122" s="318"/>
      <c r="U122" s="318">
        <v>30000</v>
      </c>
      <c r="V122" s="318">
        <v>283758955</v>
      </c>
    </row>
    <row r="123" spans="1:22" ht="11.25" customHeight="1">
      <c r="B123" s="93"/>
      <c r="C123" s="93" t="s">
        <v>34</v>
      </c>
      <c r="D123" s="318">
        <v>471964756</v>
      </c>
      <c r="E123" s="318">
        <v>127508981</v>
      </c>
      <c r="F123" s="318">
        <v>120347133</v>
      </c>
      <c r="G123" s="318">
        <v>156836194</v>
      </c>
      <c r="H123" s="318">
        <v>203376421</v>
      </c>
      <c r="I123" s="318">
        <v>343793449</v>
      </c>
      <c r="J123" s="318">
        <v>594397068</v>
      </c>
      <c r="K123" s="318">
        <v>609654792</v>
      </c>
      <c r="L123" s="318">
        <v>362670412</v>
      </c>
      <c r="M123" s="318">
        <v>511737828</v>
      </c>
      <c r="N123" s="318">
        <v>530023452</v>
      </c>
      <c r="O123" s="318">
        <v>464966738</v>
      </c>
      <c r="P123" s="318">
        <v>535912821</v>
      </c>
      <c r="Q123" s="318">
        <v>549870274</v>
      </c>
      <c r="R123" s="318">
        <v>410117239</v>
      </c>
      <c r="S123" s="318">
        <v>347220864</v>
      </c>
      <c r="T123" s="318">
        <v>337662470</v>
      </c>
      <c r="U123" s="318">
        <v>236839624</v>
      </c>
      <c r="V123" s="318">
        <v>6914900516</v>
      </c>
    </row>
    <row r="124" spans="1:22" ht="11.25" customHeight="1">
      <c r="A124" s="112"/>
      <c r="B124" s="94"/>
      <c r="C124" s="94" t="s">
        <v>14</v>
      </c>
      <c r="D124" s="319">
        <v>10958841115</v>
      </c>
      <c r="E124" s="319">
        <v>9070991270</v>
      </c>
      <c r="F124" s="319">
        <v>12503156623</v>
      </c>
      <c r="G124" s="319">
        <v>15602577132</v>
      </c>
      <c r="H124" s="319">
        <v>13156166935</v>
      </c>
      <c r="I124" s="319">
        <v>18710823628</v>
      </c>
      <c r="J124" s="319">
        <v>32895093108</v>
      </c>
      <c r="K124" s="319">
        <v>30389427821</v>
      </c>
      <c r="L124" s="319">
        <v>22885857543</v>
      </c>
      <c r="M124" s="319">
        <v>19598732889</v>
      </c>
      <c r="N124" s="319">
        <v>18270873207</v>
      </c>
      <c r="O124" s="319">
        <v>16330827574</v>
      </c>
      <c r="P124" s="319">
        <v>15842784277</v>
      </c>
      <c r="Q124" s="319">
        <v>13494154069</v>
      </c>
      <c r="R124" s="319">
        <v>10211877227</v>
      </c>
      <c r="S124" s="319">
        <v>8002728977</v>
      </c>
      <c r="T124" s="319">
        <v>5063305383</v>
      </c>
      <c r="U124" s="319">
        <v>4217492993</v>
      </c>
      <c r="V124" s="319">
        <v>277205711771</v>
      </c>
    </row>
    <row r="125" spans="1:22" ht="11.25" customHeight="1">
      <c r="A125" s="20"/>
      <c r="B125" s="93" t="s">
        <v>100</v>
      </c>
      <c r="C125" s="93" t="s">
        <v>47</v>
      </c>
      <c r="D125" s="318">
        <v>211056426</v>
      </c>
      <c r="E125" s="318">
        <v>179517433</v>
      </c>
      <c r="F125" s="318">
        <v>177058258</v>
      </c>
      <c r="G125" s="318">
        <v>174542299</v>
      </c>
      <c r="H125" s="318">
        <v>199507209</v>
      </c>
      <c r="I125" s="318">
        <v>369623216</v>
      </c>
      <c r="J125" s="318">
        <v>894295087</v>
      </c>
      <c r="K125" s="318">
        <v>1176730505</v>
      </c>
      <c r="L125" s="318">
        <v>1588476285</v>
      </c>
      <c r="M125" s="318">
        <v>1938198444</v>
      </c>
      <c r="N125" s="318">
        <v>2036099219</v>
      </c>
      <c r="O125" s="318">
        <v>1822443944</v>
      </c>
      <c r="P125" s="318">
        <v>1904531599</v>
      </c>
      <c r="Q125" s="318">
        <v>1465212537</v>
      </c>
      <c r="R125" s="318">
        <v>1253556588</v>
      </c>
      <c r="S125" s="318">
        <v>878886889</v>
      </c>
      <c r="T125" s="318">
        <v>279626455</v>
      </c>
      <c r="U125" s="318">
        <v>171638817</v>
      </c>
      <c r="V125" s="318">
        <v>16721001210</v>
      </c>
    </row>
    <row r="126" spans="1:22" ht="11.25" customHeight="1">
      <c r="A126" s="20"/>
      <c r="B126" s="93"/>
      <c r="C126" s="93" t="s">
        <v>38</v>
      </c>
      <c r="D126" s="318">
        <v>129608173</v>
      </c>
      <c r="E126" s="318">
        <v>166333559</v>
      </c>
      <c r="F126" s="318">
        <v>87330968</v>
      </c>
      <c r="G126" s="318">
        <v>113836876</v>
      </c>
      <c r="H126" s="318">
        <v>610483156</v>
      </c>
      <c r="I126" s="318">
        <v>777223171</v>
      </c>
      <c r="J126" s="318">
        <v>1120450751</v>
      </c>
      <c r="K126" s="318">
        <v>806283950</v>
      </c>
      <c r="L126" s="318">
        <v>721888179</v>
      </c>
      <c r="M126" s="318">
        <v>929294754</v>
      </c>
      <c r="N126" s="318">
        <v>1662329054</v>
      </c>
      <c r="O126" s="318">
        <v>2233495577</v>
      </c>
      <c r="P126" s="318">
        <v>2812158491</v>
      </c>
      <c r="Q126" s="318">
        <v>2762453180</v>
      </c>
      <c r="R126" s="318">
        <v>2530504269</v>
      </c>
      <c r="S126" s="318">
        <v>2241421675</v>
      </c>
      <c r="T126" s="318">
        <v>1216372775</v>
      </c>
      <c r="U126" s="318">
        <v>559025929</v>
      </c>
      <c r="V126" s="318">
        <v>21480494487</v>
      </c>
    </row>
    <row r="127" spans="1:22" ht="11.25" customHeight="1">
      <c r="A127" s="93"/>
      <c r="B127" s="93"/>
      <c r="C127" s="93" t="s">
        <v>39</v>
      </c>
      <c r="D127" s="318">
        <v>1346884228</v>
      </c>
      <c r="E127" s="318">
        <v>1123309856</v>
      </c>
      <c r="F127" s="318">
        <v>338340919</v>
      </c>
      <c r="G127" s="318">
        <v>1563350692</v>
      </c>
      <c r="H127" s="318">
        <v>1583866477</v>
      </c>
      <c r="I127" s="318">
        <v>1706599916</v>
      </c>
      <c r="J127" s="318">
        <v>1905820704</v>
      </c>
      <c r="K127" s="318">
        <v>1472409865</v>
      </c>
      <c r="L127" s="318">
        <v>1075354330</v>
      </c>
      <c r="M127" s="318">
        <v>889865123</v>
      </c>
      <c r="N127" s="318">
        <v>598785451</v>
      </c>
      <c r="O127" s="318">
        <v>543927951</v>
      </c>
      <c r="P127" s="318">
        <v>381382200</v>
      </c>
      <c r="Q127" s="318">
        <v>235814975</v>
      </c>
      <c r="R127" s="318">
        <v>76388586</v>
      </c>
      <c r="S127" s="318">
        <v>36496222</v>
      </c>
      <c r="T127" s="318">
        <v>24788576</v>
      </c>
      <c r="U127" s="318">
        <v>9255194</v>
      </c>
      <c r="V127" s="318">
        <v>14912641265</v>
      </c>
    </row>
    <row r="128" spans="1:22" ht="11.25" customHeight="1">
      <c r="A128" s="20"/>
      <c r="B128" s="93"/>
      <c r="C128" s="93" t="s">
        <v>48</v>
      </c>
      <c r="D128" s="318">
        <v>33753434</v>
      </c>
      <c r="E128" s="318">
        <v>29528072</v>
      </c>
      <c r="F128" s="318">
        <v>120388751</v>
      </c>
      <c r="G128" s="318">
        <v>638477509</v>
      </c>
      <c r="H128" s="318">
        <v>818068513</v>
      </c>
      <c r="I128" s="318">
        <v>910358894</v>
      </c>
      <c r="J128" s="318">
        <v>1102169090</v>
      </c>
      <c r="K128" s="318">
        <v>902797392</v>
      </c>
      <c r="L128" s="318">
        <v>703918513</v>
      </c>
      <c r="M128" s="318">
        <v>636189670</v>
      </c>
      <c r="N128" s="318">
        <v>528778770</v>
      </c>
      <c r="O128" s="318">
        <v>501440949</v>
      </c>
      <c r="P128" s="318">
        <v>326727949</v>
      </c>
      <c r="Q128" s="318">
        <v>273187861</v>
      </c>
      <c r="R128" s="318">
        <v>141500662</v>
      </c>
      <c r="S128" s="318">
        <v>72219843</v>
      </c>
      <c r="T128" s="318">
        <v>40676461</v>
      </c>
      <c r="U128" s="318">
        <v>13973544</v>
      </c>
      <c r="V128" s="318">
        <v>7794155877</v>
      </c>
    </row>
    <row r="129" spans="1:22" ht="11.25" customHeight="1">
      <c r="A129" s="20"/>
      <c r="B129" s="93"/>
      <c r="C129" s="93" t="s">
        <v>49</v>
      </c>
      <c r="D129" s="318">
        <v>352139606</v>
      </c>
      <c r="E129" s="318">
        <v>268727142</v>
      </c>
      <c r="F129" s="318">
        <v>224388100</v>
      </c>
      <c r="G129" s="318">
        <v>647962253</v>
      </c>
      <c r="H129" s="318">
        <v>703369935</v>
      </c>
      <c r="I129" s="318">
        <v>590266498</v>
      </c>
      <c r="J129" s="318">
        <v>724400910</v>
      </c>
      <c r="K129" s="318">
        <v>1149709473</v>
      </c>
      <c r="L129" s="318">
        <v>1532292251</v>
      </c>
      <c r="M129" s="318">
        <v>1581672289</v>
      </c>
      <c r="N129" s="318">
        <v>1370367777</v>
      </c>
      <c r="O129" s="318">
        <v>953267452</v>
      </c>
      <c r="P129" s="318">
        <v>804973173</v>
      </c>
      <c r="Q129" s="318">
        <v>600830252</v>
      </c>
      <c r="R129" s="318">
        <v>265938623</v>
      </c>
      <c r="S129" s="318">
        <v>168484765</v>
      </c>
      <c r="T129" s="318">
        <v>157173990</v>
      </c>
      <c r="U129" s="318">
        <v>82912666</v>
      </c>
      <c r="V129" s="318">
        <v>12178877155</v>
      </c>
    </row>
    <row r="130" spans="1:22" ht="11.25" customHeight="1">
      <c r="A130" s="93"/>
      <c r="B130" s="93"/>
      <c r="C130" s="93" t="s">
        <v>50</v>
      </c>
      <c r="D130" s="318">
        <v>68379260</v>
      </c>
      <c r="E130" s="318">
        <v>95347686</v>
      </c>
      <c r="F130" s="318">
        <v>196063226</v>
      </c>
      <c r="G130" s="318">
        <v>229555878</v>
      </c>
      <c r="H130" s="318">
        <v>291119506</v>
      </c>
      <c r="I130" s="318">
        <v>410333201</v>
      </c>
      <c r="J130" s="318">
        <v>794976160</v>
      </c>
      <c r="K130" s="318">
        <v>910080076</v>
      </c>
      <c r="L130" s="318">
        <v>1014675115</v>
      </c>
      <c r="M130" s="318">
        <v>962799613</v>
      </c>
      <c r="N130" s="318">
        <v>913024580</v>
      </c>
      <c r="O130" s="318">
        <v>870892645</v>
      </c>
      <c r="P130" s="318">
        <v>802494004</v>
      </c>
      <c r="Q130" s="318">
        <v>660804295</v>
      </c>
      <c r="R130" s="318">
        <v>463220598</v>
      </c>
      <c r="S130" s="318">
        <v>366416905</v>
      </c>
      <c r="T130" s="318">
        <v>199458678</v>
      </c>
      <c r="U130" s="318">
        <v>148909366</v>
      </c>
      <c r="V130" s="318">
        <v>9398550792</v>
      </c>
    </row>
    <row r="131" spans="1:22" ht="11.25" customHeight="1">
      <c r="A131" s="20"/>
      <c r="B131" s="93"/>
      <c r="C131" s="93" t="s">
        <v>51</v>
      </c>
      <c r="D131" s="318">
        <v>112911075</v>
      </c>
      <c r="E131" s="318">
        <v>50326409</v>
      </c>
      <c r="F131" s="318">
        <v>50698044</v>
      </c>
      <c r="G131" s="318">
        <v>90813478</v>
      </c>
      <c r="H131" s="318">
        <v>148139363</v>
      </c>
      <c r="I131" s="318">
        <v>227353880</v>
      </c>
      <c r="J131" s="318">
        <v>407670028</v>
      </c>
      <c r="K131" s="318">
        <v>602774711</v>
      </c>
      <c r="L131" s="318">
        <v>785135892</v>
      </c>
      <c r="M131" s="318">
        <v>731374613</v>
      </c>
      <c r="N131" s="318">
        <v>743376147</v>
      </c>
      <c r="O131" s="318">
        <v>664202202</v>
      </c>
      <c r="P131" s="318">
        <v>705671256</v>
      </c>
      <c r="Q131" s="318">
        <v>624436980</v>
      </c>
      <c r="R131" s="318">
        <v>497365749</v>
      </c>
      <c r="S131" s="318">
        <v>460454485</v>
      </c>
      <c r="T131" s="318">
        <v>222505150</v>
      </c>
      <c r="U131" s="318">
        <v>168925527</v>
      </c>
      <c r="V131" s="318">
        <v>7294134989</v>
      </c>
    </row>
    <row r="132" spans="1:22" ht="11.25" customHeight="1">
      <c r="A132" s="20"/>
      <c r="B132" s="93"/>
      <c r="C132" s="93" t="s">
        <v>274</v>
      </c>
      <c r="D132" s="318">
        <v>67213725</v>
      </c>
      <c r="E132" s="318">
        <v>22687336</v>
      </c>
      <c r="F132" s="318">
        <v>66481758</v>
      </c>
      <c r="G132" s="318">
        <v>47370279</v>
      </c>
      <c r="H132" s="318">
        <v>41407760</v>
      </c>
      <c r="I132" s="318">
        <v>54022287</v>
      </c>
      <c r="J132" s="318">
        <v>122700712</v>
      </c>
      <c r="K132" s="318">
        <v>90104086</v>
      </c>
      <c r="L132" s="318">
        <v>101141876</v>
      </c>
      <c r="M132" s="318">
        <v>112316111</v>
      </c>
      <c r="N132" s="318">
        <v>134989795</v>
      </c>
      <c r="O132" s="318">
        <v>205702188</v>
      </c>
      <c r="P132" s="318">
        <v>205705179</v>
      </c>
      <c r="Q132" s="318">
        <v>182665856</v>
      </c>
      <c r="R132" s="318">
        <v>173328017</v>
      </c>
      <c r="S132" s="318">
        <v>163003644</v>
      </c>
      <c r="T132" s="318">
        <v>83803639</v>
      </c>
      <c r="U132" s="318">
        <v>32851203</v>
      </c>
      <c r="V132" s="318">
        <v>1907495451</v>
      </c>
    </row>
    <row r="133" spans="1:22" ht="11.25" customHeight="1">
      <c r="A133" s="93"/>
      <c r="B133" s="93"/>
      <c r="C133" s="93" t="s">
        <v>52</v>
      </c>
      <c r="D133" s="318">
        <v>507009713</v>
      </c>
      <c r="E133" s="318">
        <v>453913660</v>
      </c>
      <c r="F133" s="318">
        <v>532446932</v>
      </c>
      <c r="G133" s="318">
        <v>923876102</v>
      </c>
      <c r="H133" s="318">
        <v>1535162855</v>
      </c>
      <c r="I133" s="318">
        <v>2415920976</v>
      </c>
      <c r="J133" s="318">
        <v>4319786429</v>
      </c>
      <c r="K133" s="318">
        <v>4373059871</v>
      </c>
      <c r="L133" s="318">
        <v>4256099821</v>
      </c>
      <c r="M133" s="318">
        <v>3515176972</v>
      </c>
      <c r="N133" s="318">
        <v>3259662966</v>
      </c>
      <c r="O133" s="318">
        <v>2720406069</v>
      </c>
      <c r="P133" s="318">
        <v>2324042605</v>
      </c>
      <c r="Q133" s="318">
        <v>1580233165</v>
      </c>
      <c r="R133" s="318">
        <v>1021714528</v>
      </c>
      <c r="S133" s="318">
        <v>647681225</v>
      </c>
      <c r="T133" s="318">
        <v>349015873</v>
      </c>
      <c r="U133" s="318">
        <v>197319896</v>
      </c>
      <c r="V133" s="318">
        <v>34932529658</v>
      </c>
    </row>
    <row r="134" spans="1:22" ht="11.25" customHeight="1">
      <c r="A134" s="20"/>
      <c r="B134" s="93"/>
      <c r="C134" s="93" t="s">
        <v>53</v>
      </c>
      <c r="D134" s="318">
        <v>34255283</v>
      </c>
      <c r="E134" s="318">
        <v>11128468</v>
      </c>
      <c r="F134" s="318">
        <v>29895434</v>
      </c>
      <c r="G134" s="318">
        <v>83539593</v>
      </c>
      <c r="H134" s="318">
        <v>71896128</v>
      </c>
      <c r="I134" s="318">
        <v>97831226</v>
      </c>
      <c r="J134" s="318">
        <v>174131673</v>
      </c>
      <c r="K134" s="318">
        <v>251269914</v>
      </c>
      <c r="L134" s="318">
        <v>228330258</v>
      </c>
      <c r="M134" s="318">
        <v>221088697</v>
      </c>
      <c r="N134" s="318">
        <v>137168258</v>
      </c>
      <c r="O134" s="318">
        <v>116037923</v>
      </c>
      <c r="P134" s="318">
        <v>132943862</v>
      </c>
      <c r="Q134" s="318">
        <v>100729618</v>
      </c>
      <c r="R134" s="318">
        <v>68999300</v>
      </c>
      <c r="S134" s="318">
        <v>54693018</v>
      </c>
      <c r="T134" s="318">
        <v>17602496</v>
      </c>
      <c r="U134" s="318">
        <v>13081988</v>
      </c>
      <c r="V134" s="318">
        <v>1844623137</v>
      </c>
    </row>
    <row r="135" spans="1:22" ht="11.25" customHeight="1">
      <c r="A135" s="20"/>
      <c r="B135" s="93"/>
      <c r="C135" s="93" t="s">
        <v>54</v>
      </c>
      <c r="D135" s="318">
        <v>178984533</v>
      </c>
      <c r="E135" s="318">
        <v>55385247</v>
      </c>
      <c r="F135" s="318">
        <v>16327792</v>
      </c>
      <c r="G135" s="318">
        <v>100296926</v>
      </c>
      <c r="H135" s="318">
        <v>143527832</v>
      </c>
      <c r="I135" s="318">
        <v>214359341</v>
      </c>
      <c r="J135" s="318">
        <v>493890293</v>
      </c>
      <c r="K135" s="318">
        <v>554744927</v>
      </c>
      <c r="L135" s="318">
        <v>602482348</v>
      </c>
      <c r="M135" s="318">
        <v>663307585</v>
      </c>
      <c r="N135" s="318">
        <v>617670056</v>
      </c>
      <c r="O135" s="318">
        <v>454979950</v>
      </c>
      <c r="P135" s="318">
        <v>572758040</v>
      </c>
      <c r="Q135" s="318">
        <v>414151681</v>
      </c>
      <c r="R135" s="318">
        <v>291822340</v>
      </c>
      <c r="S135" s="318">
        <v>220889123</v>
      </c>
      <c r="T135" s="318">
        <v>97017376</v>
      </c>
      <c r="U135" s="318">
        <v>63145412</v>
      </c>
      <c r="V135" s="318">
        <v>5755740802</v>
      </c>
    </row>
    <row r="136" spans="1:22" ht="11.25" customHeight="1">
      <c r="A136" s="93"/>
      <c r="B136" s="93"/>
      <c r="C136" s="93" t="s">
        <v>55</v>
      </c>
      <c r="D136" s="318"/>
      <c r="E136" s="318"/>
      <c r="F136" s="318">
        <v>19966624</v>
      </c>
      <c r="G136" s="318">
        <v>149756831</v>
      </c>
      <c r="H136" s="318">
        <v>147694724</v>
      </c>
      <c r="I136" s="318">
        <v>134641899</v>
      </c>
      <c r="J136" s="318">
        <v>172856202</v>
      </c>
      <c r="K136" s="318">
        <v>329998542</v>
      </c>
      <c r="L136" s="318">
        <v>503312145</v>
      </c>
      <c r="M136" s="318">
        <v>554915375</v>
      </c>
      <c r="N136" s="318">
        <v>396082270</v>
      </c>
      <c r="O136" s="318">
        <v>290582902</v>
      </c>
      <c r="P136" s="318">
        <v>262365797</v>
      </c>
      <c r="Q136" s="318">
        <v>187763805</v>
      </c>
      <c r="R136" s="318">
        <v>154274714</v>
      </c>
      <c r="S136" s="318">
        <v>80786781</v>
      </c>
      <c r="T136" s="318">
        <v>42909774</v>
      </c>
      <c r="U136" s="318">
        <v>12420080</v>
      </c>
      <c r="V136" s="318">
        <v>3440328465</v>
      </c>
    </row>
    <row r="137" spans="1:22" ht="11.25" customHeight="1">
      <c r="A137" s="20"/>
      <c r="B137" s="93"/>
      <c r="C137" s="93" t="s">
        <v>228</v>
      </c>
      <c r="D137" s="318">
        <v>4020978</v>
      </c>
      <c r="E137" s="318">
        <v>10753917</v>
      </c>
      <c r="F137" s="318">
        <v>82482410</v>
      </c>
      <c r="G137" s="318">
        <v>186032008</v>
      </c>
      <c r="H137" s="318">
        <v>251518729</v>
      </c>
      <c r="I137" s="318">
        <v>603131699</v>
      </c>
      <c r="J137" s="318">
        <v>1706096422</v>
      </c>
      <c r="K137" s="318">
        <v>2594330388</v>
      </c>
      <c r="L137" s="318">
        <v>3747138670</v>
      </c>
      <c r="M137" s="318">
        <v>3956644464</v>
      </c>
      <c r="N137" s="318">
        <v>2021637279</v>
      </c>
      <c r="O137" s="318">
        <v>920624510</v>
      </c>
      <c r="P137" s="318">
        <v>693220119</v>
      </c>
      <c r="Q137" s="318">
        <v>577092456</v>
      </c>
      <c r="R137" s="318">
        <v>314790341</v>
      </c>
      <c r="S137" s="318">
        <v>196467298</v>
      </c>
      <c r="T137" s="318">
        <v>58084270</v>
      </c>
      <c r="U137" s="318">
        <v>22306000</v>
      </c>
      <c r="V137" s="318">
        <v>17946371958</v>
      </c>
    </row>
    <row r="138" spans="1:22" ht="11.25" customHeight="1">
      <c r="A138" s="20"/>
      <c r="B138" s="93"/>
      <c r="C138" s="93" t="s">
        <v>229</v>
      </c>
      <c r="D138" s="318">
        <v>500000</v>
      </c>
      <c r="E138" s="318"/>
      <c r="F138" s="318">
        <v>1157239</v>
      </c>
      <c r="G138" s="318">
        <v>15758578</v>
      </c>
      <c r="H138" s="318">
        <v>62776279</v>
      </c>
      <c r="I138" s="318">
        <v>268611043</v>
      </c>
      <c r="J138" s="318">
        <v>707763120</v>
      </c>
      <c r="K138" s="318">
        <v>844274215</v>
      </c>
      <c r="L138" s="318">
        <v>487862919</v>
      </c>
      <c r="M138" s="318">
        <v>182104898</v>
      </c>
      <c r="N138" s="318">
        <v>151901859</v>
      </c>
      <c r="O138" s="318">
        <v>99475161</v>
      </c>
      <c r="P138" s="318">
        <v>63153160</v>
      </c>
      <c r="Q138" s="318">
        <v>36520394</v>
      </c>
      <c r="R138" s="318">
        <v>10368920</v>
      </c>
      <c r="S138" s="318">
        <v>9065021</v>
      </c>
      <c r="T138" s="318">
        <v>3759681</v>
      </c>
      <c r="U138" s="318">
        <v>522920</v>
      </c>
      <c r="V138" s="318">
        <v>2945575407</v>
      </c>
    </row>
    <row r="139" spans="1:22" ht="11.25" customHeight="1">
      <c r="A139" s="93"/>
      <c r="B139" s="93"/>
      <c r="C139" s="93" t="s">
        <v>230</v>
      </c>
      <c r="D139" s="318">
        <v>2848156</v>
      </c>
      <c r="E139" s="318"/>
      <c r="F139" s="318">
        <v>1794108</v>
      </c>
      <c r="G139" s="318">
        <v>46982287</v>
      </c>
      <c r="H139" s="318">
        <v>410475365</v>
      </c>
      <c r="I139" s="318">
        <v>2475672600</v>
      </c>
      <c r="J139" s="318">
        <v>7746341829</v>
      </c>
      <c r="K139" s="318">
        <v>7461123411</v>
      </c>
      <c r="L139" s="318">
        <v>2309246746</v>
      </c>
      <c r="M139" s="318">
        <v>278263690</v>
      </c>
      <c r="N139" s="318">
        <v>16108336</v>
      </c>
      <c r="O139" s="318"/>
      <c r="P139" s="318"/>
      <c r="Q139" s="318"/>
      <c r="R139" s="318"/>
      <c r="S139" s="318">
        <v>629448</v>
      </c>
      <c r="T139" s="318">
        <v>73392</v>
      </c>
      <c r="U139" s="318"/>
      <c r="V139" s="318">
        <v>20749559368</v>
      </c>
    </row>
    <row r="140" spans="1:22" ht="11.25" customHeight="1">
      <c r="B140" s="93"/>
      <c r="C140" s="93" t="s">
        <v>56</v>
      </c>
      <c r="D140" s="318">
        <v>231090687</v>
      </c>
      <c r="E140" s="318">
        <v>410258180</v>
      </c>
      <c r="F140" s="318">
        <v>1278056121</v>
      </c>
      <c r="G140" s="318">
        <v>1395328045</v>
      </c>
      <c r="H140" s="318">
        <v>1149042350</v>
      </c>
      <c r="I140" s="318">
        <v>1219404293</v>
      </c>
      <c r="J140" s="318">
        <v>1784220473</v>
      </c>
      <c r="K140" s="318">
        <v>1803998964</v>
      </c>
      <c r="L140" s="318">
        <v>2242000991</v>
      </c>
      <c r="M140" s="318">
        <v>2283447039</v>
      </c>
      <c r="N140" s="318">
        <v>2540399247</v>
      </c>
      <c r="O140" s="318">
        <v>2936694194</v>
      </c>
      <c r="P140" s="318">
        <v>3191733057</v>
      </c>
      <c r="Q140" s="318">
        <v>2461669002</v>
      </c>
      <c r="R140" s="318">
        <v>1768365000</v>
      </c>
      <c r="S140" s="318">
        <v>1330767723</v>
      </c>
      <c r="T140" s="318">
        <v>884725957</v>
      </c>
      <c r="U140" s="318">
        <v>753398945</v>
      </c>
      <c r="V140" s="318">
        <v>29664600268</v>
      </c>
    </row>
    <row r="141" spans="1:22" ht="11.25" customHeight="1">
      <c r="A141" s="112"/>
      <c r="B141" s="94"/>
      <c r="C141" s="94" t="s">
        <v>14</v>
      </c>
      <c r="D141" s="319">
        <v>3280655277</v>
      </c>
      <c r="E141" s="319">
        <v>2877216965</v>
      </c>
      <c r="F141" s="319">
        <v>3222876684</v>
      </c>
      <c r="G141" s="319">
        <v>6407479634</v>
      </c>
      <c r="H141" s="319">
        <v>8168056181</v>
      </c>
      <c r="I141" s="319">
        <v>12475354140</v>
      </c>
      <c r="J141" s="319">
        <v>24177569883</v>
      </c>
      <c r="K141" s="319">
        <v>25323690290</v>
      </c>
      <c r="L141" s="319">
        <v>21899356339</v>
      </c>
      <c r="M141" s="319">
        <v>19436659337</v>
      </c>
      <c r="N141" s="319">
        <v>17128381064</v>
      </c>
      <c r="O141" s="319">
        <v>15334173617</v>
      </c>
      <c r="P141" s="319">
        <v>15183860491</v>
      </c>
      <c r="Q141" s="319">
        <v>12163566057</v>
      </c>
      <c r="R141" s="319">
        <v>9032138235</v>
      </c>
      <c r="S141" s="319">
        <v>6928364065</v>
      </c>
      <c r="T141" s="319">
        <v>3677594543</v>
      </c>
      <c r="U141" s="319">
        <v>2249687487</v>
      </c>
      <c r="V141" s="319">
        <v>208966680289</v>
      </c>
    </row>
    <row r="142" spans="1:22" ht="11.25" customHeight="1">
      <c r="A142" s="20"/>
      <c r="B142" s="93" t="s">
        <v>25</v>
      </c>
      <c r="C142" s="93" t="s">
        <v>101</v>
      </c>
      <c r="D142" s="318">
        <v>218502351</v>
      </c>
      <c r="E142" s="318">
        <v>160359361</v>
      </c>
      <c r="F142" s="318">
        <v>134145133</v>
      </c>
      <c r="G142" s="318">
        <v>124522812</v>
      </c>
      <c r="H142" s="318">
        <v>114700855</v>
      </c>
      <c r="I142" s="318">
        <v>115269510</v>
      </c>
      <c r="J142" s="318">
        <v>271154851</v>
      </c>
      <c r="K142" s="318">
        <v>397043175</v>
      </c>
      <c r="L142" s="318">
        <v>326655866</v>
      </c>
      <c r="M142" s="318">
        <v>252458124</v>
      </c>
      <c r="N142" s="318">
        <v>253044647</v>
      </c>
      <c r="O142" s="318">
        <v>225249565</v>
      </c>
      <c r="P142" s="318">
        <v>226597283</v>
      </c>
      <c r="Q142" s="318">
        <v>197099301</v>
      </c>
      <c r="R142" s="318">
        <v>146439711</v>
      </c>
      <c r="S142" s="318">
        <v>112306845</v>
      </c>
      <c r="T142" s="318">
        <v>76795489</v>
      </c>
      <c r="U142" s="318">
        <v>48662680</v>
      </c>
      <c r="V142" s="318">
        <v>3401007559</v>
      </c>
    </row>
    <row r="143" spans="1:22" ht="11.25" customHeight="1">
      <c r="A143" s="20"/>
      <c r="B143" s="93"/>
      <c r="C143" s="93" t="s">
        <v>57</v>
      </c>
      <c r="D143" s="318">
        <v>28682928139</v>
      </c>
      <c r="E143" s="318">
        <v>6132621775</v>
      </c>
      <c r="F143" s="318">
        <v>5275372876</v>
      </c>
      <c r="G143" s="318">
        <v>7742233363</v>
      </c>
      <c r="H143" s="318">
        <v>6309290248</v>
      </c>
      <c r="I143" s="318">
        <v>9949439130</v>
      </c>
      <c r="J143" s="318">
        <v>22462915709</v>
      </c>
      <c r="K143" s="318">
        <v>22237557404</v>
      </c>
      <c r="L143" s="318">
        <v>14380135214</v>
      </c>
      <c r="M143" s="318">
        <v>11569776905</v>
      </c>
      <c r="N143" s="318">
        <v>10327239540</v>
      </c>
      <c r="O143" s="318">
        <v>9301157203</v>
      </c>
      <c r="P143" s="318">
        <v>11252993669</v>
      </c>
      <c r="Q143" s="318">
        <v>11853594774</v>
      </c>
      <c r="R143" s="318">
        <v>10475952721</v>
      </c>
      <c r="S143" s="318">
        <v>9437645860</v>
      </c>
      <c r="T143" s="318">
        <v>7732544396</v>
      </c>
      <c r="U143" s="318">
        <v>9029399634</v>
      </c>
      <c r="V143" s="318">
        <v>214152798560</v>
      </c>
    </row>
    <row r="144" spans="1:22" ht="11.25" customHeight="1">
      <c r="A144" s="93"/>
      <c r="B144" s="93"/>
      <c r="C144" s="93" t="s">
        <v>58</v>
      </c>
      <c r="D144" s="318">
        <v>2050968424</v>
      </c>
      <c r="E144" s="318">
        <v>1746580072</v>
      </c>
      <c r="F144" s="318">
        <v>2015868185</v>
      </c>
      <c r="G144" s="318">
        <v>3467064668</v>
      </c>
      <c r="H144" s="318">
        <v>4868165151</v>
      </c>
      <c r="I144" s="318">
        <v>8168109901</v>
      </c>
      <c r="J144" s="318">
        <v>17528766557</v>
      </c>
      <c r="K144" s="318">
        <v>18271161411</v>
      </c>
      <c r="L144" s="318">
        <v>14173933665</v>
      </c>
      <c r="M144" s="318">
        <v>12141474558</v>
      </c>
      <c r="N144" s="318">
        <v>10900147310</v>
      </c>
      <c r="O144" s="318">
        <v>10028948288</v>
      </c>
      <c r="P144" s="318">
        <v>10048328653</v>
      </c>
      <c r="Q144" s="318">
        <v>8156772936</v>
      </c>
      <c r="R144" s="318">
        <v>6040882770</v>
      </c>
      <c r="S144" s="318">
        <v>4477550055</v>
      </c>
      <c r="T144" s="318">
        <v>2421972526</v>
      </c>
      <c r="U144" s="318">
        <v>1562414914</v>
      </c>
      <c r="V144" s="318">
        <v>138069110044</v>
      </c>
    </row>
    <row r="145" spans="1:22" ht="11.25" customHeight="1">
      <c r="A145" s="20"/>
      <c r="B145" s="93"/>
      <c r="C145" s="93" t="s">
        <v>163</v>
      </c>
      <c r="D145" s="318">
        <v>181274747</v>
      </c>
      <c r="E145" s="318">
        <v>209456409</v>
      </c>
      <c r="F145" s="318">
        <v>1177194009</v>
      </c>
      <c r="G145" s="318">
        <v>970056008</v>
      </c>
      <c r="H145" s="318">
        <v>821946148</v>
      </c>
      <c r="I145" s="318">
        <v>1064725579</v>
      </c>
      <c r="J145" s="318">
        <v>1460663191</v>
      </c>
      <c r="K145" s="318">
        <v>1478050714</v>
      </c>
      <c r="L145" s="318">
        <v>1756850240</v>
      </c>
      <c r="M145" s="318">
        <v>1968337104</v>
      </c>
      <c r="N145" s="318">
        <v>2785775478</v>
      </c>
      <c r="O145" s="318">
        <v>3655572780</v>
      </c>
      <c r="P145" s="318">
        <v>4280244510</v>
      </c>
      <c r="Q145" s="318">
        <v>3766366561</v>
      </c>
      <c r="R145" s="318">
        <v>3171962510</v>
      </c>
      <c r="S145" s="318">
        <v>2487263769</v>
      </c>
      <c r="T145" s="318">
        <v>1552059058</v>
      </c>
      <c r="U145" s="318">
        <v>1013347295</v>
      </c>
      <c r="V145" s="318">
        <v>33801146110</v>
      </c>
    </row>
    <row r="146" spans="1:22" ht="11.25" customHeight="1">
      <c r="A146" s="20"/>
      <c r="B146" s="93"/>
      <c r="C146" s="93" t="s">
        <v>59</v>
      </c>
      <c r="D146" s="318">
        <v>38297718</v>
      </c>
      <c r="E146" s="318">
        <v>318248891</v>
      </c>
      <c r="F146" s="318">
        <v>580382591</v>
      </c>
      <c r="G146" s="318">
        <v>720738878</v>
      </c>
      <c r="H146" s="318">
        <v>646416999</v>
      </c>
      <c r="I146" s="318">
        <v>896794835</v>
      </c>
      <c r="J146" s="318">
        <v>1261184346</v>
      </c>
      <c r="K146" s="318">
        <v>1009298510</v>
      </c>
      <c r="L146" s="318">
        <v>1077241923</v>
      </c>
      <c r="M146" s="318">
        <v>1414948264</v>
      </c>
      <c r="N146" s="318">
        <v>1372570925</v>
      </c>
      <c r="O146" s="318">
        <v>2875237144</v>
      </c>
      <c r="P146" s="318">
        <v>2531104954</v>
      </c>
      <c r="Q146" s="318">
        <v>1602341536</v>
      </c>
      <c r="R146" s="318">
        <v>916040846</v>
      </c>
      <c r="S146" s="318">
        <v>515812246</v>
      </c>
      <c r="T146" s="318">
        <v>247102427</v>
      </c>
      <c r="U146" s="318">
        <v>135202651</v>
      </c>
      <c r="V146" s="318">
        <v>18158965684</v>
      </c>
    </row>
    <row r="147" spans="1:22" ht="11.25" customHeight="1">
      <c r="A147" s="93"/>
      <c r="B147" s="93"/>
      <c r="C147" s="93" t="s">
        <v>253</v>
      </c>
      <c r="D147" s="318"/>
      <c r="E147" s="318">
        <v>3085000</v>
      </c>
      <c r="F147" s="318">
        <v>7780400</v>
      </c>
      <c r="G147" s="318">
        <v>9823500</v>
      </c>
      <c r="H147" s="318">
        <v>13730850</v>
      </c>
      <c r="I147" s="318">
        <v>14612000</v>
      </c>
      <c r="J147" s="318">
        <v>4798000</v>
      </c>
      <c r="K147" s="318">
        <v>26572150</v>
      </c>
      <c r="L147" s="318">
        <v>11994840</v>
      </c>
      <c r="M147" s="318">
        <v>30717000</v>
      </c>
      <c r="N147" s="318">
        <v>35909239</v>
      </c>
      <c r="O147" s="318">
        <v>202861541</v>
      </c>
      <c r="P147" s="318">
        <v>342791690</v>
      </c>
      <c r="Q147" s="318">
        <v>368363632</v>
      </c>
      <c r="R147" s="318">
        <v>376896410</v>
      </c>
      <c r="S147" s="318">
        <v>502942766</v>
      </c>
      <c r="T147" s="318">
        <v>444105013</v>
      </c>
      <c r="U147" s="318">
        <v>355208602</v>
      </c>
      <c r="V147" s="318">
        <v>2752192633</v>
      </c>
    </row>
    <row r="148" spans="1:22" ht="11.25" customHeight="1">
      <c r="A148" s="20"/>
      <c r="B148" s="93"/>
      <c r="C148" s="93" t="s">
        <v>60</v>
      </c>
      <c r="D148" s="318">
        <v>305180312</v>
      </c>
      <c r="E148" s="318">
        <v>98352519</v>
      </c>
      <c r="F148" s="318">
        <v>116389247</v>
      </c>
      <c r="G148" s="318">
        <v>72001677</v>
      </c>
      <c r="H148" s="318">
        <v>45896407</v>
      </c>
      <c r="I148" s="318">
        <v>59952658</v>
      </c>
      <c r="J148" s="318">
        <v>94605581</v>
      </c>
      <c r="K148" s="318">
        <v>124413122</v>
      </c>
      <c r="L148" s="318">
        <v>132707790</v>
      </c>
      <c r="M148" s="318">
        <v>147299312</v>
      </c>
      <c r="N148" s="318">
        <v>116595316</v>
      </c>
      <c r="O148" s="318">
        <v>179441899</v>
      </c>
      <c r="P148" s="318">
        <v>165451891</v>
      </c>
      <c r="Q148" s="318">
        <v>228161113</v>
      </c>
      <c r="R148" s="318">
        <v>165293408</v>
      </c>
      <c r="S148" s="318">
        <v>144320702</v>
      </c>
      <c r="T148" s="318">
        <v>158651574</v>
      </c>
      <c r="U148" s="318">
        <v>162479039</v>
      </c>
      <c r="V148" s="318">
        <v>2517193567</v>
      </c>
    </row>
    <row r="149" spans="1:22" ht="11.25" customHeight="1">
      <c r="A149" s="20"/>
      <c r="B149" s="93"/>
      <c r="C149" s="93" t="s">
        <v>70</v>
      </c>
      <c r="D149" s="318">
        <v>1300527</v>
      </c>
      <c r="E149" s="318">
        <v>11466429</v>
      </c>
      <c r="F149" s="318">
        <v>292925</v>
      </c>
      <c r="G149" s="318">
        <v>9674547</v>
      </c>
      <c r="H149" s="318">
        <v>2377799</v>
      </c>
      <c r="I149" s="318">
        <v>1597592</v>
      </c>
      <c r="J149" s="318">
        <v>977030</v>
      </c>
      <c r="K149" s="318">
        <v>6272010</v>
      </c>
      <c r="L149" s="318">
        <v>935376</v>
      </c>
      <c r="M149" s="318">
        <v>3745125</v>
      </c>
      <c r="N149" s="318">
        <v>1542969</v>
      </c>
      <c r="O149" s="318">
        <v>3065905</v>
      </c>
      <c r="P149" s="318">
        <v>2354124</v>
      </c>
      <c r="Q149" s="318">
        <v>2838703</v>
      </c>
      <c r="R149" s="318">
        <v>46167921</v>
      </c>
      <c r="S149" s="318">
        <v>10106283</v>
      </c>
      <c r="T149" s="318">
        <v>6041430</v>
      </c>
      <c r="U149" s="318">
        <v>7813560</v>
      </c>
      <c r="V149" s="318">
        <v>118570255</v>
      </c>
    </row>
    <row r="150" spans="1:22" ht="11.25" customHeight="1">
      <c r="A150" s="93"/>
      <c r="B150" s="93"/>
      <c r="C150" s="93" t="s">
        <v>98</v>
      </c>
      <c r="D150" s="318">
        <v>19621945</v>
      </c>
      <c r="E150" s="318">
        <v>14632485</v>
      </c>
      <c r="F150" s="318">
        <v>28635717</v>
      </c>
      <c r="G150" s="318">
        <v>53247399</v>
      </c>
      <c r="H150" s="318">
        <v>62032733</v>
      </c>
      <c r="I150" s="318">
        <v>130065857</v>
      </c>
      <c r="J150" s="318">
        <v>214207392</v>
      </c>
      <c r="K150" s="318">
        <v>171546504</v>
      </c>
      <c r="L150" s="318">
        <v>117243699</v>
      </c>
      <c r="M150" s="318">
        <v>92883545</v>
      </c>
      <c r="N150" s="318">
        <v>63792510</v>
      </c>
      <c r="O150" s="318">
        <v>50327611</v>
      </c>
      <c r="P150" s="318">
        <v>34767644</v>
      </c>
      <c r="Q150" s="318">
        <v>24246858</v>
      </c>
      <c r="R150" s="318">
        <v>16319233</v>
      </c>
      <c r="S150" s="318">
        <v>9130394</v>
      </c>
      <c r="T150" s="318">
        <v>3053473</v>
      </c>
      <c r="U150" s="318">
        <v>1690698</v>
      </c>
      <c r="V150" s="318">
        <v>1107445697</v>
      </c>
    </row>
    <row r="151" spans="1:22" ht="11.25" customHeight="1">
      <c r="A151" s="107"/>
      <c r="B151" s="93"/>
      <c r="C151" s="93" t="s">
        <v>103</v>
      </c>
      <c r="D151" s="318"/>
      <c r="E151" s="318"/>
      <c r="F151" s="318">
        <v>3038139</v>
      </c>
      <c r="G151" s="318">
        <v>4771539</v>
      </c>
      <c r="H151" s="318">
        <v>4583674</v>
      </c>
      <c r="I151" s="318">
        <v>14795014</v>
      </c>
      <c r="J151" s="318">
        <v>25534515</v>
      </c>
      <c r="K151" s="318">
        <v>1508088</v>
      </c>
      <c r="L151" s="318"/>
      <c r="M151" s="318"/>
      <c r="N151" s="318"/>
      <c r="O151" s="318"/>
      <c r="P151" s="318"/>
      <c r="Q151" s="318"/>
      <c r="R151" s="318"/>
      <c r="S151" s="318"/>
      <c r="T151" s="318"/>
      <c r="U151" s="318"/>
      <c r="V151" s="318">
        <v>54230969</v>
      </c>
    </row>
    <row r="152" spans="1:22" ht="11.25" customHeight="1">
      <c r="A152" s="107"/>
      <c r="B152" s="93"/>
      <c r="C152" s="93" t="s">
        <v>255</v>
      </c>
      <c r="D152" s="318">
        <v>2088840</v>
      </c>
      <c r="E152" s="318">
        <v>176242</v>
      </c>
      <c r="F152" s="318">
        <v>3394941</v>
      </c>
      <c r="G152" s="318">
        <v>15384048</v>
      </c>
      <c r="H152" s="318">
        <v>18728063</v>
      </c>
      <c r="I152" s="318">
        <v>54027981</v>
      </c>
      <c r="J152" s="318">
        <v>174734215</v>
      </c>
      <c r="K152" s="318">
        <v>143965687</v>
      </c>
      <c r="L152" s="318">
        <v>46799133</v>
      </c>
      <c r="M152" s="318">
        <v>14790122</v>
      </c>
      <c r="N152" s="318">
        <v>8495369</v>
      </c>
      <c r="O152" s="318">
        <v>10367933</v>
      </c>
      <c r="P152" s="318">
        <v>9794352</v>
      </c>
      <c r="Q152" s="318">
        <v>8930111</v>
      </c>
      <c r="R152" s="318">
        <v>5038043</v>
      </c>
      <c r="S152" s="318">
        <v>1746859</v>
      </c>
      <c r="T152" s="318">
        <v>871869</v>
      </c>
      <c r="U152" s="318">
        <v>185475</v>
      </c>
      <c r="V152" s="318">
        <v>519519283</v>
      </c>
    </row>
    <row r="153" spans="1:22" ht="11.25" customHeight="1">
      <c r="A153" s="107"/>
      <c r="B153" s="93"/>
      <c r="C153" s="93" t="s">
        <v>256</v>
      </c>
      <c r="D153" s="318"/>
      <c r="E153" s="318">
        <v>225000</v>
      </c>
      <c r="F153" s="318">
        <v>150000</v>
      </c>
      <c r="G153" s="318">
        <v>30000</v>
      </c>
      <c r="H153" s="318">
        <v>52643</v>
      </c>
      <c r="I153" s="318">
        <v>724600</v>
      </c>
      <c r="J153" s="318">
        <v>5982730</v>
      </c>
      <c r="K153" s="318">
        <v>7910779</v>
      </c>
      <c r="L153" s="318">
        <v>3218053</v>
      </c>
      <c r="M153" s="318">
        <v>3541369</v>
      </c>
      <c r="N153" s="318">
        <v>4003402</v>
      </c>
      <c r="O153" s="318">
        <v>3282440</v>
      </c>
      <c r="P153" s="318">
        <v>1992440</v>
      </c>
      <c r="Q153" s="318">
        <v>2372250</v>
      </c>
      <c r="R153" s="318">
        <v>1162830</v>
      </c>
      <c r="S153" s="318">
        <v>761950</v>
      </c>
      <c r="T153" s="318">
        <v>136950</v>
      </c>
      <c r="U153" s="318">
        <v>1167839</v>
      </c>
      <c r="V153" s="318">
        <v>36715275</v>
      </c>
    </row>
    <row r="154" spans="1:22" ht="11.25" customHeight="1">
      <c r="A154" s="107"/>
      <c r="B154" s="93"/>
      <c r="C154" s="93" t="s">
        <v>254</v>
      </c>
      <c r="D154" s="318">
        <v>5396490</v>
      </c>
      <c r="E154" s="318">
        <v>16058661</v>
      </c>
      <c r="F154" s="318">
        <v>20328583</v>
      </c>
      <c r="G154" s="318">
        <v>12520246</v>
      </c>
      <c r="H154" s="318">
        <v>14536829</v>
      </c>
      <c r="I154" s="318">
        <v>10002333</v>
      </c>
      <c r="J154" s="318">
        <v>7564251</v>
      </c>
      <c r="K154" s="318">
        <v>13493435</v>
      </c>
      <c r="L154" s="318">
        <v>10162620</v>
      </c>
      <c r="M154" s="318">
        <v>11288081</v>
      </c>
      <c r="N154" s="318">
        <v>13842131</v>
      </c>
      <c r="O154" s="318">
        <v>10860534</v>
      </c>
      <c r="P154" s="318">
        <v>13475232</v>
      </c>
      <c r="Q154" s="318">
        <v>8401935</v>
      </c>
      <c r="R154" s="318">
        <v>8243097</v>
      </c>
      <c r="S154" s="318">
        <v>5312953</v>
      </c>
      <c r="T154" s="318">
        <v>2033567</v>
      </c>
      <c r="U154" s="318">
        <v>1851276</v>
      </c>
      <c r="V154" s="318">
        <v>185372254</v>
      </c>
    </row>
    <row r="155" spans="1:22" ht="11.25" customHeight="1">
      <c r="A155" s="112"/>
      <c r="B155" s="94"/>
      <c r="C155" s="94" t="s">
        <v>14</v>
      </c>
      <c r="D155" s="319">
        <v>31505559493</v>
      </c>
      <c r="E155" s="319">
        <v>8711262844</v>
      </c>
      <c r="F155" s="319">
        <v>9362972746</v>
      </c>
      <c r="G155" s="319">
        <v>13202068685</v>
      </c>
      <c r="H155" s="319">
        <v>12922458399</v>
      </c>
      <c r="I155" s="319">
        <v>20480116990</v>
      </c>
      <c r="J155" s="319">
        <v>43513088368</v>
      </c>
      <c r="K155" s="319">
        <v>43888792989</v>
      </c>
      <c r="L155" s="319">
        <v>32037878419</v>
      </c>
      <c r="M155" s="319">
        <v>27651259509</v>
      </c>
      <c r="N155" s="319">
        <v>25882958836</v>
      </c>
      <c r="O155" s="319">
        <v>26546372843</v>
      </c>
      <c r="P155" s="319">
        <v>28909896442</v>
      </c>
      <c r="Q155" s="319">
        <v>26219489710</v>
      </c>
      <c r="R155" s="319">
        <v>21370399500</v>
      </c>
      <c r="S155" s="319">
        <v>17704900682</v>
      </c>
      <c r="T155" s="319">
        <v>12645367772</v>
      </c>
      <c r="U155" s="319">
        <v>12319423663</v>
      </c>
      <c r="V155" s="319">
        <v>414874267890</v>
      </c>
    </row>
    <row r="156" spans="1:22" ht="11.25" customHeight="1">
      <c r="A156" s="93"/>
      <c r="B156" s="93" t="s">
        <v>97</v>
      </c>
      <c r="C156" s="93" t="s">
        <v>93</v>
      </c>
      <c r="D156" s="318">
        <v>4895515643</v>
      </c>
      <c r="E156" s="318">
        <v>2942851451</v>
      </c>
      <c r="F156" s="318">
        <v>3128006214</v>
      </c>
      <c r="G156" s="318">
        <v>5197180776</v>
      </c>
      <c r="H156" s="318">
        <v>4311762660</v>
      </c>
      <c r="I156" s="318">
        <v>6033138801</v>
      </c>
      <c r="J156" s="318">
        <v>8447666179</v>
      </c>
      <c r="K156" s="318">
        <v>10864390793</v>
      </c>
      <c r="L156" s="318">
        <v>11941441963</v>
      </c>
      <c r="M156" s="318">
        <v>12494025238</v>
      </c>
      <c r="N156" s="318">
        <v>11841513089</v>
      </c>
      <c r="O156" s="318">
        <v>13522123565</v>
      </c>
      <c r="P156" s="318">
        <v>14154426663</v>
      </c>
      <c r="Q156" s="318">
        <v>14367049063</v>
      </c>
      <c r="R156" s="318">
        <v>11605059948</v>
      </c>
      <c r="S156" s="318">
        <v>9236558662</v>
      </c>
      <c r="T156" s="318">
        <v>4828752079</v>
      </c>
      <c r="U156" s="318">
        <v>3904071039</v>
      </c>
      <c r="V156" s="318">
        <v>153715533826</v>
      </c>
    </row>
    <row r="157" spans="1:22" ht="11.25" customHeight="1">
      <c r="A157" s="20"/>
      <c r="B157" s="93"/>
      <c r="C157" s="93" t="s">
        <v>96</v>
      </c>
      <c r="D157" s="318">
        <v>6825634527</v>
      </c>
      <c r="E157" s="318">
        <v>1834105043</v>
      </c>
      <c r="F157" s="318">
        <v>2506410227</v>
      </c>
      <c r="G157" s="318">
        <v>3854661159</v>
      </c>
      <c r="H157" s="318">
        <v>4381613941</v>
      </c>
      <c r="I157" s="318">
        <v>6417040435</v>
      </c>
      <c r="J157" s="318">
        <v>12607403856</v>
      </c>
      <c r="K157" s="318">
        <v>12919526204</v>
      </c>
      <c r="L157" s="318">
        <v>11485043462</v>
      </c>
      <c r="M157" s="318">
        <v>10728452002</v>
      </c>
      <c r="N157" s="318">
        <v>9870188885</v>
      </c>
      <c r="O157" s="318">
        <v>8767371587</v>
      </c>
      <c r="P157" s="318">
        <v>9319095278</v>
      </c>
      <c r="Q157" s="318">
        <v>8088615285</v>
      </c>
      <c r="R157" s="318">
        <v>6228327254</v>
      </c>
      <c r="S157" s="318">
        <v>5137908465</v>
      </c>
      <c r="T157" s="318">
        <v>3301576380</v>
      </c>
      <c r="U157" s="318">
        <v>2655991171</v>
      </c>
      <c r="V157" s="318">
        <v>126928965161</v>
      </c>
    </row>
    <row r="158" spans="1:22" ht="11.25" customHeight="1">
      <c r="A158" s="20"/>
      <c r="B158" s="93"/>
      <c r="C158" s="93" t="s">
        <v>87</v>
      </c>
      <c r="D158" s="318">
        <v>6357329439</v>
      </c>
      <c r="E158" s="318">
        <v>5546614055</v>
      </c>
      <c r="F158" s="318">
        <v>3758944536</v>
      </c>
      <c r="G158" s="318">
        <v>5088532657</v>
      </c>
      <c r="H158" s="318">
        <v>4915051298</v>
      </c>
      <c r="I158" s="318">
        <v>7037320108</v>
      </c>
      <c r="J158" s="318">
        <v>11873256211</v>
      </c>
      <c r="K158" s="318">
        <v>11774026804</v>
      </c>
      <c r="L158" s="318">
        <v>9651093147</v>
      </c>
      <c r="M158" s="318">
        <v>9930876360</v>
      </c>
      <c r="N158" s="318">
        <v>9768785082</v>
      </c>
      <c r="O158" s="318">
        <v>9029817912</v>
      </c>
      <c r="P158" s="318">
        <v>9962225491</v>
      </c>
      <c r="Q158" s="318">
        <v>9697222850</v>
      </c>
      <c r="R158" s="318">
        <v>7658374047</v>
      </c>
      <c r="S158" s="318">
        <v>6007450346</v>
      </c>
      <c r="T158" s="318">
        <v>4005203910</v>
      </c>
      <c r="U158" s="318">
        <v>3751877539</v>
      </c>
      <c r="V158" s="318">
        <v>135814001792</v>
      </c>
    </row>
    <row r="159" spans="1:22" ht="11.25" customHeight="1">
      <c r="A159" s="93"/>
      <c r="B159" s="93"/>
      <c r="C159" s="93" t="s">
        <v>61</v>
      </c>
      <c r="D159" s="318">
        <v>10306545</v>
      </c>
      <c r="E159" s="318">
        <v>42573637</v>
      </c>
      <c r="F159" s="318">
        <v>121762542</v>
      </c>
      <c r="G159" s="318">
        <v>113201493</v>
      </c>
      <c r="H159" s="318">
        <v>85644365</v>
      </c>
      <c r="I159" s="318">
        <v>48949794</v>
      </c>
      <c r="J159" s="318">
        <v>101728403</v>
      </c>
      <c r="K159" s="318">
        <v>107930693</v>
      </c>
      <c r="L159" s="318">
        <v>116813103</v>
      </c>
      <c r="M159" s="318">
        <v>131711513</v>
      </c>
      <c r="N159" s="318">
        <v>128842390</v>
      </c>
      <c r="O159" s="318">
        <v>146078677</v>
      </c>
      <c r="P159" s="318">
        <v>117892161</v>
      </c>
      <c r="Q159" s="318">
        <v>73369774</v>
      </c>
      <c r="R159" s="318">
        <v>33746623</v>
      </c>
      <c r="S159" s="318">
        <v>29143438</v>
      </c>
      <c r="T159" s="318">
        <v>12536625</v>
      </c>
      <c r="U159" s="318">
        <v>1716399</v>
      </c>
      <c r="V159" s="318">
        <v>1423948175</v>
      </c>
    </row>
    <row r="160" spans="1:22" ht="11.25" customHeight="1">
      <c r="A160" s="20"/>
      <c r="B160" s="93"/>
      <c r="C160" s="93" t="s">
        <v>94</v>
      </c>
      <c r="D160" s="318">
        <v>163816435</v>
      </c>
      <c r="E160" s="318">
        <v>175111085</v>
      </c>
      <c r="F160" s="318">
        <v>267102962</v>
      </c>
      <c r="G160" s="318">
        <v>100281665</v>
      </c>
      <c r="H160" s="318">
        <v>479188752</v>
      </c>
      <c r="I160" s="318">
        <v>496567053</v>
      </c>
      <c r="J160" s="318">
        <v>1747848710</v>
      </c>
      <c r="K160" s="318">
        <v>3230717409</v>
      </c>
      <c r="L160" s="318">
        <v>4408347322</v>
      </c>
      <c r="M160" s="318">
        <v>4883899984</v>
      </c>
      <c r="N160" s="318">
        <v>5643385887</v>
      </c>
      <c r="O160" s="318">
        <v>6076852799</v>
      </c>
      <c r="P160" s="318">
        <v>8097832153</v>
      </c>
      <c r="Q160" s="318">
        <v>7994420741</v>
      </c>
      <c r="R160" s="318">
        <v>7019855906</v>
      </c>
      <c r="S160" s="318">
        <v>4796280767</v>
      </c>
      <c r="T160" s="318">
        <v>1791622121</v>
      </c>
      <c r="U160" s="318">
        <v>683657306</v>
      </c>
      <c r="V160" s="318">
        <v>58056789057</v>
      </c>
    </row>
    <row r="161" spans="1:23" ht="11.25" customHeight="1">
      <c r="A161" s="20"/>
      <c r="B161" s="93"/>
      <c r="C161" s="93" t="s">
        <v>95</v>
      </c>
      <c r="D161" s="318"/>
      <c r="E161" s="318">
        <v>83300</v>
      </c>
      <c r="F161" s="318">
        <v>5780415</v>
      </c>
      <c r="G161" s="318">
        <v>1810963</v>
      </c>
      <c r="H161" s="318">
        <v>491090</v>
      </c>
      <c r="I161" s="318">
        <v>271950</v>
      </c>
      <c r="J161" s="318">
        <v>14310355</v>
      </c>
      <c r="K161" s="318">
        <v>3019644</v>
      </c>
      <c r="L161" s="318">
        <v>764145</v>
      </c>
      <c r="M161" s="318">
        <v>73253725</v>
      </c>
      <c r="N161" s="318">
        <v>3892171</v>
      </c>
      <c r="O161" s="318">
        <v>719708</v>
      </c>
      <c r="P161" s="318">
        <v>28028914</v>
      </c>
      <c r="Q161" s="318">
        <v>15981828</v>
      </c>
      <c r="R161" s="318">
        <v>5121983</v>
      </c>
      <c r="S161" s="318">
        <v>843600</v>
      </c>
      <c r="T161" s="318"/>
      <c r="U161" s="318"/>
      <c r="V161" s="318">
        <v>154373791</v>
      </c>
    </row>
    <row r="162" spans="1:23" ht="11.25" customHeight="1">
      <c r="A162" s="93"/>
      <c r="B162" s="93"/>
      <c r="C162" s="93" t="s">
        <v>161</v>
      </c>
      <c r="D162" s="318">
        <v>5194609946</v>
      </c>
      <c r="E162" s="318">
        <v>3226289366</v>
      </c>
      <c r="F162" s="318">
        <v>3832223142</v>
      </c>
      <c r="G162" s="318">
        <v>3868569303</v>
      </c>
      <c r="H162" s="318">
        <v>4010788426</v>
      </c>
      <c r="I162" s="318">
        <v>5829936699</v>
      </c>
      <c r="J162" s="318">
        <v>9160738697</v>
      </c>
      <c r="K162" s="318">
        <v>9626876938</v>
      </c>
      <c r="L162" s="318">
        <v>8874894940</v>
      </c>
      <c r="M162" s="318">
        <v>9098882755</v>
      </c>
      <c r="N162" s="318">
        <v>8619375331</v>
      </c>
      <c r="O162" s="318">
        <v>5837815591</v>
      </c>
      <c r="P162" s="318">
        <v>6603582047</v>
      </c>
      <c r="Q162" s="318">
        <v>5014706427</v>
      </c>
      <c r="R162" s="318">
        <v>4138578881</v>
      </c>
      <c r="S162" s="318">
        <v>2601770555</v>
      </c>
      <c r="T162" s="318">
        <v>1965978280</v>
      </c>
      <c r="U162" s="318">
        <v>1321422441</v>
      </c>
      <c r="V162" s="318">
        <v>98827039765</v>
      </c>
    </row>
    <row r="163" spans="1:23" ht="11.25" customHeight="1">
      <c r="A163" s="112"/>
      <c r="B163" s="94"/>
      <c r="C163" s="94" t="s">
        <v>14</v>
      </c>
      <c r="D163" s="319">
        <v>23447212535</v>
      </c>
      <c r="E163" s="319">
        <v>13767627937</v>
      </c>
      <c r="F163" s="319">
        <v>13620230038</v>
      </c>
      <c r="G163" s="319">
        <v>18224238016</v>
      </c>
      <c r="H163" s="319">
        <v>18184540532</v>
      </c>
      <c r="I163" s="319">
        <v>25863224840</v>
      </c>
      <c r="J163" s="319">
        <v>43952952411</v>
      </c>
      <c r="K163" s="319">
        <v>48526488485</v>
      </c>
      <c r="L163" s="319">
        <v>46478398082</v>
      </c>
      <c r="M163" s="319">
        <v>47341101577</v>
      </c>
      <c r="N163" s="319">
        <v>45875982835</v>
      </c>
      <c r="O163" s="319">
        <v>43380779839</v>
      </c>
      <c r="P163" s="319">
        <v>48283082707</v>
      </c>
      <c r="Q163" s="319">
        <v>45251365968</v>
      </c>
      <c r="R163" s="319">
        <v>36689064642</v>
      </c>
      <c r="S163" s="319">
        <v>27809955833</v>
      </c>
      <c r="T163" s="319">
        <v>15905669395</v>
      </c>
      <c r="U163" s="319">
        <v>12318735895</v>
      </c>
      <c r="V163" s="319">
        <v>574920651567</v>
      </c>
    </row>
    <row r="164" spans="1:23" ht="11.25" customHeight="1">
      <c r="A164" s="112"/>
      <c r="B164" s="93" t="s">
        <v>164</v>
      </c>
      <c r="C164" s="93" t="s">
        <v>165</v>
      </c>
      <c r="D164" s="318">
        <v>3</v>
      </c>
      <c r="E164" s="318"/>
      <c r="F164" s="318">
        <v>4018692</v>
      </c>
      <c r="G164" s="318">
        <v>80004</v>
      </c>
      <c r="H164" s="318">
        <v>1806430</v>
      </c>
      <c r="I164" s="318">
        <v>11777954</v>
      </c>
      <c r="J164" s="318">
        <v>39004</v>
      </c>
      <c r="K164" s="318">
        <v>13314317</v>
      </c>
      <c r="L164" s="318">
        <v>29492391</v>
      </c>
      <c r="M164" s="318">
        <v>48409440</v>
      </c>
      <c r="N164" s="318">
        <v>32076578</v>
      </c>
      <c r="O164" s="318">
        <v>26913580</v>
      </c>
      <c r="P164" s="318">
        <v>48142403</v>
      </c>
      <c r="Q164" s="318">
        <v>48178466</v>
      </c>
      <c r="R164" s="318">
        <v>21602997</v>
      </c>
      <c r="S164" s="318">
        <v>20647839</v>
      </c>
      <c r="T164" s="318">
        <v>5744582</v>
      </c>
      <c r="U164" s="318">
        <v>9048229</v>
      </c>
      <c r="V164" s="318">
        <v>321292909</v>
      </c>
    </row>
    <row r="165" spans="1:23" ht="11.25" customHeight="1">
      <c r="A165" s="112"/>
      <c r="B165" s="93"/>
      <c r="C165" s="93" t="s">
        <v>166</v>
      </c>
      <c r="D165" s="318">
        <v>7608760</v>
      </c>
      <c r="E165" s="318">
        <v>11843410</v>
      </c>
      <c r="F165" s="318">
        <v>50853508</v>
      </c>
      <c r="G165" s="318">
        <v>28336941</v>
      </c>
      <c r="H165" s="318">
        <v>34639501</v>
      </c>
      <c r="I165" s="318">
        <v>95158993</v>
      </c>
      <c r="J165" s="318">
        <v>191205247</v>
      </c>
      <c r="K165" s="318">
        <v>338746503</v>
      </c>
      <c r="L165" s="318">
        <v>502064423</v>
      </c>
      <c r="M165" s="318">
        <v>782257807</v>
      </c>
      <c r="N165" s="318">
        <v>735706724</v>
      </c>
      <c r="O165" s="318">
        <v>767510011</v>
      </c>
      <c r="P165" s="318">
        <v>839450403</v>
      </c>
      <c r="Q165" s="318">
        <v>781164993</v>
      </c>
      <c r="R165" s="318">
        <v>658819097</v>
      </c>
      <c r="S165" s="318">
        <v>398560049</v>
      </c>
      <c r="T165" s="318">
        <v>261484732</v>
      </c>
      <c r="U165" s="318">
        <v>150406922</v>
      </c>
      <c r="V165" s="318">
        <v>6635818024</v>
      </c>
    </row>
    <row r="166" spans="1:23" ht="11.25" customHeight="1">
      <c r="A166" s="112"/>
      <c r="B166" s="93"/>
      <c r="C166" s="93" t="s">
        <v>167</v>
      </c>
      <c r="D166" s="318">
        <v>52296</v>
      </c>
      <c r="E166" s="318">
        <v>872815</v>
      </c>
      <c r="F166" s="318"/>
      <c r="G166" s="318">
        <v>6445404</v>
      </c>
      <c r="H166" s="318">
        <v>25914118</v>
      </c>
      <c r="I166" s="318">
        <v>87923185</v>
      </c>
      <c r="J166" s="318">
        <v>110157932</v>
      </c>
      <c r="K166" s="318">
        <v>342376547</v>
      </c>
      <c r="L166" s="318">
        <v>963349540</v>
      </c>
      <c r="M166" s="318">
        <v>1583142591</v>
      </c>
      <c r="N166" s="318">
        <v>1379043681</v>
      </c>
      <c r="O166" s="318">
        <v>1555803307</v>
      </c>
      <c r="P166" s="318">
        <v>2135473360</v>
      </c>
      <c r="Q166" s="318">
        <v>1248201327</v>
      </c>
      <c r="R166" s="318">
        <v>1047495928</v>
      </c>
      <c r="S166" s="318">
        <v>568733234</v>
      </c>
      <c r="T166" s="318">
        <v>327202230</v>
      </c>
      <c r="U166" s="318">
        <v>186129992</v>
      </c>
      <c r="V166" s="318">
        <v>11568317487</v>
      </c>
    </row>
    <row r="167" spans="1:23" ht="11.25" customHeight="1">
      <c r="A167" s="112"/>
      <c r="B167" s="94"/>
      <c r="C167" s="94" t="s">
        <v>14</v>
      </c>
      <c r="D167" s="319">
        <v>7661059</v>
      </c>
      <c r="E167" s="319">
        <v>12716225</v>
      </c>
      <c r="F167" s="319">
        <v>54872200</v>
      </c>
      <c r="G167" s="319">
        <v>34862349</v>
      </c>
      <c r="H167" s="319">
        <v>62360049</v>
      </c>
      <c r="I167" s="319">
        <v>194860132</v>
      </c>
      <c r="J167" s="319">
        <v>301402183</v>
      </c>
      <c r="K167" s="319">
        <v>694437367</v>
      </c>
      <c r="L167" s="319">
        <v>1494906354</v>
      </c>
      <c r="M167" s="319">
        <v>2413809838</v>
      </c>
      <c r="N167" s="319">
        <v>2146826983</v>
      </c>
      <c r="O167" s="319">
        <v>2350226898</v>
      </c>
      <c r="P167" s="319">
        <v>3023066166</v>
      </c>
      <c r="Q167" s="319">
        <v>2077544786</v>
      </c>
      <c r="R167" s="319">
        <v>1727918022</v>
      </c>
      <c r="S167" s="319">
        <v>987941122</v>
      </c>
      <c r="T167" s="319">
        <v>594431544</v>
      </c>
      <c r="U167" s="319">
        <v>345585143</v>
      </c>
      <c r="V167" s="319">
        <v>18525428420</v>
      </c>
    </row>
    <row r="168" spans="1:23" ht="11.25" customHeight="1">
      <c r="A168" s="112"/>
      <c r="B168" s="93" t="s">
        <v>168</v>
      </c>
      <c r="C168" s="93" t="s">
        <v>271</v>
      </c>
      <c r="D168" s="318">
        <v>37905083</v>
      </c>
      <c r="E168" s="318">
        <v>217937</v>
      </c>
      <c r="F168" s="318">
        <v>65000</v>
      </c>
      <c r="G168" s="318">
        <v>13525993</v>
      </c>
      <c r="H168" s="318">
        <v>7235379</v>
      </c>
      <c r="I168" s="318">
        <v>3999697</v>
      </c>
      <c r="J168" s="318">
        <v>12585381</v>
      </c>
      <c r="K168" s="318">
        <v>8973258</v>
      </c>
      <c r="L168" s="318">
        <v>4540216</v>
      </c>
      <c r="M168" s="318">
        <v>2081666</v>
      </c>
      <c r="N168" s="318">
        <v>3674759</v>
      </c>
      <c r="O168" s="318">
        <v>11379758</v>
      </c>
      <c r="P168" s="318">
        <v>1230268</v>
      </c>
      <c r="Q168" s="318">
        <v>9818180</v>
      </c>
      <c r="R168" s="318">
        <v>309559</v>
      </c>
      <c r="S168" s="318">
        <v>3985128</v>
      </c>
      <c r="T168" s="318">
        <v>3849810</v>
      </c>
      <c r="U168" s="318"/>
      <c r="V168" s="318">
        <v>125377072</v>
      </c>
    </row>
    <row r="169" spans="1:23" ht="11.25" customHeight="1">
      <c r="A169" s="112"/>
      <c r="B169" s="93"/>
      <c r="C169" s="93" t="s">
        <v>272</v>
      </c>
      <c r="D169" s="318"/>
      <c r="E169" s="318"/>
      <c r="F169" s="318"/>
      <c r="G169" s="318"/>
      <c r="H169" s="318"/>
      <c r="I169" s="318"/>
      <c r="J169" s="318"/>
      <c r="K169" s="318"/>
      <c r="L169" s="318"/>
      <c r="M169" s="318"/>
      <c r="N169" s="318"/>
      <c r="O169" s="318"/>
      <c r="P169" s="318">
        <v>500000</v>
      </c>
      <c r="Q169" s="318"/>
      <c r="R169" s="318"/>
      <c r="S169" s="318"/>
      <c r="T169" s="318"/>
      <c r="U169" s="318"/>
      <c r="V169" s="318">
        <v>500000</v>
      </c>
    </row>
    <row r="170" spans="1:23" ht="11.25" customHeight="1">
      <c r="A170" s="112"/>
      <c r="B170" s="93"/>
      <c r="C170" s="93" t="s">
        <v>257</v>
      </c>
      <c r="D170" s="318"/>
      <c r="E170" s="318"/>
      <c r="F170" s="318"/>
      <c r="G170" s="318"/>
      <c r="H170" s="318"/>
      <c r="I170" s="318"/>
      <c r="J170" s="318"/>
      <c r="K170" s="318"/>
      <c r="L170" s="318"/>
      <c r="M170" s="318"/>
      <c r="N170" s="318"/>
      <c r="O170" s="318"/>
      <c r="P170" s="318"/>
      <c r="Q170" s="318">
        <v>24658168</v>
      </c>
      <c r="R170" s="318">
        <v>24443219</v>
      </c>
      <c r="S170" s="318"/>
      <c r="T170" s="318"/>
      <c r="U170" s="318"/>
      <c r="V170" s="318">
        <v>49101387</v>
      </c>
    </row>
    <row r="171" spans="1:23" ht="11.25" customHeight="1">
      <c r="B171" s="93"/>
      <c r="C171" s="93" t="s">
        <v>234</v>
      </c>
      <c r="D171" s="318"/>
      <c r="E171" s="318"/>
      <c r="F171" s="318"/>
      <c r="G171" s="318">
        <v>5042750</v>
      </c>
      <c r="H171" s="318">
        <v>10378941</v>
      </c>
      <c r="I171" s="318">
        <v>313353904</v>
      </c>
      <c r="J171" s="318">
        <v>2620023362</v>
      </c>
      <c r="K171" s="318">
        <v>5965860476</v>
      </c>
      <c r="L171" s="318">
        <v>3684725751</v>
      </c>
      <c r="M171" s="318">
        <v>439335906</v>
      </c>
      <c r="N171" s="318">
        <v>41250904</v>
      </c>
      <c r="O171" s="318"/>
      <c r="P171" s="318">
        <v>11000</v>
      </c>
      <c r="Q171" s="318">
        <v>25000</v>
      </c>
      <c r="R171" s="318"/>
      <c r="S171" s="318"/>
      <c r="T171" s="318"/>
      <c r="U171" s="318"/>
      <c r="V171" s="318">
        <v>13080007994</v>
      </c>
    </row>
    <row r="172" spans="1:23" ht="11.25" customHeight="1">
      <c r="B172" s="93"/>
      <c r="C172" s="93" t="s">
        <v>258</v>
      </c>
      <c r="D172" s="318">
        <v>360000</v>
      </c>
      <c r="E172" s="318">
        <v>1111000</v>
      </c>
      <c r="F172" s="318">
        <v>1266600</v>
      </c>
      <c r="G172" s="318">
        <v>1156000</v>
      </c>
      <c r="H172" s="318">
        <v>80000</v>
      </c>
      <c r="I172" s="318">
        <v>110000</v>
      </c>
      <c r="J172" s="318">
        <v>125000</v>
      </c>
      <c r="K172" s="318">
        <v>90000</v>
      </c>
      <c r="L172" s="318">
        <v>121040</v>
      </c>
      <c r="M172" s="318"/>
      <c r="N172" s="318"/>
      <c r="O172" s="318"/>
      <c r="P172" s="318"/>
      <c r="Q172" s="318"/>
      <c r="R172" s="318"/>
      <c r="S172" s="318"/>
      <c r="T172" s="318"/>
      <c r="U172" s="318"/>
      <c r="V172" s="318">
        <v>4419640</v>
      </c>
    </row>
    <row r="173" spans="1:23" s="179" customFormat="1" ht="11.25" customHeight="1">
      <c r="A173" s="3"/>
      <c r="B173" s="93"/>
      <c r="C173" s="93" t="s">
        <v>273</v>
      </c>
      <c r="D173" s="318"/>
      <c r="E173" s="318"/>
      <c r="F173" s="318"/>
      <c r="G173" s="318"/>
      <c r="H173" s="318"/>
      <c r="I173" s="318"/>
      <c r="J173" s="318"/>
      <c r="K173" s="318"/>
      <c r="L173" s="318"/>
      <c r="M173" s="318"/>
      <c r="N173" s="318"/>
      <c r="O173" s="318"/>
      <c r="P173" s="318"/>
      <c r="Q173" s="318"/>
      <c r="R173" s="318"/>
      <c r="S173" s="318"/>
      <c r="T173" s="318"/>
      <c r="U173" s="318">
        <v>180000</v>
      </c>
      <c r="V173" s="318">
        <v>180000</v>
      </c>
    </row>
    <row r="174" spans="1:23" s="179" customFormat="1" ht="11.25" customHeight="1">
      <c r="A174" s="112"/>
      <c r="B174" s="94"/>
      <c r="C174" s="94" t="s">
        <v>14</v>
      </c>
      <c r="D174" s="319">
        <v>38265083</v>
      </c>
      <c r="E174" s="319">
        <v>1328937</v>
      </c>
      <c r="F174" s="319">
        <v>1331600</v>
      </c>
      <c r="G174" s="319">
        <v>19724743</v>
      </c>
      <c r="H174" s="319">
        <v>17694320</v>
      </c>
      <c r="I174" s="319">
        <v>317463601</v>
      </c>
      <c r="J174" s="319">
        <v>2632733743</v>
      </c>
      <c r="K174" s="319">
        <v>5974923734</v>
      </c>
      <c r="L174" s="319">
        <v>3689387007</v>
      </c>
      <c r="M174" s="319">
        <v>441417572</v>
      </c>
      <c r="N174" s="319">
        <v>44925663</v>
      </c>
      <c r="O174" s="319">
        <v>11379758</v>
      </c>
      <c r="P174" s="319">
        <v>1741268</v>
      </c>
      <c r="Q174" s="319">
        <v>34501348</v>
      </c>
      <c r="R174" s="319">
        <v>24752778</v>
      </c>
      <c r="S174" s="319">
        <v>3985128</v>
      </c>
      <c r="T174" s="319">
        <v>3849810</v>
      </c>
      <c r="U174" s="319">
        <v>180000</v>
      </c>
      <c r="V174" s="319">
        <v>13259586093</v>
      </c>
      <c r="W174" s="200"/>
    </row>
    <row r="175" spans="1:23" s="179" customFormat="1" ht="11.25" customHeight="1">
      <c r="A175" s="3"/>
      <c r="B175" s="93"/>
      <c r="C175" s="93" t="s">
        <v>15</v>
      </c>
      <c r="D175" s="318">
        <v>1020050025</v>
      </c>
      <c r="E175" s="318">
        <v>426340156</v>
      </c>
      <c r="F175" s="318">
        <v>875069852</v>
      </c>
      <c r="G175" s="318">
        <v>804519230</v>
      </c>
      <c r="H175" s="318">
        <v>1070389479</v>
      </c>
      <c r="I175" s="318">
        <v>1145290063</v>
      </c>
      <c r="J175" s="318">
        <v>1517301554</v>
      </c>
      <c r="K175" s="318">
        <v>2218639844</v>
      </c>
      <c r="L175" s="318">
        <v>2401548267</v>
      </c>
      <c r="M175" s="318">
        <v>2007220776</v>
      </c>
      <c r="N175" s="318">
        <v>2322558375</v>
      </c>
      <c r="O175" s="318">
        <v>3303941691</v>
      </c>
      <c r="P175" s="318">
        <v>3057350093</v>
      </c>
      <c r="Q175" s="318">
        <v>3104315439</v>
      </c>
      <c r="R175" s="318">
        <v>3050484073</v>
      </c>
      <c r="S175" s="318">
        <v>2030547421</v>
      </c>
      <c r="T175" s="318">
        <v>1061524005</v>
      </c>
      <c r="U175" s="318">
        <v>729592500</v>
      </c>
      <c r="V175" s="318">
        <v>32146682843</v>
      </c>
      <c r="W175" s="200"/>
    </row>
    <row r="176" spans="1:23" ht="11.25" customHeight="1">
      <c r="A176" s="96"/>
      <c r="B176" s="96"/>
      <c r="C176" s="96" t="s">
        <v>172</v>
      </c>
      <c r="D176" s="314">
        <v>109966375480</v>
      </c>
      <c r="E176" s="314">
        <v>62113662883</v>
      </c>
      <c r="F176" s="314">
        <v>66958897272</v>
      </c>
      <c r="G176" s="314">
        <v>84242137101</v>
      </c>
      <c r="H176" s="314">
        <v>83923233825</v>
      </c>
      <c r="I176" s="314">
        <v>120651645861</v>
      </c>
      <c r="J176" s="314">
        <v>222587617632</v>
      </c>
      <c r="K176" s="314">
        <v>235062140755</v>
      </c>
      <c r="L176" s="314">
        <v>204670801030</v>
      </c>
      <c r="M176" s="314">
        <v>187359661695</v>
      </c>
      <c r="N176" s="314">
        <v>172808320737</v>
      </c>
      <c r="O176" s="314">
        <v>160370431063</v>
      </c>
      <c r="P176" s="314">
        <v>163482470937</v>
      </c>
      <c r="Q176" s="314">
        <v>142021077955</v>
      </c>
      <c r="R176" s="314">
        <v>111241926266</v>
      </c>
      <c r="S176" s="314">
        <v>85247150558</v>
      </c>
      <c r="T176" s="314">
        <v>52017217545</v>
      </c>
      <c r="U176" s="314">
        <v>43053882101</v>
      </c>
      <c r="V176" s="314">
        <v>2307778650696</v>
      </c>
    </row>
    <row r="177" spans="2:24">
      <c r="V177" s="39"/>
    </row>
    <row r="178" spans="2:24">
      <c r="V178" s="39"/>
      <c r="X178" s="20"/>
    </row>
    <row r="179" spans="2:24">
      <c r="V179" s="39"/>
      <c r="X179" s="20"/>
    </row>
    <row r="180" spans="2:24">
      <c r="X180" s="20"/>
    </row>
    <row r="181" spans="2:24" s="20" customFormat="1">
      <c r="B181" s="19"/>
      <c r="D181" s="21"/>
    </row>
    <row r="182" spans="2:24" s="20" customFormat="1">
      <c r="B182" s="19"/>
      <c r="D182" s="21"/>
    </row>
    <row r="183" spans="2:24" s="20" customFormat="1">
      <c r="B183" s="19"/>
      <c r="D183" s="21"/>
    </row>
    <row r="184" spans="2:24" s="20" customFormat="1">
      <c r="B184" s="19"/>
      <c r="D184" s="21"/>
    </row>
    <row r="185" spans="2:24" s="20" customFormat="1">
      <c r="B185" s="19"/>
      <c r="D185" s="21"/>
    </row>
    <row r="186" spans="2:24" s="20" customFormat="1">
      <c r="B186" s="22"/>
      <c r="X186" s="3"/>
    </row>
    <row r="187" spans="2:24" s="20" customFormat="1">
      <c r="X187" s="3"/>
    </row>
    <row r="188" spans="2:24" s="20" customFormat="1">
      <c r="X188" s="3"/>
    </row>
    <row r="189" spans="2:24">
      <c r="B189" s="3"/>
      <c r="D189" s="3"/>
      <c r="E189" s="3"/>
      <c r="F189" s="3"/>
      <c r="G189" s="3"/>
      <c r="H189" s="3"/>
    </row>
    <row r="190" spans="2:24">
      <c r="B190" s="3"/>
      <c r="D190" s="3"/>
      <c r="E190" s="3"/>
      <c r="F190" s="3"/>
      <c r="G190" s="3"/>
      <c r="H190" s="3"/>
      <c r="X190" s="111"/>
    </row>
    <row r="191" spans="2:24">
      <c r="B191" s="3"/>
      <c r="D191" s="3"/>
      <c r="E191" s="3"/>
      <c r="F191" s="3"/>
      <c r="G191" s="3"/>
      <c r="H191" s="3"/>
    </row>
    <row r="192" spans="2:24">
      <c r="B192" s="3"/>
      <c r="D192" s="3"/>
      <c r="E192" s="3"/>
      <c r="F192" s="3"/>
      <c r="G192" s="3"/>
      <c r="H192" s="3"/>
    </row>
    <row r="193" spans="2:24" s="112" customFormat="1" ht="11.25" customHeight="1">
      <c r="W193" s="111"/>
      <c r="X193" s="3"/>
    </row>
    <row r="194" spans="2:24" ht="10.15" customHeight="1">
      <c r="B194" s="3"/>
      <c r="D194" s="3"/>
      <c r="E194" s="3"/>
      <c r="F194" s="3"/>
      <c r="G194" s="3"/>
      <c r="H194" s="3"/>
      <c r="X194" s="111"/>
    </row>
    <row r="195" spans="2:24" ht="10.15" customHeight="1">
      <c r="B195" s="3"/>
      <c r="D195" s="3"/>
      <c r="E195" s="3"/>
      <c r="F195" s="3"/>
      <c r="G195" s="3"/>
      <c r="H195" s="3"/>
    </row>
    <row r="196" spans="2:24" ht="10.15" customHeight="1">
      <c r="B196" s="3"/>
      <c r="D196" s="3"/>
      <c r="E196" s="3"/>
      <c r="F196" s="3"/>
      <c r="G196" s="3"/>
      <c r="H196" s="3"/>
    </row>
    <row r="197" spans="2:24" s="112" customFormat="1" ht="11.25" customHeight="1">
      <c r="W197" s="111"/>
      <c r="X197" s="3"/>
    </row>
    <row r="198" spans="2:24">
      <c r="B198" s="3"/>
      <c r="D198" s="3"/>
      <c r="E198" s="3"/>
      <c r="F198" s="3"/>
      <c r="G198" s="3"/>
      <c r="H198" s="3"/>
    </row>
    <row r="199" spans="2:24" ht="10.9" customHeight="1">
      <c r="B199" s="3"/>
      <c r="D199" s="3"/>
      <c r="E199" s="3"/>
      <c r="F199" s="3"/>
      <c r="G199" s="3"/>
      <c r="H199" s="3"/>
    </row>
    <row r="200" spans="2:24" ht="10.15" customHeight="1">
      <c r="B200" s="3"/>
      <c r="D200" s="3"/>
      <c r="E200" s="3"/>
      <c r="F200" s="3"/>
      <c r="G200" s="3"/>
      <c r="H200" s="3"/>
    </row>
    <row r="201" spans="2:24" ht="10.15" customHeight="1">
      <c r="B201" s="3"/>
      <c r="D201" s="3"/>
      <c r="E201" s="3"/>
      <c r="F201" s="3"/>
      <c r="G201" s="3"/>
      <c r="H201" s="3"/>
    </row>
    <row r="202" spans="2:24">
      <c r="B202" s="3"/>
      <c r="D202" s="3"/>
      <c r="E202" s="3"/>
      <c r="F202" s="3"/>
      <c r="G202" s="3"/>
      <c r="H202" s="3"/>
    </row>
    <row r="203" spans="2:24">
      <c r="B203" s="3"/>
      <c r="D203" s="3"/>
      <c r="E203" s="3"/>
      <c r="F203" s="3"/>
      <c r="G203" s="3"/>
      <c r="H203" s="3"/>
    </row>
    <row r="204" spans="2:24">
      <c r="B204" s="3"/>
      <c r="D204" s="3"/>
      <c r="E204" s="3"/>
      <c r="F204" s="3"/>
      <c r="G204" s="3"/>
      <c r="H204" s="3"/>
    </row>
    <row r="205" spans="2:24">
      <c r="B205" s="3"/>
      <c r="D205" s="3"/>
      <c r="E205" s="3"/>
      <c r="F205" s="3"/>
      <c r="G205" s="3"/>
      <c r="H205" s="3"/>
    </row>
    <row r="206" spans="2:24">
      <c r="B206" s="3"/>
      <c r="D206" s="3"/>
      <c r="E206" s="3"/>
      <c r="F206" s="3"/>
      <c r="G206" s="3"/>
      <c r="H206" s="3"/>
    </row>
    <row r="207" spans="2:24">
      <c r="B207" s="3"/>
      <c r="D207" s="3"/>
      <c r="E207" s="3"/>
      <c r="F207" s="3"/>
      <c r="G207" s="3"/>
      <c r="H207" s="3"/>
    </row>
    <row r="208" spans="2:24">
      <c r="B208" s="3"/>
      <c r="D208" s="3"/>
      <c r="E208" s="3"/>
      <c r="F208" s="3"/>
      <c r="G208" s="3"/>
      <c r="H208" s="3"/>
    </row>
    <row r="209" spans="2:24">
      <c r="B209" s="3"/>
      <c r="D209" s="3"/>
      <c r="E209" s="3"/>
      <c r="F209" s="3"/>
      <c r="G209" s="3"/>
      <c r="H209" s="3"/>
    </row>
    <row r="210" spans="2:24">
      <c r="B210" s="3"/>
      <c r="D210" s="3"/>
      <c r="E210" s="3"/>
      <c r="F210" s="3"/>
      <c r="G210" s="3"/>
      <c r="H210" s="3"/>
    </row>
    <row r="211" spans="2:24">
      <c r="B211" s="3"/>
      <c r="D211" s="3"/>
      <c r="E211" s="3"/>
      <c r="F211" s="3"/>
      <c r="G211" s="3"/>
      <c r="H211" s="3"/>
    </row>
    <row r="212" spans="2:24">
      <c r="B212" s="3"/>
      <c r="D212" s="3"/>
      <c r="E212" s="3"/>
      <c r="F212" s="3"/>
      <c r="G212" s="3"/>
      <c r="H212" s="3"/>
    </row>
    <row r="213" spans="2:24">
      <c r="B213" s="3"/>
      <c r="D213" s="3"/>
      <c r="E213" s="3"/>
      <c r="F213" s="3"/>
      <c r="G213" s="3"/>
      <c r="H213" s="3"/>
    </row>
    <row r="214" spans="2:24">
      <c r="B214" s="3"/>
      <c r="D214" s="3"/>
      <c r="E214" s="3"/>
      <c r="F214" s="3"/>
      <c r="G214" s="3"/>
      <c r="H214" s="3"/>
      <c r="X214" s="111"/>
    </row>
    <row r="215" spans="2:24">
      <c r="B215" s="3"/>
      <c r="D215" s="3"/>
      <c r="E215" s="3"/>
      <c r="F215" s="3"/>
      <c r="G215" s="3"/>
      <c r="H215" s="3"/>
    </row>
    <row r="216" spans="2:24">
      <c r="B216" s="3"/>
      <c r="D216" s="3"/>
      <c r="E216" s="3"/>
      <c r="F216" s="3"/>
      <c r="G216" s="3"/>
      <c r="H216" s="3"/>
    </row>
    <row r="217" spans="2:24" s="112" customFormat="1" ht="11.25" customHeight="1">
      <c r="W217" s="111"/>
      <c r="X217" s="3"/>
    </row>
    <row r="218" spans="2:24" ht="10.15" customHeight="1">
      <c r="B218" s="3"/>
      <c r="D218" s="3"/>
      <c r="E218" s="3"/>
      <c r="F218" s="3"/>
      <c r="G218" s="3"/>
      <c r="H218" s="3"/>
    </row>
    <row r="219" spans="2:24" ht="10.15" customHeight="1">
      <c r="B219" s="3"/>
      <c r="D219" s="3"/>
      <c r="E219" s="3"/>
      <c r="F219" s="3"/>
      <c r="G219" s="3"/>
      <c r="H219" s="3"/>
    </row>
    <row r="220" spans="2:24">
      <c r="B220" s="3"/>
      <c r="D220" s="3"/>
      <c r="E220" s="3"/>
      <c r="F220" s="3"/>
      <c r="G220" s="3"/>
      <c r="H220" s="3"/>
    </row>
    <row r="221" spans="2:24">
      <c r="B221" s="3"/>
      <c r="D221" s="3"/>
      <c r="E221" s="3"/>
      <c r="F221" s="3"/>
      <c r="G221" s="3"/>
      <c r="H221" s="3"/>
    </row>
    <row r="222" spans="2:24">
      <c r="B222" s="3"/>
      <c r="D222" s="3"/>
      <c r="E222" s="3"/>
      <c r="F222" s="3"/>
      <c r="G222" s="3"/>
      <c r="H222" s="3"/>
    </row>
    <row r="223" spans="2:24">
      <c r="B223" s="3"/>
      <c r="D223" s="3"/>
      <c r="E223" s="3"/>
      <c r="F223" s="3"/>
      <c r="G223" s="3"/>
      <c r="H223" s="3"/>
    </row>
    <row r="224" spans="2:24">
      <c r="B224" s="3"/>
      <c r="D224" s="3"/>
      <c r="E224" s="3"/>
      <c r="F224" s="3"/>
      <c r="G224" s="3"/>
      <c r="H224" s="3"/>
    </row>
    <row r="225" spans="2:24">
      <c r="B225" s="3"/>
      <c r="D225" s="3"/>
      <c r="E225" s="3"/>
      <c r="F225" s="3"/>
      <c r="G225" s="3"/>
      <c r="H225" s="3"/>
    </row>
    <row r="226" spans="2:24">
      <c r="B226" s="3"/>
      <c r="D226" s="3"/>
      <c r="E226" s="3"/>
      <c r="F226" s="3"/>
      <c r="G226" s="3"/>
      <c r="H226" s="3"/>
    </row>
    <row r="227" spans="2:24">
      <c r="B227" s="3"/>
      <c r="D227" s="3"/>
      <c r="E227" s="3"/>
      <c r="F227" s="3"/>
      <c r="G227" s="3"/>
      <c r="H227" s="3"/>
    </row>
    <row r="228" spans="2:24">
      <c r="B228" s="3"/>
      <c r="D228" s="3"/>
      <c r="E228" s="3"/>
      <c r="F228" s="3"/>
      <c r="G228" s="3"/>
      <c r="H228" s="3"/>
    </row>
    <row r="229" spans="2:24">
      <c r="B229" s="3"/>
      <c r="D229" s="3"/>
      <c r="E229" s="3"/>
      <c r="F229" s="3"/>
      <c r="G229" s="3"/>
      <c r="H229" s="3"/>
    </row>
    <row r="230" spans="2:24">
      <c r="B230" s="3"/>
      <c r="D230" s="3"/>
      <c r="E230" s="3"/>
      <c r="F230" s="3"/>
      <c r="G230" s="3"/>
      <c r="H230" s="3"/>
    </row>
    <row r="231" spans="2:24">
      <c r="B231" s="3"/>
      <c r="D231" s="3"/>
      <c r="E231" s="3"/>
      <c r="F231" s="3"/>
      <c r="G231" s="3"/>
      <c r="H231" s="3"/>
    </row>
    <row r="232" spans="2:24">
      <c r="B232" s="3"/>
      <c r="D232" s="3"/>
      <c r="E232" s="3"/>
      <c r="F232" s="3"/>
      <c r="G232" s="3"/>
      <c r="H232" s="3"/>
      <c r="X232" s="111"/>
    </row>
    <row r="233" spans="2:24">
      <c r="B233" s="3"/>
      <c r="D233" s="3"/>
      <c r="E233" s="3"/>
      <c r="F233" s="3"/>
      <c r="G233" s="3"/>
      <c r="H233" s="3"/>
    </row>
    <row r="234" spans="2:24">
      <c r="B234" s="3"/>
      <c r="D234" s="3"/>
      <c r="E234" s="3"/>
      <c r="F234" s="3"/>
      <c r="G234" s="3"/>
      <c r="H234" s="3"/>
    </row>
    <row r="235" spans="2:24" s="112" customFormat="1" ht="11.25" customHeight="1">
      <c r="W235" s="111"/>
      <c r="X235" s="3"/>
    </row>
    <row r="236" spans="2:24">
      <c r="B236" s="3"/>
      <c r="D236" s="3"/>
      <c r="E236" s="3"/>
      <c r="F236" s="3"/>
      <c r="G236" s="3"/>
      <c r="H236" s="3"/>
    </row>
    <row r="237" spans="2:24">
      <c r="B237" s="3"/>
      <c r="D237" s="3"/>
      <c r="E237" s="3"/>
      <c r="F237" s="3"/>
      <c r="G237" s="3"/>
      <c r="H237" s="3"/>
    </row>
    <row r="238" spans="2:24">
      <c r="B238" s="3"/>
      <c r="D238" s="3"/>
      <c r="E238" s="3"/>
      <c r="F238" s="3"/>
      <c r="G238" s="3"/>
      <c r="H238" s="3"/>
    </row>
    <row r="239" spans="2:24">
      <c r="B239" s="3"/>
      <c r="D239" s="3"/>
      <c r="E239" s="3"/>
      <c r="F239" s="3"/>
      <c r="G239" s="3"/>
      <c r="H239" s="3"/>
    </row>
    <row r="240" spans="2:24">
      <c r="B240" s="3"/>
      <c r="D240" s="3"/>
      <c r="E240" s="3"/>
      <c r="F240" s="3"/>
      <c r="G240" s="3"/>
      <c r="H240" s="3"/>
    </row>
    <row r="241" spans="1:24">
      <c r="B241" s="3"/>
      <c r="D241" s="3"/>
      <c r="E241" s="3"/>
      <c r="F241" s="3"/>
      <c r="G241" s="3"/>
      <c r="H241" s="3"/>
      <c r="X241" s="111"/>
    </row>
    <row r="242" spans="1:24">
      <c r="B242" s="3"/>
      <c r="D242" s="3"/>
      <c r="E242" s="3"/>
      <c r="F242" s="3"/>
      <c r="G242" s="3"/>
      <c r="H242" s="3"/>
    </row>
    <row r="243" spans="1:24">
      <c r="B243" s="3"/>
      <c r="D243" s="3"/>
      <c r="E243" s="3"/>
      <c r="F243" s="3"/>
      <c r="G243" s="3"/>
      <c r="H243" s="3"/>
    </row>
    <row r="244" spans="1:24" s="112" customFormat="1" ht="11.25" customHeight="1">
      <c r="W244" s="111"/>
      <c r="X244" s="3"/>
    </row>
    <row r="245" spans="1:24" ht="10.15" customHeight="1">
      <c r="B245" s="3"/>
      <c r="D245" s="3"/>
      <c r="E245" s="3"/>
      <c r="F245" s="3"/>
      <c r="G245" s="3"/>
      <c r="H245" s="3"/>
    </row>
    <row r="246" spans="1:24" ht="10.15" customHeight="1">
      <c r="B246" s="3"/>
      <c r="D246" s="3"/>
      <c r="E246" s="3"/>
      <c r="F246" s="3"/>
      <c r="G246" s="3"/>
      <c r="H246" s="3"/>
    </row>
    <row r="247" spans="1:24">
      <c r="B247" s="3"/>
      <c r="D247" s="3"/>
      <c r="E247" s="3"/>
      <c r="F247" s="3"/>
      <c r="G247" s="3"/>
      <c r="H247" s="3"/>
    </row>
    <row r="248" spans="1:24">
      <c r="B248" s="3"/>
      <c r="D248" s="3"/>
      <c r="E248" s="3"/>
      <c r="F248" s="3"/>
      <c r="G248" s="3"/>
      <c r="H248" s="3"/>
    </row>
    <row r="249" spans="1:24">
      <c r="B249" s="3"/>
      <c r="D249" s="3"/>
      <c r="E249" s="3"/>
      <c r="F249" s="3"/>
      <c r="G249" s="3"/>
      <c r="H249" s="3"/>
      <c r="X249" s="111"/>
    </row>
    <row r="250" spans="1:24">
      <c r="B250" s="3"/>
      <c r="D250" s="3"/>
      <c r="E250" s="3"/>
      <c r="F250" s="3"/>
      <c r="G250" s="3"/>
      <c r="H250" s="3"/>
    </row>
    <row r="251" spans="1:24">
      <c r="B251" s="3"/>
      <c r="D251" s="3"/>
      <c r="E251" s="3"/>
      <c r="F251" s="3"/>
      <c r="G251" s="3"/>
      <c r="H251" s="3"/>
      <c r="X251" s="112"/>
    </row>
    <row r="252" spans="1:24" s="112" customFormat="1" ht="11.25" customHeight="1">
      <c r="W252" s="111"/>
      <c r="X252" s="3"/>
    </row>
    <row r="253" spans="1:24">
      <c r="B253" s="3"/>
      <c r="D253" s="3"/>
      <c r="E253" s="3"/>
      <c r="F253" s="3"/>
      <c r="G253" s="3"/>
      <c r="H253" s="3"/>
    </row>
    <row r="254" spans="1:24" s="112" customFormat="1">
      <c r="X254" s="3"/>
    </row>
    <row r="255" spans="1:24">
      <c r="A255" s="99"/>
      <c r="B255" s="99"/>
      <c r="C255" s="99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95"/>
      <c r="S255" s="95"/>
      <c r="T255" s="95"/>
      <c r="U255" s="95"/>
      <c r="V255" s="95"/>
    </row>
    <row r="256" spans="1:24">
      <c r="A256" s="99"/>
      <c r="B256" s="99"/>
      <c r="C256" s="99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95"/>
      <c r="S256" s="95"/>
      <c r="T256" s="95"/>
      <c r="U256" s="95"/>
      <c r="V256" s="95"/>
    </row>
    <row r="257" spans="2:24"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95"/>
      <c r="S257" s="95"/>
      <c r="T257" s="95"/>
      <c r="U257" s="95"/>
      <c r="V257" s="95"/>
    </row>
    <row r="258" spans="2:24">
      <c r="D258" s="3"/>
      <c r="E258" s="87"/>
      <c r="F258" s="90"/>
      <c r="I258" s="2"/>
      <c r="J258" s="2"/>
      <c r="U258" s="7"/>
    </row>
    <row r="259" spans="2:24">
      <c r="B259" s="3"/>
      <c r="D259" s="3"/>
      <c r="E259" s="3"/>
      <c r="I259" s="2"/>
      <c r="J259" s="2"/>
      <c r="U259" s="7"/>
    </row>
    <row r="260" spans="2:24">
      <c r="B260" s="3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2:24">
      <c r="B261" s="3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2:24">
      <c r="B262" s="3"/>
      <c r="D262" s="6"/>
      <c r="E262" s="3"/>
      <c r="I262" s="2"/>
      <c r="J262" s="2"/>
      <c r="U262" s="7"/>
    </row>
    <row r="263" spans="2:24">
      <c r="B263" s="3"/>
      <c r="D263" s="6"/>
      <c r="E263" s="3"/>
      <c r="I263" s="2"/>
      <c r="J263" s="2"/>
      <c r="O263" s="6"/>
      <c r="U263" s="7"/>
    </row>
    <row r="264" spans="2:24">
      <c r="B264" s="3"/>
      <c r="D264" s="6"/>
      <c r="E264" s="6"/>
      <c r="F264" s="9"/>
      <c r="G264" s="9"/>
      <c r="H264" s="9"/>
      <c r="I264" s="9"/>
      <c r="J264" s="9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98"/>
    </row>
    <row r="265" spans="2:24">
      <c r="B265" s="98"/>
      <c r="C265" s="6"/>
      <c r="D265" s="9"/>
      <c r="E265" s="9"/>
      <c r="F265" s="9"/>
      <c r="G265" s="9"/>
      <c r="H265" s="9"/>
      <c r="I265" s="6"/>
      <c r="J265" s="6"/>
      <c r="K265" s="6"/>
      <c r="L265" s="6"/>
      <c r="N265" s="6"/>
      <c r="O265" s="6"/>
      <c r="P265" s="6"/>
      <c r="Q265" s="6"/>
      <c r="R265" s="6"/>
      <c r="S265" s="6"/>
      <c r="T265" s="6"/>
    </row>
    <row r="267" spans="2:24">
      <c r="B267" s="3"/>
      <c r="D267" s="3"/>
      <c r="E267" s="3"/>
      <c r="F267" s="3"/>
      <c r="G267" s="3"/>
      <c r="H267" s="3"/>
    </row>
    <row r="268" spans="2:24">
      <c r="B268" s="3"/>
      <c r="D268" s="3"/>
      <c r="E268" s="3"/>
      <c r="F268" s="3"/>
      <c r="G268" s="3"/>
      <c r="H268" s="3"/>
    </row>
    <row r="269" spans="2:24">
      <c r="B269" s="3"/>
      <c r="D269" s="3"/>
      <c r="E269" s="3"/>
      <c r="F269" s="3"/>
      <c r="G269" s="3"/>
      <c r="H269" s="3"/>
    </row>
    <row r="270" spans="2:24">
      <c r="B270" s="3"/>
      <c r="D270" s="3"/>
      <c r="E270" s="3"/>
      <c r="F270" s="3"/>
      <c r="G270" s="3"/>
      <c r="H270" s="3"/>
      <c r="X270" s="111"/>
    </row>
    <row r="271" spans="2:24">
      <c r="B271" s="3"/>
      <c r="D271" s="3"/>
      <c r="E271" s="3"/>
      <c r="F271" s="3"/>
      <c r="G271" s="3"/>
      <c r="H271" s="3"/>
      <c r="X271" s="111"/>
    </row>
    <row r="272" spans="2:24">
      <c r="B272" s="3"/>
      <c r="D272" s="3"/>
      <c r="E272" s="3"/>
      <c r="F272" s="3"/>
      <c r="G272" s="3"/>
      <c r="H272" s="3"/>
      <c r="X272" s="111"/>
    </row>
    <row r="273" spans="2:24" s="112" customFormat="1" ht="11.25" customHeight="1">
      <c r="W273" s="111"/>
      <c r="X273" s="3"/>
    </row>
    <row r="274" spans="2:24" s="112" customFormat="1" ht="11.25" customHeight="1">
      <c r="W274" s="111"/>
      <c r="X274" s="111"/>
    </row>
    <row r="275" spans="2:24" s="112" customFormat="1" ht="11.25" customHeight="1">
      <c r="W275" s="111"/>
      <c r="X275" s="3"/>
    </row>
    <row r="276" spans="2:24" ht="10.15" customHeight="1">
      <c r="B276" s="3"/>
      <c r="D276" s="3"/>
      <c r="E276" s="3"/>
      <c r="F276" s="3"/>
      <c r="G276" s="3"/>
      <c r="H276" s="3"/>
    </row>
    <row r="277" spans="2:24" s="112" customFormat="1" ht="11.25" customHeight="1">
      <c r="W277" s="111"/>
      <c r="X277" s="111"/>
    </row>
    <row r="278" spans="2:24" ht="10.15" customHeight="1">
      <c r="B278" s="3"/>
      <c r="D278" s="3"/>
      <c r="E278" s="3"/>
      <c r="F278" s="3"/>
      <c r="G278" s="3"/>
      <c r="H278" s="3"/>
      <c r="X278" s="57"/>
    </row>
    <row r="279" spans="2:24">
      <c r="B279" s="3"/>
      <c r="D279" s="3"/>
      <c r="E279" s="3"/>
      <c r="F279" s="3"/>
      <c r="G279" s="3"/>
      <c r="H279" s="3"/>
    </row>
    <row r="280" spans="2:24" s="112" customFormat="1" ht="11.25" customHeight="1">
      <c r="W280" s="111"/>
      <c r="X280" s="3"/>
    </row>
    <row r="281" spans="2:24" ht="11.25" customHeight="1">
      <c r="B281" s="3"/>
      <c r="D281" s="3"/>
      <c r="E281" s="3"/>
      <c r="F281" s="3"/>
      <c r="G281" s="3"/>
      <c r="H281" s="3"/>
      <c r="W281" s="57"/>
    </row>
    <row r="282" spans="2:24" ht="10.15" customHeight="1">
      <c r="B282" s="3"/>
      <c r="D282" s="3"/>
      <c r="E282" s="3"/>
      <c r="F282" s="3"/>
      <c r="G282" s="3"/>
      <c r="H282" s="3"/>
    </row>
    <row r="283" spans="2:24" ht="10.15" customHeight="1">
      <c r="B283" s="3"/>
      <c r="D283" s="3"/>
      <c r="E283" s="3"/>
      <c r="F283" s="3"/>
      <c r="G283" s="3"/>
      <c r="H283" s="3"/>
    </row>
    <row r="284" spans="2:24" ht="10.15" customHeight="1">
      <c r="B284" s="3"/>
      <c r="D284" s="3"/>
      <c r="E284" s="3"/>
      <c r="F284" s="3"/>
      <c r="G284" s="3"/>
      <c r="H284" s="3"/>
    </row>
    <row r="285" spans="2:24">
      <c r="B285" s="3"/>
      <c r="D285" s="3"/>
      <c r="E285" s="3"/>
      <c r="F285" s="3"/>
      <c r="G285" s="3"/>
      <c r="H285" s="3"/>
    </row>
    <row r="286" spans="2:24">
      <c r="B286" s="3"/>
      <c r="D286" s="3"/>
      <c r="E286" s="3"/>
      <c r="F286" s="3"/>
      <c r="G286" s="3"/>
      <c r="H286" s="3"/>
    </row>
    <row r="287" spans="2:24">
      <c r="B287" s="3"/>
      <c r="D287" s="3"/>
      <c r="E287" s="3"/>
      <c r="F287" s="3"/>
      <c r="G287" s="3"/>
      <c r="H287" s="3"/>
    </row>
    <row r="288" spans="2:24">
      <c r="B288" s="3"/>
      <c r="D288" s="3"/>
      <c r="E288" s="3"/>
      <c r="F288" s="3"/>
      <c r="G288" s="3"/>
      <c r="H288" s="3"/>
    </row>
    <row r="289" spans="2:24">
      <c r="B289" s="3"/>
      <c r="D289" s="3"/>
      <c r="E289" s="3"/>
      <c r="F289" s="3"/>
      <c r="G289" s="3"/>
      <c r="H289" s="3"/>
    </row>
    <row r="290" spans="2:24">
      <c r="B290" s="3"/>
      <c r="D290" s="3"/>
      <c r="E290" s="3"/>
      <c r="F290" s="3"/>
      <c r="G290" s="3"/>
      <c r="H290" s="3"/>
    </row>
    <row r="291" spans="2:24">
      <c r="B291" s="3"/>
      <c r="D291" s="3"/>
      <c r="E291" s="3"/>
      <c r="F291" s="3"/>
      <c r="G291" s="3"/>
      <c r="H291" s="3"/>
    </row>
    <row r="292" spans="2:24">
      <c r="B292" s="3"/>
      <c r="D292" s="3"/>
      <c r="E292" s="3"/>
      <c r="F292" s="3"/>
      <c r="G292" s="3"/>
      <c r="H292" s="3"/>
    </row>
    <row r="293" spans="2:24">
      <c r="B293" s="3"/>
      <c r="D293" s="3"/>
      <c r="E293" s="3"/>
      <c r="F293" s="3"/>
      <c r="G293" s="3"/>
      <c r="H293" s="3"/>
      <c r="X293" s="111"/>
    </row>
    <row r="294" spans="2:24">
      <c r="B294" s="3"/>
      <c r="D294" s="3"/>
      <c r="E294" s="3"/>
      <c r="F294" s="3"/>
      <c r="G294" s="3"/>
      <c r="H294" s="3"/>
    </row>
    <row r="295" spans="2:24">
      <c r="B295" s="3"/>
      <c r="D295" s="3"/>
      <c r="E295" s="3"/>
      <c r="F295" s="3"/>
      <c r="G295" s="3"/>
      <c r="H295" s="3"/>
    </row>
    <row r="296" spans="2:24" s="112" customFormat="1" ht="11.25" customHeight="1">
      <c r="W296" s="111"/>
      <c r="X296" s="3"/>
    </row>
    <row r="297" spans="2:24">
      <c r="B297" s="3"/>
      <c r="D297" s="3"/>
      <c r="E297" s="3"/>
      <c r="F297" s="3"/>
      <c r="G297" s="3"/>
      <c r="H297" s="3"/>
    </row>
    <row r="298" spans="2:24">
      <c r="B298" s="3"/>
      <c r="D298" s="3"/>
      <c r="E298" s="3"/>
      <c r="F298" s="3"/>
      <c r="G298" s="3"/>
      <c r="H298" s="3"/>
      <c r="X298" s="111"/>
    </row>
    <row r="299" spans="2:24">
      <c r="B299" s="3"/>
      <c r="D299" s="3"/>
      <c r="E299" s="3"/>
      <c r="F299" s="3"/>
      <c r="G299" s="3"/>
      <c r="H299" s="3"/>
    </row>
    <row r="300" spans="2:24">
      <c r="B300" s="3"/>
      <c r="D300" s="3"/>
      <c r="E300" s="3"/>
      <c r="F300" s="3"/>
      <c r="G300" s="3"/>
      <c r="H300" s="3"/>
    </row>
    <row r="301" spans="2:24" s="112" customFormat="1" ht="11.25" customHeight="1">
      <c r="W301" s="111"/>
      <c r="X301" s="3"/>
    </row>
    <row r="302" spans="2:24" ht="10.15" customHeight="1">
      <c r="B302" s="3"/>
      <c r="D302" s="3"/>
      <c r="E302" s="3"/>
      <c r="F302" s="3"/>
      <c r="G302" s="3"/>
      <c r="H302" s="3"/>
    </row>
    <row r="303" spans="2:24" ht="10.15" customHeight="1">
      <c r="B303" s="3"/>
      <c r="D303" s="3"/>
      <c r="E303" s="3"/>
      <c r="F303" s="3"/>
      <c r="G303" s="3"/>
      <c r="H303" s="3"/>
    </row>
    <row r="304" spans="2:24">
      <c r="B304" s="3"/>
      <c r="D304" s="3"/>
      <c r="E304" s="3"/>
      <c r="F304" s="3"/>
      <c r="G304" s="3"/>
      <c r="H304" s="3"/>
    </row>
    <row r="305" spans="2:24">
      <c r="B305" s="3"/>
      <c r="D305" s="3"/>
      <c r="E305" s="3"/>
      <c r="F305" s="3"/>
      <c r="G305" s="3"/>
      <c r="H305" s="3"/>
    </row>
    <row r="306" spans="2:24">
      <c r="B306" s="3"/>
      <c r="D306" s="3"/>
      <c r="E306" s="3"/>
      <c r="F306" s="3"/>
      <c r="G306" s="3"/>
      <c r="H306" s="3"/>
    </row>
    <row r="307" spans="2:24">
      <c r="B307" s="3"/>
      <c r="D307" s="3"/>
      <c r="E307" s="3"/>
      <c r="F307" s="3"/>
      <c r="G307" s="3"/>
      <c r="H307" s="3"/>
    </row>
    <row r="308" spans="2:24">
      <c r="B308" s="3"/>
      <c r="D308" s="3"/>
      <c r="E308" s="3"/>
      <c r="F308" s="3"/>
      <c r="G308" s="3"/>
      <c r="H308" s="3"/>
    </row>
    <row r="309" spans="2:24">
      <c r="B309" s="3"/>
      <c r="D309" s="3"/>
      <c r="E309" s="3"/>
      <c r="F309" s="3"/>
      <c r="G309" s="3"/>
      <c r="H309" s="3"/>
    </row>
    <row r="310" spans="2:24">
      <c r="B310" s="3"/>
      <c r="D310" s="3"/>
      <c r="E310" s="3"/>
      <c r="F310" s="3"/>
      <c r="G310" s="3"/>
      <c r="H310" s="3"/>
      <c r="X310" s="111"/>
    </row>
    <row r="311" spans="2:24">
      <c r="B311" s="3"/>
      <c r="D311" s="3"/>
      <c r="E311" s="3"/>
      <c r="F311" s="3"/>
      <c r="G311" s="3"/>
      <c r="H311" s="3"/>
    </row>
    <row r="312" spans="2:24">
      <c r="B312" s="3"/>
      <c r="D312" s="3"/>
      <c r="E312" s="3"/>
      <c r="F312" s="3"/>
      <c r="G312" s="3"/>
      <c r="H312" s="3"/>
    </row>
    <row r="313" spans="2:24" s="112" customFormat="1" ht="11.25" customHeight="1">
      <c r="W313" s="111"/>
      <c r="X313" s="3"/>
    </row>
    <row r="314" spans="2:24">
      <c r="B314" s="3"/>
      <c r="D314" s="3"/>
      <c r="E314" s="3"/>
      <c r="F314" s="3"/>
      <c r="G314" s="3"/>
      <c r="H314" s="3"/>
    </row>
    <row r="315" spans="2:24">
      <c r="B315" s="3"/>
      <c r="D315" s="3"/>
      <c r="E315" s="3"/>
      <c r="F315" s="3"/>
      <c r="G315" s="3"/>
      <c r="H315" s="3"/>
    </row>
    <row r="316" spans="2:24">
      <c r="B316" s="3"/>
      <c r="D316" s="3"/>
      <c r="E316" s="3"/>
      <c r="F316" s="3"/>
      <c r="G316" s="3"/>
      <c r="H316" s="3"/>
    </row>
    <row r="317" spans="2:24">
      <c r="B317" s="3"/>
      <c r="D317" s="3"/>
      <c r="E317" s="3"/>
      <c r="F317" s="3"/>
      <c r="G317" s="3"/>
      <c r="H317" s="3"/>
      <c r="X317" s="111"/>
    </row>
    <row r="318" spans="2:24">
      <c r="B318" s="3"/>
      <c r="D318" s="3"/>
      <c r="E318" s="3"/>
      <c r="F318" s="3"/>
      <c r="G318" s="3"/>
      <c r="H318" s="3"/>
    </row>
    <row r="319" spans="2:24">
      <c r="B319" s="3"/>
      <c r="D319" s="3"/>
      <c r="E319" s="3"/>
      <c r="F319" s="3"/>
      <c r="G319" s="3"/>
      <c r="H319" s="3"/>
    </row>
    <row r="320" spans="2:24" s="112" customFormat="1" ht="11.25" customHeight="1">
      <c r="W320" s="111"/>
      <c r="X320" s="3"/>
    </row>
    <row r="321" spans="1:24">
      <c r="B321" s="3"/>
      <c r="D321" s="3"/>
      <c r="E321" s="3"/>
      <c r="F321" s="3"/>
      <c r="G321" s="3"/>
      <c r="H321" s="3"/>
      <c r="X321" s="111"/>
    </row>
    <row r="322" spans="1:24">
      <c r="B322" s="3"/>
      <c r="D322" s="3"/>
      <c r="E322" s="3"/>
      <c r="F322" s="3"/>
      <c r="G322" s="3"/>
      <c r="H322" s="3"/>
    </row>
    <row r="323" spans="1:24">
      <c r="B323" s="3"/>
      <c r="D323" s="3"/>
      <c r="E323" s="3"/>
      <c r="F323" s="3"/>
      <c r="G323" s="3"/>
      <c r="H323" s="3"/>
    </row>
    <row r="324" spans="1:24" s="112" customFormat="1" ht="11.25" customHeight="1">
      <c r="W324" s="111"/>
      <c r="X324" s="3"/>
    </row>
    <row r="325" spans="1:24">
      <c r="B325" s="3"/>
      <c r="D325" s="3"/>
      <c r="E325" s="3"/>
      <c r="F325" s="3"/>
      <c r="G325" s="3"/>
      <c r="H325" s="3"/>
    </row>
    <row r="326" spans="1:24">
      <c r="B326" s="3"/>
      <c r="D326" s="3"/>
      <c r="E326" s="3"/>
      <c r="F326" s="3"/>
      <c r="G326" s="3"/>
      <c r="H326" s="3"/>
    </row>
    <row r="327" spans="1:24">
      <c r="B327" s="3"/>
      <c r="D327" s="3"/>
      <c r="E327" s="3"/>
      <c r="F327" s="3"/>
      <c r="G327" s="3"/>
      <c r="H327" s="3"/>
      <c r="X327" s="111"/>
    </row>
    <row r="328" spans="1:24">
      <c r="B328" s="3"/>
      <c r="D328" s="3"/>
      <c r="E328" s="3"/>
      <c r="F328" s="3"/>
      <c r="G328" s="3"/>
      <c r="H328" s="3"/>
    </row>
    <row r="329" spans="1:24">
      <c r="B329" s="3"/>
      <c r="D329" s="3"/>
      <c r="E329" s="3"/>
      <c r="F329" s="3"/>
      <c r="G329" s="3"/>
      <c r="H329" s="3"/>
      <c r="X329" s="111"/>
    </row>
    <row r="330" spans="1:24" s="112" customFormat="1" ht="11.25" customHeight="1">
      <c r="W330" s="111"/>
      <c r="X330" s="3"/>
    </row>
    <row r="331" spans="1:24" ht="10.15" customHeight="1">
      <c r="B331" s="3"/>
      <c r="D331" s="3"/>
      <c r="E331" s="3"/>
      <c r="F331" s="3"/>
      <c r="G331" s="3"/>
      <c r="H331" s="3"/>
    </row>
    <row r="332" spans="1:24" s="112" customFormat="1" ht="11.25" customHeight="1">
      <c r="W332" s="111"/>
      <c r="X332" s="3"/>
    </row>
    <row r="333" spans="1:24">
      <c r="B333" s="3"/>
      <c r="D333" s="3"/>
      <c r="E333" s="3"/>
      <c r="F333" s="3"/>
      <c r="G333" s="3"/>
      <c r="H333" s="3"/>
    </row>
    <row r="334" spans="1:24">
      <c r="B334" s="3"/>
      <c r="D334" s="3"/>
      <c r="E334" s="3"/>
      <c r="F334" s="3"/>
      <c r="G334" s="3"/>
      <c r="H334" s="3"/>
    </row>
    <row r="335" spans="1:24">
      <c r="A335" s="77"/>
    </row>
    <row r="337" spans="2:23">
      <c r="D337" s="95"/>
      <c r="E337" s="95"/>
      <c r="F337" s="95"/>
      <c r="G337" s="95"/>
      <c r="H337" s="95"/>
      <c r="I337" s="95"/>
      <c r="J337" s="95"/>
      <c r="K337" s="95"/>
      <c r="L337" s="95"/>
      <c r="M337" s="95"/>
      <c r="N337" s="95"/>
      <c r="O337" s="95"/>
      <c r="P337" s="95"/>
      <c r="Q337" s="95"/>
      <c r="R337" s="95"/>
      <c r="S337" s="95"/>
      <c r="T337" s="95"/>
      <c r="U337" s="95"/>
    </row>
    <row r="338" spans="2:23"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</row>
    <row r="340" spans="2:23">
      <c r="B340" s="3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2" spans="2:23">
      <c r="D342" s="95"/>
      <c r="E342" s="95"/>
      <c r="F342" s="95"/>
      <c r="G342" s="95"/>
      <c r="H342" s="95"/>
      <c r="I342" s="95"/>
      <c r="J342" s="95"/>
      <c r="K342" s="95"/>
      <c r="L342" s="95"/>
      <c r="M342" s="95"/>
      <c r="N342" s="95"/>
      <c r="O342" s="95"/>
      <c r="P342" s="95"/>
      <c r="Q342" s="95"/>
      <c r="R342" s="95"/>
      <c r="S342" s="95"/>
      <c r="T342" s="95"/>
      <c r="U342" s="95"/>
    </row>
    <row r="344" spans="2:23">
      <c r="E344" s="3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2:23">
      <c r="E345" s="3"/>
      <c r="F345" s="3"/>
      <c r="G345" s="3"/>
      <c r="H345" s="3"/>
    </row>
    <row r="346" spans="2:23">
      <c r="D346" s="3"/>
      <c r="E346" s="6"/>
      <c r="F346" s="87"/>
      <c r="G346" s="88"/>
      <c r="H346" s="3"/>
      <c r="K346" s="6"/>
      <c r="L346" s="6"/>
    </row>
    <row r="347" spans="2:23">
      <c r="D347" s="3"/>
      <c r="E347" s="3"/>
      <c r="F347" s="3"/>
      <c r="G347" s="3"/>
      <c r="H347" s="3"/>
    </row>
    <row r="348" spans="2:23">
      <c r="D348" s="3"/>
      <c r="E348" s="3"/>
      <c r="F348" s="3"/>
      <c r="G348" s="3"/>
      <c r="H348" s="3"/>
    </row>
    <row r="349" spans="2:23">
      <c r="D349" s="3"/>
      <c r="E349" s="3"/>
      <c r="F349" s="3"/>
      <c r="G349" s="3"/>
      <c r="H349" s="3"/>
    </row>
    <row r="350" spans="2:23">
      <c r="D350" s="3"/>
      <c r="E350" s="3"/>
      <c r="F350" s="3"/>
      <c r="G350" s="3"/>
      <c r="H350" s="3"/>
    </row>
    <row r="351" spans="2:23">
      <c r="D351" s="3"/>
      <c r="E351" s="3"/>
      <c r="F351" s="3"/>
      <c r="G351" s="3"/>
      <c r="H351" s="3"/>
    </row>
    <row r="352" spans="2:23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1:8">
      <c r="D401" s="3"/>
      <c r="E401" s="3"/>
      <c r="F401" s="3"/>
      <c r="G401" s="3"/>
      <c r="H401" s="3"/>
    </row>
    <row r="402" spans="1:8">
      <c r="D402" s="3"/>
      <c r="E402" s="3"/>
      <c r="F402" s="3"/>
      <c r="G402" s="3"/>
      <c r="H402" s="3"/>
    </row>
    <row r="403" spans="1:8">
      <c r="D403" s="3"/>
      <c r="E403" s="3"/>
      <c r="F403" s="3"/>
      <c r="G403" s="3"/>
      <c r="H403" s="3"/>
    </row>
    <row r="404" spans="1:8">
      <c r="A404" s="76"/>
      <c r="D404" s="3"/>
      <c r="E404" s="3"/>
      <c r="F404" s="3"/>
      <c r="G404" s="3"/>
      <c r="H404" s="3"/>
    </row>
    <row r="405" spans="1:8">
      <c r="A405" s="77"/>
      <c r="D405" s="3"/>
      <c r="E405" s="3"/>
      <c r="F405" s="3"/>
      <c r="G405" s="3"/>
      <c r="H405" s="3"/>
    </row>
    <row r="406" spans="1:8">
      <c r="H406" s="3"/>
    </row>
    <row r="408" spans="1:8">
      <c r="A408" s="76"/>
    </row>
    <row r="409" spans="1:8">
      <c r="A409" s="77"/>
    </row>
  </sheetData>
  <mergeCells count="14">
    <mergeCell ref="A3:V3"/>
    <mergeCell ref="A2:V2"/>
    <mergeCell ref="A91:V91"/>
    <mergeCell ref="A6:A7"/>
    <mergeCell ref="B6:B7"/>
    <mergeCell ref="C6:C7"/>
    <mergeCell ref="D6:U6"/>
    <mergeCell ref="V6:V7"/>
    <mergeCell ref="A90:V90"/>
    <mergeCell ref="D94:U94"/>
    <mergeCell ref="V94:V95"/>
    <mergeCell ref="A94:A95"/>
    <mergeCell ref="B94:B95"/>
    <mergeCell ref="C94:C95"/>
  </mergeCells>
  <phoneticPr fontId="0" type="noConversion"/>
  <printOptions horizontalCentered="1" verticalCentered="1"/>
  <pageMargins left="0.78740157480314965" right="0.39370078740157483" top="0.59055118110236227" bottom="0.59055118110236227" header="0" footer="0"/>
  <pageSetup scale="44" orientation="landscape" r:id="rId1"/>
  <headerFooter alignWithMargins="0"/>
  <ignoredErrors>
    <ignoredError sqref="F7 F95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X410"/>
  <sheetViews>
    <sheetView showGridLines="0" zoomScaleNormal="100" workbookViewId="0"/>
  </sheetViews>
  <sheetFormatPr baseColWidth="10" defaultColWidth="8.88671875" defaultRowHeight="10.5"/>
  <cols>
    <col min="1" max="1" width="7.5546875" style="3" customWidth="1"/>
    <col min="2" max="2" width="31.109375" style="7" customWidth="1"/>
    <col min="3" max="3" width="28" style="3" customWidth="1"/>
    <col min="4" max="8" width="8.6640625" style="2" customWidth="1"/>
    <col min="9" max="22" width="8.6640625" style="3" customWidth="1"/>
    <col min="23" max="16384" width="8.88671875" style="3"/>
  </cols>
  <sheetData>
    <row r="2" spans="1:24" s="53" customFormat="1" ht="11.65" customHeight="1">
      <c r="A2" s="378" t="s">
        <v>193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X2" s="74"/>
    </row>
    <row r="3" spans="1:24" s="53" customFormat="1" ht="11.65" customHeight="1">
      <c r="A3" s="378" t="s">
        <v>219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X3" s="74"/>
    </row>
    <row r="4" spans="1:24" s="53" customFormat="1" ht="11.6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59"/>
      <c r="L4" s="166"/>
      <c r="M4" s="159"/>
      <c r="N4" s="159"/>
      <c r="O4" s="159"/>
      <c r="P4" s="159"/>
      <c r="Q4" s="159"/>
      <c r="R4" s="159"/>
      <c r="S4" s="159"/>
      <c r="T4" s="159"/>
      <c r="U4" s="4"/>
      <c r="V4" s="166"/>
      <c r="X4" s="166"/>
    </row>
    <row r="5" spans="1:24" s="159" customFormat="1" ht="11.65" customHeight="1">
      <c r="X5" s="166"/>
    </row>
    <row r="6" spans="1:24" s="159" customFormat="1" ht="12.6" customHeight="1">
      <c r="A6" s="399" t="s">
        <v>12</v>
      </c>
      <c r="B6" s="399" t="s">
        <v>68</v>
      </c>
      <c r="C6" s="399" t="s">
        <v>69</v>
      </c>
      <c r="D6" s="415" t="s">
        <v>13</v>
      </c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7"/>
      <c r="V6" s="399" t="s">
        <v>0</v>
      </c>
      <c r="X6" s="53"/>
    </row>
    <row r="7" spans="1:24" s="57" customFormat="1" ht="21.75" customHeight="1">
      <c r="A7" s="400"/>
      <c r="B7" s="400"/>
      <c r="C7" s="400"/>
      <c r="D7" s="325" t="s">
        <v>64</v>
      </c>
      <c r="E7" s="325" t="s">
        <v>65</v>
      </c>
      <c r="F7" s="325" t="s">
        <v>66</v>
      </c>
      <c r="G7" s="325" t="s">
        <v>11</v>
      </c>
      <c r="H7" s="325" t="s">
        <v>1</v>
      </c>
      <c r="I7" s="325" t="s">
        <v>2</v>
      </c>
      <c r="J7" s="325" t="s">
        <v>3</v>
      </c>
      <c r="K7" s="325" t="s">
        <v>4</v>
      </c>
      <c r="L7" s="325" t="s">
        <v>5</v>
      </c>
      <c r="M7" s="325" t="s">
        <v>6</v>
      </c>
      <c r="N7" s="325" t="s">
        <v>7</v>
      </c>
      <c r="O7" s="325" t="s">
        <v>8</v>
      </c>
      <c r="P7" s="325" t="s">
        <v>9</v>
      </c>
      <c r="Q7" s="325" t="s">
        <v>82</v>
      </c>
      <c r="R7" s="325" t="s">
        <v>83</v>
      </c>
      <c r="S7" s="325" t="s">
        <v>84</v>
      </c>
      <c r="T7" s="325" t="s">
        <v>85</v>
      </c>
      <c r="U7" s="325" t="s">
        <v>86</v>
      </c>
      <c r="V7" s="400"/>
      <c r="X7" s="53"/>
    </row>
    <row r="8" spans="1:24" ht="11.25" customHeight="1">
      <c r="A8" s="93" t="s">
        <v>129</v>
      </c>
      <c r="B8" s="93" t="s">
        <v>20</v>
      </c>
      <c r="C8" s="93" t="s">
        <v>26</v>
      </c>
      <c r="D8" s="318">
        <v>16084673476</v>
      </c>
      <c r="E8" s="318">
        <v>10272796760</v>
      </c>
      <c r="F8" s="318">
        <v>8186329174</v>
      </c>
      <c r="G8" s="318">
        <v>6346936870</v>
      </c>
      <c r="H8" s="318">
        <v>5033351198</v>
      </c>
      <c r="I8" s="318">
        <v>6573982467</v>
      </c>
      <c r="J8" s="318">
        <v>11381492192</v>
      </c>
      <c r="K8" s="318">
        <v>12173469887</v>
      </c>
      <c r="L8" s="318">
        <v>11551891940</v>
      </c>
      <c r="M8" s="318">
        <v>10142019626</v>
      </c>
      <c r="N8" s="318">
        <v>8931103205</v>
      </c>
      <c r="O8" s="318">
        <v>8086333687</v>
      </c>
      <c r="P8" s="318">
        <v>7290410460</v>
      </c>
      <c r="Q8" s="318">
        <v>5574299537</v>
      </c>
      <c r="R8" s="318">
        <v>4173160134</v>
      </c>
      <c r="S8" s="318">
        <v>3045262874</v>
      </c>
      <c r="T8" s="318">
        <v>1725427702</v>
      </c>
      <c r="U8" s="318">
        <v>1052694069</v>
      </c>
      <c r="V8" s="318">
        <v>137625635258</v>
      </c>
      <c r="X8" s="53"/>
    </row>
    <row r="9" spans="1:24" ht="11.25" customHeight="1">
      <c r="A9" s="20"/>
      <c r="B9" s="93"/>
      <c r="C9" s="93" t="s">
        <v>27</v>
      </c>
      <c r="D9" s="318">
        <v>62620071</v>
      </c>
      <c r="E9" s="318">
        <v>35815157</v>
      </c>
      <c r="F9" s="318">
        <v>14808624</v>
      </c>
      <c r="G9" s="318">
        <v>7340773</v>
      </c>
      <c r="H9" s="318">
        <v>5377105</v>
      </c>
      <c r="I9" s="318">
        <v>6217459</v>
      </c>
      <c r="J9" s="318">
        <v>10254544</v>
      </c>
      <c r="K9" s="318">
        <v>22381680</v>
      </c>
      <c r="L9" s="318">
        <v>16961122</v>
      </c>
      <c r="M9" s="318">
        <v>14141167</v>
      </c>
      <c r="N9" s="318">
        <v>8872506</v>
      </c>
      <c r="O9" s="318">
        <v>7425659</v>
      </c>
      <c r="P9" s="318">
        <v>10334955</v>
      </c>
      <c r="Q9" s="318">
        <v>7487489</v>
      </c>
      <c r="R9" s="318">
        <v>9753887</v>
      </c>
      <c r="S9" s="318">
        <v>7097560</v>
      </c>
      <c r="T9" s="318">
        <v>10795944</v>
      </c>
      <c r="U9" s="318">
        <v>26080003</v>
      </c>
      <c r="V9" s="318">
        <v>283765705</v>
      </c>
    </row>
    <row r="10" spans="1:24" ht="11.25" customHeight="1">
      <c r="A10" s="20"/>
      <c r="B10" s="93"/>
      <c r="C10" s="93" t="s">
        <v>28</v>
      </c>
      <c r="D10" s="318">
        <v>4241042297</v>
      </c>
      <c r="E10" s="318">
        <v>326615596</v>
      </c>
      <c r="F10" s="318">
        <v>208546163</v>
      </c>
      <c r="G10" s="318">
        <v>248130761</v>
      </c>
      <c r="H10" s="318">
        <v>240794350</v>
      </c>
      <c r="I10" s="318">
        <v>310151239</v>
      </c>
      <c r="J10" s="318">
        <v>506405223</v>
      </c>
      <c r="K10" s="318">
        <v>589094590</v>
      </c>
      <c r="L10" s="318">
        <v>712691161</v>
      </c>
      <c r="M10" s="318">
        <v>706743245</v>
      </c>
      <c r="N10" s="318">
        <v>748686785</v>
      </c>
      <c r="O10" s="318">
        <v>944734565</v>
      </c>
      <c r="P10" s="318">
        <v>1057773280</v>
      </c>
      <c r="Q10" s="318">
        <v>1080346414</v>
      </c>
      <c r="R10" s="318">
        <v>999999860</v>
      </c>
      <c r="S10" s="318">
        <v>895845408</v>
      </c>
      <c r="T10" s="318">
        <v>651999565</v>
      </c>
      <c r="U10" s="318">
        <v>608395855</v>
      </c>
      <c r="V10" s="318">
        <v>15077996357</v>
      </c>
    </row>
    <row r="11" spans="1:24" ht="11.25" customHeight="1">
      <c r="A11" s="93"/>
      <c r="B11" s="93"/>
      <c r="C11" s="93" t="s">
        <v>162</v>
      </c>
      <c r="D11" s="318">
        <v>209507541</v>
      </c>
      <c r="E11" s="318">
        <v>172703922</v>
      </c>
      <c r="F11" s="318">
        <v>122223254</v>
      </c>
      <c r="G11" s="318">
        <v>88169307</v>
      </c>
      <c r="H11" s="318">
        <v>80587158</v>
      </c>
      <c r="I11" s="318">
        <v>197232675</v>
      </c>
      <c r="J11" s="318">
        <v>416425400</v>
      </c>
      <c r="K11" s="318">
        <v>396524822</v>
      </c>
      <c r="L11" s="318">
        <v>283328830</v>
      </c>
      <c r="M11" s="318">
        <v>173961883</v>
      </c>
      <c r="N11" s="318">
        <v>113176698</v>
      </c>
      <c r="O11" s="318">
        <v>77151688</v>
      </c>
      <c r="P11" s="318">
        <v>60064794</v>
      </c>
      <c r="Q11" s="318">
        <v>36779510</v>
      </c>
      <c r="R11" s="318">
        <v>22201013</v>
      </c>
      <c r="S11" s="318">
        <v>12743921</v>
      </c>
      <c r="T11" s="318">
        <v>5762102</v>
      </c>
      <c r="U11" s="318">
        <v>4602017</v>
      </c>
      <c r="V11" s="318">
        <v>2473146535</v>
      </c>
    </row>
    <row r="12" spans="1:24" ht="11.25" customHeight="1">
      <c r="A12" s="112"/>
      <c r="B12" s="94"/>
      <c r="C12" s="94" t="s">
        <v>14</v>
      </c>
      <c r="D12" s="319">
        <v>20597843385</v>
      </c>
      <c r="E12" s="319">
        <v>10807931435</v>
      </c>
      <c r="F12" s="319">
        <v>8531907215</v>
      </c>
      <c r="G12" s="319">
        <v>6690577711</v>
      </c>
      <c r="H12" s="319">
        <v>5360109811</v>
      </c>
      <c r="I12" s="319">
        <v>7087583840</v>
      </c>
      <c r="J12" s="319">
        <v>12314577359</v>
      </c>
      <c r="K12" s="319">
        <v>13181470979</v>
      </c>
      <c r="L12" s="319">
        <v>12564873053</v>
      </c>
      <c r="M12" s="319">
        <v>11036865921</v>
      </c>
      <c r="N12" s="319">
        <v>9801839194</v>
      </c>
      <c r="O12" s="319">
        <v>9115645599</v>
      </c>
      <c r="P12" s="319">
        <v>8418583489</v>
      </c>
      <c r="Q12" s="319">
        <v>6698912950</v>
      </c>
      <c r="R12" s="319">
        <v>5205114894</v>
      </c>
      <c r="S12" s="319">
        <v>3960949763</v>
      </c>
      <c r="T12" s="319">
        <v>2393985313</v>
      </c>
      <c r="U12" s="319">
        <v>1691771944</v>
      </c>
      <c r="V12" s="319">
        <v>155460543855</v>
      </c>
    </row>
    <row r="13" spans="1:24" ht="11.25" customHeight="1">
      <c r="B13" s="93" t="s">
        <v>21</v>
      </c>
      <c r="C13" s="93" t="s">
        <v>29</v>
      </c>
      <c r="D13" s="318">
        <v>5501253438</v>
      </c>
      <c r="E13" s="318">
        <v>2941811274</v>
      </c>
      <c r="F13" s="318">
        <v>3042400575</v>
      </c>
      <c r="G13" s="318">
        <v>3003789731</v>
      </c>
      <c r="H13" s="318">
        <v>2772379173</v>
      </c>
      <c r="I13" s="318">
        <v>3796121160</v>
      </c>
      <c r="J13" s="318">
        <v>6697487735</v>
      </c>
      <c r="K13" s="318">
        <v>7738875539</v>
      </c>
      <c r="L13" s="318">
        <v>8311683508</v>
      </c>
      <c r="M13" s="318">
        <v>7628146207</v>
      </c>
      <c r="N13" s="318">
        <v>7315445076</v>
      </c>
      <c r="O13" s="318">
        <v>7516447631</v>
      </c>
      <c r="P13" s="318">
        <v>7629676945</v>
      </c>
      <c r="Q13" s="318">
        <v>6623514513</v>
      </c>
      <c r="R13" s="318">
        <v>5463117399</v>
      </c>
      <c r="S13" s="318">
        <v>4391119626</v>
      </c>
      <c r="T13" s="318">
        <v>2806345303</v>
      </c>
      <c r="U13" s="318">
        <v>2301226618</v>
      </c>
      <c r="V13" s="318">
        <v>95480841451</v>
      </c>
    </row>
    <row r="14" spans="1:24" ht="11.25" customHeight="1">
      <c r="A14" s="93"/>
      <c r="B14" s="93"/>
      <c r="C14" s="93" t="s">
        <v>30</v>
      </c>
      <c r="D14" s="318">
        <v>3899435834</v>
      </c>
      <c r="E14" s="318">
        <v>2781772624</v>
      </c>
      <c r="F14" s="318">
        <v>3915573354</v>
      </c>
      <c r="G14" s="318">
        <v>4805765555</v>
      </c>
      <c r="H14" s="318">
        <v>4351065716</v>
      </c>
      <c r="I14" s="318">
        <v>5952704185</v>
      </c>
      <c r="J14" s="318">
        <v>10599240229</v>
      </c>
      <c r="K14" s="318">
        <v>12050914074</v>
      </c>
      <c r="L14" s="318">
        <v>12177330376</v>
      </c>
      <c r="M14" s="318">
        <v>10714783992</v>
      </c>
      <c r="N14" s="318">
        <v>9850378195</v>
      </c>
      <c r="O14" s="318">
        <v>9504119127</v>
      </c>
      <c r="P14" s="318">
        <v>9161613094</v>
      </c>
      <c r="Q14" s="318">
        <v>7457618220</v>
      </c>
      <c r="R14" s="318">
        <v>5677878400</v>
      </c>
      <c r="S14" s="318">
        <v>4330448753</v>
      </c>
      <c r="T14" s="318">
        <v>2575310044</v>
      </c>
      <c r="U14" s="318">
        <v>1847270785</v>
      </c>
      <c r="V14" s="318">
        <v>121653222557</v>
      </c>
    </row>
    <row r="15" spans="1:24" ht="11.25" customHeight="1">
      <c r="A15" s="20"/>
      <c r="B15" s="93"/>
      <c r="C15" s="93" t="s">
        <v>31</v>
      </c>
      <c r="D15" s="318">
        <v>93946173</v>
      </c>
      <c r="E15" s="318">
        <v>112110508</v>
      </c>
      <c r="F15" s="318">
        <v>148871834</v>
      </c>
      <c r="G15" s="318">
        <v>188878113</v>
      </c>
      <c r="H15" s="318">
        <v>214160726</v>
      </c>
      <c r="I15" s="318">
        <v>340392207</v>
      </c>
      <c r="J15" s="318">
        <v>691763547</v>
      </c>
      <c r="K15" s="318">
        <v>881113181</v>
      </c>
      <c r="L15" s="318">
        <v>974152273</v>
      </c>
      <c r="M15" s="318">
        <v>949626853</v>
      </c>
      <c r="N15" s="318">
        <v>955909192</v>
      </c>
      <c r="O15" s="318">
        <v>1049918051</v>
      </c>
      <c r="P15" s="318">
        <v>1138471287</v>
      </c>
      <c r="Q15" s="318">
        <v>1062832697</v>
      </c>
      <c r="R15" s="318">
        <v>819092597</v>
      </c>
      <c r="S15" s="318">
        <v>581681219</v>
      </c>
      <c r="T15" s="318">
        <v>296020055</v>
      </c>
      <c r="U15" s="318">
        <v>150152948</v>
      </c>
      <c r="V15" s="318">
        <v>10649093461</v>
      </c>
    </row>
    <row r="16" spans="1:24" ht="11.25" customHeight="1">
      <c r="A16" s="91"/>
      <c r="B16" s="94"/>
      <c r="C16" s="94" t="s">
        <v>14</v>
      </c>
      <c r="D16" s="319">
        <v>9494635445</v>
      </c>
      <c r="E16" s="319">
        <v>5835694406</v>
      </c>
      <c r="F16" s="319">
        <v>7106845763</v>
      </c>
      <c r="G16" s="319">
        <v>7998433399</v>
      </c>
      <c r="H16" s="319">
        <v>7337605615</v>
      </c>
      <c r="I16" s="319">
        <v>10089217552</v>
      </c>
      <c r="J16" s="319">
        <v>17988491511</v>
      </c>
      <c r="K16" s="319">
        <v>20670902794</v>
      </c>
      <c r="L16" s="319">
        <v>21463166157</v>
      </c>
      <c r="M16" s="319">
        <v>19292557052</v>
      </c>
      <c r="N16" s="319">
        <v>18121732463</v>
      </c>
      <c r="O16" s="319">
        <v>18070484809</v>
      </c>
      <c r="P16" s="319">
        <v>17929761326</v>
      </c>
      <c r="Q16" s="319">
        <v>15143965430</v>
      </c>
      <c r="R16" s="319">
        <v>11960088396</v>
      </c>
      <c r="S16" s="319">
        <v>9303249598</v>
      </c>
      <c r="T16" s="319">
        <v>5677675402</v>
      </c>
      <c r="U16" s="319">
        <v>4298650351</v>
      </c>
      <c r="V16" s="319">
        <v>227783157469</v>
      </c>
    </row>
    <row r="17" spans="1:22" ht="11.25" customHeight="1">
      <c r="B17" s="93" t="s">
        <v>62</v>
      </c>
      <c r="C17" s="93" t="s">
        <v>32</v>
      </c>
      <c r="D17" s="318">
        <v>32701278</v>
      </c>
      <c r="E17" s="318">
        <v>29607672</v>
      </c>
      <c r="F17" s="318">
        <v>50523181</v>
      </c>
      <c r="G17" s="318">
        <v>66695628</v>
      </c>
      <c r="H17" s="318">
        <v>65900400</v>
      </c>
      <c r="I17" s="318">
        <v>91180772</v>
      </c>
      <c r="J17" s="318">
        <v>172147476</v>
      </c>
      <c r="K17" s="318">
        <v>227208283</v>
      </c>
      <c r="L17" s="318">
        <v>323320874</v>
      </c>
      <c r="M17" s="318">
        <v>332321484</v>
      </c>
      <c r="N17" s="318">
        <v>422842908</v>
      </c>
      <c r="O17" s="318">
        <v>615309624</v>
      </c>
      <c r="P17" s="318">
        <v>838981332</v>
      </c>
      <c r="Q17" s="318">
        <v>871353318</v>
      </c>
      <c r="R17" s="318">
        <v>871137056</v>
      </c>
      <c r="S17" s="318">
        <v>679315924</v>
      </c>
      <c r="T17" s="318">
        <v>372551967</v>
      </c>
      <c r="U17" s="318">
        <v>194788789</v>
      </c>
      <c r="V17" s="318">
        <v>6257887966</v>
      </c>
    </row>
    <row r="18" spans="1:22" ht="11.25" customHeight="1">
      <c r="B18" s="93"/>
      <c r="C18" s="93" t="s">
        <v>33</v>
      </c>
      <c r="D18" s="318">
        <v>4476993136</v>
      </c>
      <c r="E18" s="318">
        <v>1924404756</v>
      </c>
      <c r="F18" s="318">
        <v>931355007</v>
      </c>
      <c r="G18" s="318">
        <v>1091036210</v>
      </c>
      <c r="H18" s="318">
        <v>968209177</v>
      </c>
      <c r="I18" s="318">
        <v>1450389667</v>
      </c>
      <c r="J18" s="318">
        <v>2425730220</v>
      </c>
      <c r="K18" s="318">
        <v>2584489879</v>
      </c>
      <c r="L18" s="318">
        <v>2581381888</v>
      </c>
      <c r="M18" s="318">
        <v>2266917091</v>
      </c>
      <c r="N18" s="318">
        <v>1964271021</v>
      </c>
      <c r="O18" s="318">
        <v>2037873966</v>
      </c>
      <c r="P18" s="318">
        <v>2178183252</v>
      </c>
      <c r="Q18" s="318">
        <v>1890875599</v>
      </c>
      <c r="R18" s="318">
        <v>1727105560</v>
      </c>
      <c r="S18" s="318">
        <v>1679306419</v>
      </c>
      <c r="T18" s="318">
        <v>1200046255</v>
      </c>
      <c r="U18" s="318">
        <v>1034320740</v>
      </c>
      <c r="V18" s="318">
        <v>34412889843</v>
      </c>
    </row>
    <row r="19" spans="1:22" ht="11.25" customHeight="1">
      <c r="A19" s="20"/>
      <c r="B19" s="93"/>
      <c r="C19" s="93" t="s">
        <v>35</v>
      </c>
      <c r="D19" s="318">
        <v>10988344</v>
      </c>
      <c r="E19" s="318">
        <v>126678850</v>
      </c>
      <c r="F19" s="318">
        <v>243849886</v>
      </c>
      <c r="G19" s="318">
        <v>327034913</v>
      </c>
      <c r="H19" s="318">
        <v>296073308</v>
      </c>
      <c r="I19" s="318">
        <v>314985292</v>
      </c>
      <c r="J19" s="318">
        <v>491493918</v>
      </c>
      <c r="K19" s="318">
        <v>526942565</v>
      </c>
      <c r="L19" s="318">
        <v>490265027</v>
      </c>
      <c r="M19" s="318">
        <v>368878839</v>
      </c>
      <c r="N19" s="318">
        <v>275812066</v>
      </c>
      <c r="O19" s="318">
        <v>198332452</v>
      </c>
      <c r="P19" s="318">
        <v>136441784</v>
      </c>
      <c r="Q19" s="318">
        <v>83589297</v>
      </c>
      <c r="R19" s="318">
        <v>38775710</v>
      </c>
      <c r="S19" s="318">
        <v>19005919</v>
      </c>
      <c r="T19" s="318">
        <v>9426241</v>
      </c>
      <c r="U19" s="318">
        <v>4296991</v>
      </c>
      <c r="V19" s="318">
        <v>3962871402</v>
      </c>
    </row>
    <row r="20" spans="1:22" ht="11.25" customHeight="1">
      <c r="A20" s="20"/>
      <c r="B20" s="93"/>
      <c r="C20" s="93" t="s">
        <v>75</v>
      </c>
      <c r="D20" s="318">
        <v>312245037</v>
      </c>
      <c r="E20" s="318">
        <v>1640252648</v>
      </c>
      <c r="F20" s="318">
        <v>1587259033</v>
      </c>
      <c r="G20" s="318">
        <v>1414149048</v>
      </c>
      <c r="H20" s="318">
        <v>1239006639</v>
      </c>
      <c r="I20" s="318">
        <v>1739069754</v>
      </c>
      <c r="J20" s="318">
        <v>2560534972</v>
      </c>
      <c r="K20" s="318">
        <v>2329642942</v>
      </c>
      <c r="L20" s="318">
        <v>1736728475</v>
      </c>
      <c r="M20" s="318">
        <v>1135108156</v>
      </c>
      <c r="N20" s="318">
        <v>723521912</v>
      </c>
      <c r="O20" s="318">
        <v>478179247</v>
      </c>
      <c r="P20" s="318">
        <v>256184066</v>
      </c>
      <c r="Q20" s="318">
        <v>124872612</v>
      </c>
      <c r="R20" s="318">
        <v>65475375</v>
      </c>
      <c r="S20" s="318">
        <v>33629606</v>
      </c>
      <c r="T20" s="318">
        <v>17236616</v>
      </c>
      <c r="U20" s="318">
        <v>5253889</v>
      </c>
      <c r="V20" s="318">
        <v>17398350027</v>
      </c>
    </row>
    <row r="21" spans="1:22" ht="11.25" customHeight="1">
      <c r="A21" s="93"/>
      <c r="B21" s="93"/>
      <c r="C21" s="93" t="s">
        <v>76</v>
      </c>
      <c r="D21" s="318">
        <v>3379867</v>
      </c>
      <c r="E21" s="318">
        <v>13630403</v>
      </c>
      <c r="F21" s="318">
        <v>21445302</v>
      </c>
      <c r="G21" s="318">
        <v>25118594</v>
      </c>
      <c r="H21" s="318">
        <v>26899280</v>
      </c>
      <c r="I21" s="318">
        <v>51963089</v>
      </c>
      <c r="J21" s="318">
        <v>82976466</v>
      </c>
      <c r="K21" s="318">
        <v>59802095</v>
      </c>
      <c r="L21" s="318">
        <v>43588777</v>
      </c>
      <c r="M21" s="318">
        <v>19577607</v>
      </c>
      <c r="N21" s="318">
        <v>12350721</v>
      </c>
      <c r="O21" s="318">
        <v>6755978</v>
      </c>
      <c r="P21" s="318">
        <v>5993581</v>
      </c>
      <c r="Q21" s="318">
        <v>2561879</v>
      </c>
      <c r="R21" s="318">
        <v>1759162</v>
      </c>
      <c r="S21" s="318">
        <v>1014705</v>
      </c>
      <c r="T21" s="318">
        <v>732466</v>
      </c>
      <c r="U21" s="318">
        <v>413557</v>
      </c>
      <c r="V21" s="318">
        <v>379963529</v>
      </c>
    </row>
    <row r="22" spans="1:22" ht="11.25" customHeight="1">
      <c r="A22" s="20"/>
      <c r="B22" s="93"/>
      <c r="C22" s="93" t="s">
        <v>36</v>
      </c>
      <c r="D22" s="318">
        <v>163280</v>
      </c>
      <c r="E22" s="318">
        <v>550821</v>
      </c>
      <c r="F22" s="318">
        <v>783653</v>
      </c>
      <c r="G22" s="318">
        <v>83468</v>
      </c>
      <c r="H22" s="318">
        <v>84817</v>
      </c>
      <c r="I22" s="318">
        <v>98747</v>
      </c>
      <c r="J22" s="318">
        <v>211638</v>
      </c>
      <c r="K22" s="318">
        <v>273195</v>
      </c>
      <c r="L22" s="318">
        <v>304487</v>
      </c>
      <c r="M22" s="318">
        <v>244040</v>
      </c>
      <c r="N22" s="318">
        <v>247670</v>
      </c>
      <c r="O22" s="318">
        <v>140618</v>
      </c>
      <c r="P22" s="318">
        <v>128383</v>
      </c>
      <c r="Q22" s="318">
        <v>112157</v>
      </c>
      <c r="R22" s="318">
        <v>76774</v>
      </c>
      <c r="S22" s="318">
        <v>7945</v>
      </c>
      <c r="T22" s="318">
        <v>35470</v>
      </c>
      <c r="U22" s="318"/>
      <c r="V22" s="318">
        <v>3547163</v>
      </c>
    </row>
    <row r="23" spans="1:22" ht="11.25" customHeight="1">
      <c r="A23" s="20"/>
      <c r="B23" s="93"/>
      <c r="C23" s="93" t="s">
        <v>37</v>
      </c>
      <c r="D23" s="318">
        <v>360321563</v>
      </c>
      <c r="E23" s="318">
        <v>224319694</v>
      </c>
      <c r="F23" s="318">
        <v>172904895</v>
      </c>
      <c r="G23" s="318">
        <v>148682755</v>
      </c>
      <c r="H23" s="318">
        <v>125807413</v>
      </c>
      <c r="I23" s="318">
        <v>180134084</v>
      </c>
      <c r="J23" s="318">
        <v>348833891</v>
      </c>
      <c r="K23" s="318">
        <v>410546499</v>
      </c>
      <c r="L23" s="318">
        <v>436391398</v>
      </c>
      <c r="M23" s="318">
        <v>377209008</v>
      </c>
      <c r="N23" s="318">
        <v>351125612</v>
      </c>
      <c r="O23" s="318">
        <v>321635534</v>
      </c>
      <c r="P23" s="318">
        <v>293902466</v>
      </c>
      <c r="Q23" s="318">
        <v>226226689</v>
      </c>
      <c r="R23" s="318">
        <v>164295852</v>
      </c>
      <c r="S23" s="318">
        <v>110331478</v>
      </c>
      <c r="T23" s="318">
        <v>81951808</v>
      </c>
      <c r="U23" s="318">
        <v>47846142</v>
      </c>
      <c r="V23" s="318">
        <v>4382466781</v>
      </c>
    </row>
    <row r="24" spans="1:22" ht="11.25" customHeight="1">
      <c r="A24" s="93"/>
      <c r="B24" s="93"/>
      <c r="C24" s="93" t="s">
        <v>38</v>
      </c>
      <c r="D24" s="318">
        <v>38287499</v>
      </c>
      <c r="E24" s="318">
        <v>57229596</v>
      </c>
      <c r="F24" s="318">
        <v>59165971</v>
      </c>
      <c r="G24" s="318">
        <v>87672897</v>
      </c>
      <c r="H24" s="318">
        <v>116018253</v>
      </c>
      <c r="I24" s="318">
        <v>157491620</v>
      </c>
      <c r="J24" s="318">
        <v>248386566</v>
      </c>
      <c r="K24" s="318">
        <v>237888215</v>
      </c>
      <c r="L24" s="318">
        <v>207211917</v>
      </c>
      <c r="M24" s="318">
        <v>237661556</v>
      </c>
      <c r="N24" s="318">
        <v>276670234</v>
      </c>
      <c r="O24" s="318">
        <v>308171799</v>
      </c>
      <c r="P24" s="318">
        <v>349542928</v>
      </c>
      <c r="Q24" s="318">
        <v>352803481</v>
      </c>
      <c r="R24" s="318">
        <v>310182308</v>
      </c>
      <c r="S24" s="318">
        <v>268635612</v>
      </c>
      <c r="T24" s="318">
        <v>152830101</v>
      </c>
      <c r="U24" s="318">
        <v>74859936</v>
      </c>
      <c r="V24" s="318">
        <v>3540710489</v>
      </c>
    </row>
    <row r="25" spans="1:22" ht="11.25" customHeight="1">
      <c r="A25" s="20"/>
      <c r="B25" s="93"/>
      <c r="C25" s="93" t="s">
        <v>39</v>
      </c>
      <c r="D25" s="318">
        <v>363139957</v>
      </c>
      <c r="E25" s="318">
        <v>142232193</v>
      </c>
      <c r="F25" s="318">
        <v>50880372</v>
      </c>
      <c r="G25" s="318">
        <v>51365486</v>
      </c>
      <c r="H25" s="318">
        <v>46755375</v>
      </c>
      <c r="I25" s="318">
        <v>66248718</v>
      </c>
      <c r="J25" s="318">
        <v>124566089</v>
      </c>
      <c r="K25" s="318">
        <v>135081017</v>
      </c>
      <c r="L25" s="318">
        <v>129916835</v>
      </c>
      <c r="M25" s="318">
        <v>111795444</v>
      </c>
      <c r="N25" s="318">
        <v>107060056</v>
      </c>
      <c r="O25" s="318">
        <v>101842639</v>
      </c>
      <c r="P25" s="318">
        <v>99793935</v>
      </c>
      <c r="Q25" s="318">
        <v>85020711</v>
      </c>
      <c r="R25" s="318">
        <v>73909543</v>
      </c>
      <c r="S25" s="318">
        <v>62921375</v>
      </c>
      <c r="T25" s="318">
        <v>37194183</v>
      </c>
      <c r="U25" s="318">
        <v>24900585</v>
      </c>
      <c r="V25" s="318">
        <v>1814624513</v>
      </c>
    </row>
    <row r="26" spans="1:22" ht="11.25" customHeight="1">
      <c r="A26" s="20"/>
      <c r="B26" s="93"/>
      <c r="C26" s="93" t="s">
        <v>40</v>
      </c>
      <c r="D26" s="318">
        <v>5024415</v>
      </c>
      <c r="E26" s="318">
        <v>21703712</v>
      </c>
      <c r="F26" s="318">
        <v>25600083</v>
      </c>
      <c r="G26" s="318">
        <v>38991514</v>
      </c>
      <c r="H26" s="318">
        <v>31913858</v>
      </c>
      <c r="I26" s="318">
        <v>53539508</v>
      </c>
      <c r="J26" s="318">
        <v>101418000</v>
      </c>
      <c r="K26" s="318">
        <v>105593628</v>
      </c>
      <c r="L26" s="318">
        <v>102542804</v>
      </c>
      <c r="M26" s="318">
        <v>74687515</v>
      </c>
      <c r="N26" s="318">
        <v>64660194</v>
      </c>
      <c r="O26" s="318">
        <v>65504114</v>
      </c>
      <c r="P26" s="318">
        <v>51599139</v>
      </c>
      <c r="Q26" s="318">
        <v>38051949</v>
      </c>
      <c r="R26" s="318">
        <v>33392496</v>
      </c>
      <c r="S26" s="318">
        <v>25395557</v>
      </c>
      <c r="T26" s="318">
        <v>11171458</v>
      </c>
      <c r="U26" s="318">
        <v>5245921</v>
      </c>
      <c r="V26" s="318">
        <v>856035865</v>
      </c>
    </row>
    <row r="27" spans="1:22" ht="11.25" customHeight="1">
      <c r="A27" s="93"/>
      <c r="B27" s="93"/>
      <c r="C27" s="93" t="s">
        <v>41</v>
      </c>
      <c r="D27" s="318">
        <v>842553119</v>
      </c>
      <c r="E27" s="318">
        <v>505825378</v>
      </c>
      <c r="F27" s="318">
        <v>562236970</v>
      </c>
      <c r="G27" s="318">
        <v>496594514</v>
      </c>
      <c r="H27" s="318">
        <v>375555228</v>
      </c>
      <c r="I27" s="318">
        <v>518250128</v>
      </c>
      <c r="J27" s="318">
        <v>1067103713</v>
      </c>
      <c r="K27" s="318">
        <v>1358564469</v>
      </c>
      <c r="L27" s="318">
        <v>1678217496</v>
      </c>
      <c r="M27" s="318">
        <v>1949853978</v>
      </c>
      <c r="N27" s="318">
        <v>2101604928</v>
      </c>
      <c r="O27" s="318">
        <v>2242415988</v>
      </c>
      <c r="P27" s="318">
        <v>2327798592</v>
      </c>
      <c r="Q27" s="318">
        <v>2164439584</v>
      </c>
      <c r="R27" s="318">
        <v>1719189832</v>
      </c>
      <c r="S27" s="318">
        <v>1377604891</v>
      </c>
      <c r="T27" s="318">
        <v>784261924</v>
      </c>
      <c r="U27" s="318">
        <v>541447075</v>
      </c>
      <c r="V27" s="318">
        <v>22613517807</v>
      </c>
    </row>
    <row r="28" spans="1:22" ht="11.25" customHeight="1">
      <c r="A28" s="20"/>
      <c r="B28" s="93"/>
      <c r="C28" s="93" t="s">
        <v>42</v>
      </c>
      <c r="D28" s="318">
        <v>27964515</v>
      </c>
      <c r="E28" s="318">
        <v>33823457</v>
      </c>
      <c r="F28" s="318">
        <v>28675935</v>
      </c>
      <c r="G28" s="318">
        <v>72871604</v>
      </c>
      <c r="H28" s="318">
        <v>135328831</v>
      </c>
      <c r="I28" s="318">
        <v>275415249</v>
      </c>
      <c r="J28" s="318">
        <v>573507046</v>
      </c>
      <c r="K28" s="318">
        <v>718113384</v>
      </c>
      <c r="L28" s="318">
        <v>849820005</v>
      </c>
      <c r="M28" s="318">
        <v>886693503</v>
      </c>
      <c r="N28" s="318">
        <v>965951806</v>
      </c>
      <c r="O28" s="318">
        <v>875154115</v>
      </c>
      <c r="P28" s="318">
        <v>878957011</v>
      </c>
      <c r="Q28" s="318">
        <v>699759083</v>
      </c>
      <c r="R28" s="318">
        <v>500027817</v>
      </c>
      <c r="S28" s="318">
        <v>336546514</v>
      </c>
      <c r="T28" s="318">
        <v>135504781</v>
      </c>
      <c r="U28" s="318">
        <v>78601911</v>
      </c>
      <c r="V28" s="318">
        <v>8072716567</v>
      </c>
    </row>
    <row r="29" spans="1:22" ht="11.25" customHeight="1">
      <c r="A29" s="20"/>
      <c r="B29" s="93"/>
      <c r="C29" s="93" t="s">
        <v>43</v>
      </c>
      <c r="D29" s="318">
        <v>55527543</v>
      </c>
      <c r="E29" s="318">
        <v>24955839</v>
      </c>
      <c r="F29" s="318">
        <v>27341727</v>
      </c>
      <c r="G29" s="318">
        <v>14815441</v>
      </c>
      <c r="H29" s="318">
        <v>38154617</v>
      </c>
      <c r="I29" s="318">
        <v>81430146</v>
      </c>
      <c r="J29" s="318">
        <v>73469918</v>
      </c>
      <c r="K29" s="318">
        <v>166344693</v>
      </c>
      <c r="L29" s="318">
        <v>153009259</v>
      </c>
      <c r="M29" s="318">
        <v>286216165</v>
      </c>
      <c r="N29" s="318">
        <v>348354824</v>
      </c>
      <c r="O29" s="318">
        <v>563365381</v>
      </c>
      <c r="P29" s="318">
        <v>596406995</v>
      </c>
      <c r="Q29" s="318">
        <v>596835118</v>
      </c>
      <c r="R29" s="318">
        <v>560717449</v>
      </c>
      <c r="S29" s="318">
        <v>568985371</v>
      </c>
      <c r="T29" s="318">
        <v>398678613</v>
      </c>
      <c r="U29" s="318">
        <v>243319604</v>
      </c>
      <c r="V29" s="318">
        <v>4797928703</v>
      </c>
    </row>
    <row r="30" spans="1:22" ht="11.25" customHeight="1">
      <c r="A30" s="93"/>
      <c r="B30" s="93"/>
      <c r="C30" s="93" t="s">
        <v>44</v>
      </c>
      <c r="D30" s="318">
        <v>14252689</v>
      </c>
      <c r="E30" s="318">
        <v>1900</v>
      </c>
      <c r="F30" s="318">
        <v>13484</v>
      </c>
      <c r="G30" s="318">
        <v>67385</v>
      </c>
      <c r="H30" s="318">
        <v>480675</v>
      </c>
      <c r="I30" s="318">
        <v>121230</v>
      </c>
      <c r="J30" s="318">
        <v>210529</v>
      </c>
      <c r="K30" s="318">
        <v>615926</v>
      </c>
      <c r="L30" s="318">
        <v>1123797</v>
      </c>
      <c r="M30" s="318">
        <v>326303</v>
      </c>
      <c r="N30" s="318">
        <v>951692</v>
      </c>
      <c r="O30" s="318">
        <v>176732</v>
      </c>
      <c r="P30" s="318">
        <v>445918</v>
      </c>
      <c r="Q30" s="318">
        <v>399031</v>
      </c>
      <c r="R30" s="318">
        <v>519728</v>
      </c>
      <c r="S30" s="318">
        <v>459297</v>
      </c>
      <c r="T30" s="318">
        <v>206219</v>
      </c>
      <c r="U30" s="318">
        <v>122251</v>
      </c>
      <c r="V30" s="318">
        <v>20494786</v>
      </c>
    </row>
    <row r="31" spans="1:22" ht="11.25" customHeight="1">
      <c r="A31" s="20"/>
      <c r="B31" s="93"/>
      <c r="C31" s="93" t="s">
        <v>45</v>
      </c>
      <c r="D31" s="318">
        <v>1903248</v>
      </c>
      <c r="E31" s="318">
        <v>63179</v>
      </c>
      <c r="F31" s="318"/>
      <c r="G31" s="318">
        <v>243940</v>
      </c>
      <c r="H31" s="318"/>
      <c r="I31" s="318">
        <v>705649</v>
      </c>
      <c r="J31" s="318">
        <v>1062772</v>
      </c>
      <c r="K31" s="318">
        <v>529753</v>
      </c>
      <c r="L31" s="318">
        <v>542133</v>
      </c>
      <c r="M31" s="318">
        <v>163140</v>
      </c>
      <c r="N31" s="318"/>
      <c r="O31" s="318">
        <v>140546</v>
      </c>
      <c r="P31" s="318"/>
      <c r="Q31" s="318"/>
      <c r="R31" s="318"/>
      <c r="S31" s="318"/>
      <c r="T31" s="318"/>
      <c r="U31" s="318"/>
      <c r="V31" s="318">
        <v>5354360</v>
      </c>
    </row>
    <row r="32" spans="1:22" ht="11.25" customHeight="1">
      <c r="A32" s="20"/>
      <c r="B32" s="93"/>
      <c r="C32" s="93" t="s">
        <v>46</v>
      </c>
      <c r="D32" s="318">
        <v>13027825</v>
      </c>
      <c r="E32" s="318">
        <v>17845087</v>
      </c>
      <c r="F32" s="318">
        <v>21137193</v>
      </c>
      <c r="G32" s="318">
        <v>12597920</v>
      </c>
      <c r="H32" s="318">
        <v>7870087</v>
      </c>
      <c r="I32" s="318">
        <v>13306093</v>
      </c>
      <c r="J32" s="318">
        <v>22835122</v>
      </c>
      <c r="K32" s="318">
        <v>26028935</v>
      </c>
      <c r="L32" s="318">
        <v>27033909</v>
      </c>
      <c r="M32" s="318">
        <v>31411221</v>
      </c>
      <c r="N32" s="318">
        <v>24742713</v>
      </c>
      <c r="O32" s="318">
        <v>24370811</v>
      </c>
      <c r="P32" s="318">
        <v>22813718</v>
      </c>
      <c r="Q32" s="318">
        <v>15759019</v>
      </c>
      <c r="R32" s="318">
        <v>11753605</v>
      </c>
      <c r="S32" s="318">
        <v>7129460</v>
      </c>
      <c r="T32" s="318">
        <v>3741578</v>
      </c>
      <c r="U32" s="318">
        <v>2340754</v>
      </c>
      <c r="V32" s="318">
        <v>305745050</v>
      </c>
    </row>
    <row r="33" spans="1:22" ht="11.25" customHeight="1">
      <c r="A33" s="93"/>
      <c r="B33" s="93"/>
      <c r="C33" s="93" t="s">
        <v>251</v>
      </c>
      <c r="D33" s="318">
        <v>1847528648</v>
      </c>
      <c r="E33" s="318">
        <v>1486571610</v>
      </c>
      <c r="F33" s="318">
        <v>222224288</v>
      </c>
      <c r="G33" s="318">
        <v>78364707</v>
      </c>
      <c r="H33" s="318">
        <v>44387120</v>
      </c>
      <c r="I33" s="318">
        <v>27609479</v>
      </c>
      <c r="J33" s="318">
        <v>67613191</v>
      </c>
      <c r="K33" s="318">
        <v>56747679</v>
      </c>
      <c r="L33" s="318">
        <v>68261341</v>
      </c>
      <c r="M33" s="318">
        <v>73733038</v>
      </c>
      <c r="N33" s="318">
        <v>52156927</v>
      </c>
      <c r="O33" s="318">
        <v>70679314</v>
      </c>
      <c r="P33" s="318">
        <v>75456106</v>
      </c>
      <c r="Q33" s="318">
        <v>100679866</v>
      </c>
      <c r="R33" s="318">
        <v>107894356</v>
      </c>
      <c r="S33" s="318">
        <v>140330875</v>
      </c>
      <c r="T33" s="318">
        <v>115172894</v>
      </c>
      <c r="U33" s="318">
        <v>121135274</v>
      </c>
      <c r="V33" s="318">
        <v>4756546713</v>
      </c>
    </row>
    <row r="34" spans="1:22" ht="11.25" customHeight="1">
      <c r="A34" s="107"/>
      <c r="B34" s="93"/>
      <c r="C34" s="93" t="s">
        <v>252</v>
      </c>
      <c r="D34" s="318">
        <v>140790763</v>
      </c>
      <c r="E34" s="318">
        <v>28860313</v>
      </c>
      <c r="F34" s="318">
        <v>33999758</v>
      </c>
      <c r="G34" s="318">
        <v>1139580</v>
      </c>
      <c r="H34" s="318"/>
      <c r="I34" s="318">
        <v>2864614</v>
      </c>
      <c r="J34" s="318"/>
      <c r="K34" s="318">
        <v>1279608</v>
      </c>
      <c r="L34" s="318">
        <v>3275300</v>
      </c>
      <c r="M34" s="318">
        <v>6014996</v>
      </c>
      <c r="N34" s="318">
        <v>1336608</v>
      </c>
      <c r="O34" s="318">
        <v>2355050</v>
      </c>
      <c r="P34" s="318">
        <v>2325199</v>
      </c>
      <c r="Q34" s="318"/>
      <c r="R34" s="318"/>
      <c r="S34" s="318"/>
      <c r="T34" s="318"/>
      <c r="U34" s="318">
        <v>1</v>
      </c>
      <c r="V34" s="318">
        <v>224241790</v>
      </c>
    </row>
    <row r="35" spans="1:22" ht="11.25" customHeight="1">
      <c r="A35" s="107"/>
      <c r="B35" s="93"/>
      <c r="C35" s="93" t="s">
        <v>34</v>
      </c>
      <c r="D35" s="318">
        <v>425198304</v>
      </c>
      <c r="E35" s="318">
        <v>182808387</v>
      </c>
      <c r="F35" s="318">
        <v>164348246</v>
      </c>
      <c r="G35" s="318">
        <v>132766472</v>
      </c>
      <c r="H35" s="318">
        <v>90515549</v>
      </c>
      <c r="I35" s="318">
        <v>216429033</v>
      </c>
      <c r="J35" s="318">
        <v>206095876</v>
      </c>
      <c r="K35" s="318">
        <v>333766198</v>
      </c>
      <c r="L35" s="318">
        <v>371692978</v>
      </c>
      <c r="M35" s="318">
        <v>379653733</v>
      </c>
      <c r="N35" s="318">
        <v>380247287</v>
      </c>
      <c r="O35" s="318">
        <v>578368292</v>
      </c>
      <c r="P35" s="318">
        <v>559626401</v>
      </c>
      <c r="Q35" s="318">
        <v>547433941</v>
      </c>
      <c r="R35" s="318">
        <v>432396829</v>
      </c>
      <c r="S35" s="318">
        <v>386616411</v>
      </c>
      <c r="T35" s="318">
        <v>246478672</v>
      </c>
      <c r="U35" s="318">
        <v>238755462</v>
      </c>
      <c r="V35" s="318">
        <v>5873198071</v>
      </c>
    </row>
    <row r="36" spans="1:22" ht="11.25" customHeight="1">
      <c r="A36" s="112"/>
      <c r="B36" s="94"/>
      <c r="C36" s="94" t="s">
        <v>14</v>
      </c>
      <c r="D36" s="319">
        <v>8971991030</v>
      </c>
      <c r="E36" s="319">
        <v>6461365495</v>
      </c>
      <c r="F36" s="319">
        <v>4203744984</v>
      </c>
      <c r="G36" s="319">
        <v>4060292076</v>
      </c>
      <c r="H36" s="319">
        <v>3608960627</v>
      </c>
      <c r="I36" s="319">
        <v>5241232872</v>
      </c>
      <c r="J36" s="319">
        <v>8568197403</v>
      </c>
      <c r="K36" s="319">
        <v>9279458963</v>
      </c>
      <c r="L36" s="319">
        <v>9204628700</v>
      </c>
      <c r="M36" s="319">
        <v>8538466817</v>
      </c>
      <c r="N36" s="319">
        <v>8073909179</v>
      </c>
      <c r="O36" s="319">
        <v>8490772200</v>
      </c>
      <c r="P36" s="319">
        <v>8674580806</v>
      </c>
      <c r="Q36" s="319">
        <v>7800773334</v>
      </c>
      <c r="R36" s="319">
        <v>6618609452</v>
      </c>
      <c r="S36" s="319">
        <v>5697237359</v>
      </c>
      <c r="T36" s="319">
        <v>3567221246</v>
      </c>
      <c r="U36" s="319">
        <v>2617648882</v>
      </c>
      <c r="V36" s="319">
        <v>119679091425</v>
      </c>
    </row>
    <row r="37" spans="1:22" ht="11.25" customHeight="1">
      <c r="A37" s="20"/>
      <c r="B37" s="93" t="s">
        <v>100</v>
      </c>
      <c r="C37" s="93" t="s">
        <v>47</v>
      </c>
      <c r="D37" s="318">
        <v>266583189</v>
      </c>
      <c r="E37" s="318">
        <v>104581209</v>
      </c>
      <c r="F37" s="318">
        <v>63241977</v>
      </c>
      <c r="G37" s="318">
        <v>102842001</v>
      </c>
      <c r="H37" s="318">
        <v>246475851</v>
      </c>
      <c r="I37" s="318">
        <v>382966822</v>
      </c>
      <c r="J37" s="318">
        <v>766477124</v>
      </c>
      <c r="K37" s="318">
        <v>1146013714</v>
      </c>
      <c r="L37" s="318">
        <v>1203870646</v>
      </c>
      <c r="M37" s="318">
        <v>1084705437</v>
      </c>
      <c r="N37" s="318">
        <v>1163340799</v>
      </c>
      <c r="O37" s="318">
        <v>1043346801</v>
      </c>
      <c r="P37" s="318">
        <v>1045349303</v>
      </c>
      <c r="Q37" s="318">
        <v>900039597</v>
      </c>
      <c r="R37" s="318">
        <v>627740583</v>
      </c>
      <c r="S37" s="318">
        <v>475657252</v>
      </c>
      <c r="T37" s="318">
        <v>229102189</v>
      </c>
      <c r="U37" s="318">
        <v>84249967</v>
      </c>
      <c r="V37" s="318">
        <v>10936584461</v>
      </c>
    </row>
    <row r="38" spans="1:22" ht="11.25" customHeight="1">
      <c r="A38" s="20"/>
      <c r="B38" s="93"/>
      <c r="C38" s="93" t="s">
        <v>38</v>
      </c>
      <c r="D38" s="318">
        <v>79017658</v>
      </c>
      <c r="E38" s="318">
        <v>83729099</v>
      </c>
      <c r="F38" s="318">
        <v>52043360</v>
      </c>
      <c r="G38" s="318">
        <v>86015889</v>
      </c>
      <c r="H38" s="318">
        <v>322261084</v>
      </c>
      <c r="I38" s="318">
        <v>471744431</v>
      </c>
      <c r="J38" s="318">
        <v>773934476</v>
      </c>
      <c r="K38" s="318">
        <v>667146587</v>
      </c>
      <c r="L38" s="318">
        <v>475951536</v>
      </c>
      <c r="M38" s="318">
        <v>561038932</v>
      </c>
      <c r="N38" s="318">
        <v>889701401</v>
      </c>
      <c r="O38" s="318">
        <v>1124855499</v>
      </c>
      <c r="P38" s="318">
        <v>1332358873</v>
      </c>
      <c r="Q38" s="318">
        <v>1465806908</v>
      </c>
      <c r="R38" s="318">
        <v>1441256975</v>
      </c>
      <c r="S38" s="318">
        <v>1304008919</v>
      </c>
      <c r="T38" s="318">
        <v>720925758</v>
      </c>
      <c r="U38" s="318">
        <v>339302385</v>
      </c>
      <c r="V38" s="318">
        <v>12191099770</v>
      </c>
    </row>
    <row r="39" spans="1:22" ht="11.25" customHeight="1">
      <c r="B39" s="93"/>
      <c r="C39" s="93" t="s">
        <v>39</v>
      </c>
      <c r="D39" s="318">
        <v>1423291754</v>
      </c>
      <c r="E39" s="318">
        <v>955237546</v>
      </c>
      <c r="F39" s="318">
        <v>186915645</v>
      </c>
      <c r="G39" s="318">
        <v>542742276</v>
      </c>
      <c r="H39" s="318">
        <v>550305479</v>
      </c>
      <c r="I39" s="318">
        <v>622394806</v>
      </c>
      <c r="J39" s="318">
        <v>1071034371</v>
      </c>
      <c r="K39" s="318">
        <v>976022268</v>
      </c>
      <c r="L39" s="318">
        <v>804291832</v>
      </c>
      <c r="M39" s="318">
        <v>625123953</v>
      </c>
      <c r="N39" s="318">
        <v>397149745</v>
      </c>
      <c r="O39" s="318">
        <v>264108446</v>
      </c>
      <c r="P39" s="318">
        <v>234269256</v>
      </c>
      <c r="Q39" s="318">
        <v>127732189</v>
      </c>
      <c r="R39" s="318">
        <v>63127921</v>
      </c>
      <c r="S39" s="318">
        <v>55380670</v>
      </c>
      <c r="T39" s="318">
        <v>26880563</v>
      </c>
      <c r="U39" s="318">
        <v>9352735</v>
      </c>
      <c r="V39" s="318">
        <v>8935361455</v>
      </c>
    </row>
    <row r="40" spans="1:22" ht="11.25" customHeight="1">
      <c r="A40" s="93"/>
      <c r="B40" s="93"/>
      <c r="C40" s="93" t="s">
        <v>48</v>
      </c>
      <c r="D40" s="318">
        <v>31875923</v>
      </c>
      <c r="E40" s="318">
        <v>27605012</v>
      </c>
      <c r="F40" s="318">
        <v>33807103</v>
      </c>
      <c r="G40" s="318">
        <v>221297775</v>
      </c>
      <c r="H40" s="318">
        <v>328221492</v>
      </c>
      <c r="I40" s="318">
        <v>290329384</v>
      </c>
      <c r="J40" s="318">
        <v>452138533</v>
      </c>
      <c r="K40" s="318">
        <v>295586012</v>
      </c>
      <c r="L40" s="318">
        <v>291827304</v>
      </c>
      <c r="M40" s="318">
        <v>169815333</v>
      </c>
      <c r="N40" s="318">
        <v>157817318</v>
      </c>
      <c r="O40" s="318">
        <v>95277111</v>
      </c>
      <c r="P40" s="318">
        <v>97626408</v>
      </c>
      <c r="Q40" s="318">
        <v>91093111</v>
      </c>
      <c r="R40" s="318">
        <v>43253014</v>
      </c>
      <c r="S40" s="318">
        <v>34444590</v>
      </c>
      <c r="T40" s="318">
        <v>16710130</v>
      </c>
      <c r="U40" s="318">
        <v>5594353</v>
      </c>
      <c r="V40" s="318">
        <v>2684319906</v>
      </c>
    </row>
    <row r="41" spans="1:22" ht="11.25" customHeight="1">
      <c r="A41" s="20"/>
      <c r="B41" s="93"/>
      <c r="C41" s="93" t="s">
        <v>49</v>
      </c>
      <c r="D41" s="318">
        <v>375454092</v>
      </c>
      <c r="E41" s="318">
        <v>218135811</v>
      </c>
      <c r="F41" s="318">
        <v>204518676</v>
      </c>
      <c r="G41" s="318">
        <v>199267403</v>
      </c>
      <c r="H41" s="318">
        <v>151537855</v>
      </c>
      <c r="I41" s="318">
        <v>200968727</v>
      </c>
      <c r="J41" s="318">
        <v>332345598</v>
      </c>
      <c r="K41" s="318">
        <v>317491943</v>
      </c>
      <c r="L41" s="318">
        <v>309169994</v>
      </c>
      <c r="M41" s="318">
        <v>242613771</v>
      </c>
      <c r="N41" s="318">
        <v>211700935</v>
      </c>
      <c r="O41" s="318">
        <v>211795220</v>
      </c>
      <c r="P41" s="318">
        <v>222377153</v>
      </c>
      <c r="Q41" s="318">
        <v>160863700</v>
      </c>
      <c r="R41" s="318">
        <v>152422027</v>
      </c>
      <c r="S41" s="318">
        <v>89528516</v>
      </c>
      <c r="T41" s="318">
        <v>78320625</v>
      </c>
      <c r="U41" s="318">
        <v>51809153</v>
      </c>
      <c r="V41" s="318">
        <v>3730321199</v>
      </c>
    </row>
    <row r="42" spans="1:22" ht="11.25" customHeight="1">
      <c r="A42" s="20"/>
      <c r="B42" s="93"/>
      <c r="C42" s="93" t="s">
        <v>50</v>
      </c>
      <c r="D42" s="318">
        <v>60953237</v>
      </c>
      <c r="E42" s="318">
        <v>77071547</v>
      </c>
      <c r="F42" s="318">
        <v>122309259</v>
      </c>
      <c r="G42" s="318">
        <v>169937983</v>
      </c>
      <c r="H42" s="318">
        <v>209027264</v>
      </c>
      <c r="I42" s="318">
        <v>373976994</v>
      </c>
      <c r="J42" s="318">
        <v>675192743</v>
      </c>
      <c r="K42" s="318">
        <v>688269851</v>
      </c>
      <c r="L42" s="318">
        <v>645805015</v>
      </c>
      <c r="M42" s="318">
        <v>561150490</v>
      </c>
      <c r="N42" s="318">
        <v>533792726</v>
      </c>
      <c r="O42" s="318">
        <v>473880546</v>
      </c>
      <c r="P42" s="318">
        <v>464469085</v>
      </c>
      <c r="Q42" s="318">
        <v>405077348</v>
      </c>
      <c r="R42" s="318">
        <v>327836992</v>
      </c>
      <c r="S42" s="318">
        <v>232850716</v>
      </c>
      <c r="T42" s="318">
        <v>139632278</v>
      </c>
      <c r="U42" s="318">
        <v>104276655</v>
      </c>
      <c r="V42" s="318">
        <v>6265510729</v>
      </c>
    </row>
    <row r="43" spans="1:22" ht="11.25" customHeight="1">
      <c r="A43" s="93"/>
      <c r="B43" s="93"/>
      <c r="C43" s="93" t="s">
        <v>51</v>
      </c>
      <c r="D43" s="318">
        <v>86844204</v>
      </c>
      <c r="E43" s="318">
        <v>14367454</v>
      </c>
      <c r="F43" s="318">
        <v>26283844</v>
      </c>
      <c r="G43" s="318">
        <v>84842219</v>
      </c>
      <c r="H43" s="318">
        <v>83233916</v>
      </c>
      <c r="I43" s="318">
        <v>122427354</v>
      </c>
      <c r="J43" s="318">
        <v>262918630</v>
      </c>
      <c r="K43" s="318">
        <v>386471152</v>
      </c>
      <c r="L43" s="318">
        <v>399630095</v>
      </c>
      <c r="M43" s="318">
        <v>470679080</v>
      </c>
      <c r="N43" s="318">
        <v>575310971</v>
      </c>
      <c r="O43" s="318">
        <v>735314500</v>
      </c>
      <c r="P43" s="318">
        <v>854234501</v>
      </c>
      <c r="Q43" s="318">
        <v>831056910</v>
      </c>
      <c r="R43" s="318">
        <v>668845202</v>
      </c>
      <c r="S43" s="318">
        <v>524018399</v>
      </c>
      <c r="T43" s="318">
        <v>357424833</v>
      </c>
      <c r="U43" s="318">
        <v>151778553</v>
      </c>
      <c r="V43" s="318">
        <v>6635681817</v>
      </c>
    </row>
    <row r="44" spans="1:22" ht="11.25" customHeight="1">
      <c r="A44" s="20"/>
      <c r="B44" s="93"/>
      <c r="C44" s="93" t="s">
        <v>274</v>
      </c>
      <c r="D44" s="318">
        <v>74097534</v>
      </c>
      <c r="E44" s="318">
        <v>23722398</v>
      </c>
      <c r="F44" s="318">
        <v>53512839</v>
      </c>
      <c r="G44" s="318">
        <v>106877624</v>
      </c>
      <c r="H44" s="318">
        <v>53264909</v>
      </c>
      <c r="I44" s="318">
        <v>57807781</v>
      </c>
      <c r="J44" s="318">
        <v>83819110</v>
      </c>
      <c r="K44" s="318">
        <v>96195797</v>
      </c>
      <c r="L44" s="318">
        <v>92409100</v>
      </c>
      <c r="M44" s="318">
        <v>88453761</v>
      </c>
      <c r="N44" s="318">
        <v>112651533</v>
      </c>
      <c r="O44" s="318">
        <v>170186099</v>
      </c>
      <c r="P44" s="318">
        <v>146637412</v>
      </c>
      <c r="Q44" s="318">
        <v>156683359</v>
      </c>
      <c r="R44" s="318">
        <v>150327341</v>
      </c>
      <c r="S44" s="318">
        <v>98485389</v>
      </c>
      <c r="T44" s="318">
        <v>47478256</v>
      </c>
      <c r="U44" s="318">
        <v>23893856</v>
      </c>
      <c r="V44" s="318">
        <v>1636504098</v>
      </c>
    </row>
    <row r="45" spans="1:22" ht="11.25" customHeight="1">
      <c r="A45" s="20"/>
      <c r="B45" s="93"/>
      <c r="C45" s="93" t="s">
        <v>52</v>
      </c>
      <c r="D45" s="318">
        <v>500547623</v>
      </c>
      <c r="E45" s="318">
        <v>398992371</v>
      </c>
      <c r="F45" s="318">
        <v>481313783</v>
      </c>
      <c r="G45" s="318">
        <v>430387182</v>
      </c>
      <c r="H45" s="318">
        <v>572881551</v>
      </c>
      <c r="I45" s="318">
        <v>902680097</v>
      </c>
      <c r="J45" s="318">
        <v>1946653681</v>
      </c>
      <c r="K45" s="318">
        <v>2282981391</v>
      </c>
      <c r="L45" s="318">
        <v>2243757970</v>
      </c>
      <c r="M45" s="318">
        <v>2177220042</v>
      </c>
      <c r="N45" s="318">
        <v>2171057684</v>
      </c>
      <c r="O45" s="318">
        <v>1982448495</v>
      </c>
      <c r="P45" s="318">
        <v>1861704727</v>
      </c>
      <c r="Q45" s="318">
        <v>1468704203</v>
      </c>
      <c r="R45" s="318">
        <v>964747781</v>
      </c>
      <c r="S45" s="318">
        <v>703953430</v>
      </c>
      <c r="T45" s="318">
        <v>344823348</v>
      </c>
      <c r="U45" s="318">
        <v>191508063</v>
      </c>
      <c r="V45" s="318">
        <v>21626363422</v>
      </c>
    </row>
    <row r="46" spans="1:22" ht="11.25" customHeight="1">
      <c r="A46" s="93"/>
      <c r="B46" s="93"/>
      <c r="C46" s="93" t="s">
        <v>53</v>
      </c>
      <c r="D46" s="318">
        <v>17812206</v>
      </c>
      <c r="E46" s="318">
        <v>1907661</v>
      </c>
      <c r="F46" s="318">
        <v>13033253</v>
      </c>
      <c r="G46" s="318">
        <v>62695176</v>
      </c>
      <c r="H46" s="318">
        <v>103606457</v>
      </c>
      <c r="I46" s="318">
        <v>146703833</v>
      </c>
      <c r="J46" s="318">
        <v>277225693</v>
      </c>
      <c r="K46" s="318">
        <v>284847732</v>
      </c>
      <c r="L46" s="318">
        <v>298494318</v>
      </c>
      <c r="M46" s="318">
        <v>237376187</v>
      </c>
      <c r="N46" s="318">
        <v>193933860</v>
      </c>
      <c r="O46" s="318">
        <v>154875813</v>
      </c>
      <c r="P46" s="318">
        <v>113267270</v>
      </c>
      <c r="Q46" s="318">
        <v>83612768</v>
      </c>
      <c r="R46" s="318">
        <v>54061112</v>
      </c>
      <c r="S46" s="318">
        <v>22840468</v>
      </c>
      <c r="T46" s="318">
        <v>16067568</v>
      </c>
      <c r="U46" s="318">
        <v>1413238</v>
      </c>
      <c r="V46" s="318">
        <v>2083774613</v>
      </c>
    </row>
    <row r="47" spans="1:22" ht="11.25" customHeight="1">
      <c r="A47" s="20"/>
      <c r="B47" s="93"/>
      <c r="C47" s="93" t="s">
        <v>54</v>
      </c>
      <c r="D47" s="318">
        <v>1230432021</v>
      </c>
      <c r="E47" s="318">
        <v>1141946783</v>
      </c>
      <c r="F47" s="318">
        <v>532232915</v>
      </c>
      <c r="G47" s="318">
        <v>368589013</v>
      </c>
      <c r="H47" s="318">
        <v>300831312</v>
      </c>
      <c r="I47" s="318">
        <v>538666765</v>
      </c>
      <c r="J47" s="318">
        <v>1517321672</v>
      </c>
      <c r="K47" s="318">
        <v>2678253324</v>
      </c>
      <c r="L47" s="318">
        <v>2649919549</v>
      </c>
      <c r="M47" s="318">
        <v>1743126257</v>
      </c>
      <c r="N47" s="318">
        <v>1288232990</v>
      </c>
      <c r="O47" s="318">
        <v>1196103828</v>
      </c>
      <c r="P47" s="318">
        <v>1421925799</v>
      </c>
      <c r="Q47" s="318">
        <v>1266857309</v>
      </c>
      <c r="R47" s="318">
        <v>966721849</v>
      </c>
      <c r="S47" s="318">
        <v>601854029</v>
      </c>
      <c r="T47" s="318">
        <v>291008961</v>
      </c>
      <c r="U47" s="318">
        <v>154331851</v>
      </c>
      <c r="V47" s="318">
        <v>19888356227</v>
      </c>
    </row>
    <row r="48" spans="1:22" ht="11.25" customHeight="1">
      <c r="A48" s="20"/>
      <c r="B48" s="93"/>
      <c r="C48" s="93" t="s">
        <v>55</v>
      </c>
      <c r="D48" s="318">
        <v>54905</v>
      </c>
      <c r="E48" s="318">
        <v>916943</v>
      </c>
      <c r="F48" s="318">
        <v>453518</v>
      </c>
      <c r="G48" s="318">
        <v>27360626</v>
      </c>
      <c r="H48" s="318">
        <v>18841857</v>
      </c>
      <c r="I48" s="318">
        <v>13562943</v>
      </c>
      <c r="J48" s="318">
        <v>4165386</v>
      </c>
      <c r="K48" s="318">
        <v>1246929</v>
      </c>
      <c r="L48" s="318">
        <v>406544</v>
      </c>
      <c r="M48" s="318">
        <v>27421</v>
      </c>
      <c r="N48" s="318">
        <v>6542550</v>
      </c>
      <c r="O48" s="318">
        <v>2226276</v>
      </c>
      <c r="P48" s="318">
        <v>2331601</v>
      </c>
      <c r="Q48" s="318">
        <v>780694</v>
      </c>
      <c r="R48" s="318">
        <v>678470</v>
      </c>
      <c r="S48" s="318">
        <v>2262577</v>
      </c>
      <c r="T48" s="318">
        <v>150299</v>
      </c>
      <c r="U48" s="318"/>
      <c r="V48" s="318">
        <v>82009539</v>
      </c>
    </row>
    <row r="49" spans="1:22" ht="11.25" customHeight="1">
      <c r="A49" s="93"/>
      <c r="B49" s="93"/>
      <c r="C49" s="93" t="s">
        <v>228</v>
      </c>
      <c r="D49" s="318"/>
      <c r="E49" s="318">
        <v>13374</v>
      </c>
      <c r="F49" s="318">
        <v>767048</v>
      </c>
      <c r="G49" s="318">
        <v>37600</v>
      </c>
      <c r="H49" s="318">
        <v>5370072</v>
      </c>
      <c r="I49" s="318">
        <v>3060077</v>
      </c>
      <c r="J49" s="318">
        <v>549810</v>
      </c>
      <c r="K49" s="318">
        <v>1857395</v>
      </c>
      <c r="L49" s="318">
        <v>6194236</v>
      </c>
      <c r="M49" s="318">
        <v>4937788</v>
      </c>
      <c r="N49" s="318">
        <v>1318845</v>
      </c>
      <c r="O49" s="318">
        <v>1200528</v>
      </c>
      <c r="P49" s="318">
        <v>1772104</v>
      </c>
      <c r="Q49" s="318">
        <v>2838143</v>
      </c>
      <c r="R49" s="318">
        <v>1474849</v>
      </c>
      <c r="S49" s="318">
        <v>5312931</v>
      </c>
      <c r="T49" s="318"/>
      <c r="U49" s="318"/>
      <c r="V49" s="318">
        <v>36704800</v>
      </c>
    </row>
    <row r="50" spans="1:22" ht="11.25" customHeight="1">
      <c r="A50" s="20"/>
      <c r="B50" s="93"/>
      <c r="C50" s="93" t="s">
        <v>229</v>
      </c>
      <c r="D50" s="318"/>
      <c r="E50" s="318"/>
      <c r="F50" s="318"/>
      <c r="G50" s="318"/>
      <c r="H50" s="318"/>
      <c r="I50" s="318"/>
      <c r="J50" s="318"/>
      <c r="K50" s="318"/>
      <c r="L50" s="318">
        <v>284324</v>
      </c>
      <c r="M50" s="318"/>
      <c r="N50" s="318">
        <v>38388</v>
      </c>
      <c r="O50" s="318">
        <v>351103</v>
      </c>
      <c r="P50" s="318"/>
      <c r="Q50" s="318"/>
      <c r="R50" s="318"/>
      <c r="S50" s="318"/>
      <c r="T50" s="318"/>
      <c r="U50" s="318"/>
      <c r="V50" s="318">
        <v>673815</v>
      </c>
    </row>
    <row r="51" spans="1:22" ht="11.25" customHeight="1">
      <c r="A51" s="20"/>
      <c r="B51" s="93"/>
      <c r="C51" s="93" t="s">
        <v>230</v>
      </c>
      <c r="D51" s="318">
        <v>2128339</v>
      </c>
      <c r="E51" s="318"/>
      <c r="F51" s="318"/>
      <c r="G51" s="318"/>
      <c r="H51" s="318"/>
      <c r="I51" s="318">
        <v>202480</v>
      </c>
      <c r="J51" s="318">
        <v>601424</v>
      </c>
      <c r="K51" s="318">
        <v>1604417</v>
      </c>
      <c r="L51" s="318"/>
      <c r="M51" s="318">
        <v>598890</v>
      </c>
      <c r="N51" s="318"/>
      <c r="O51" s="318">
        <v>529285</v>
      </c>
      <c r="P51" s="318"/>
      <c r="Q51" s="318"/>
      <c r="R51" s="318"/>
      <c r="S51" s="318"/>
      <c r="T51" s="318"/>
      <c r="U51" s="318"/>
      <c r="V51" s="318">
        <v>5664835</v>
      </c>
    </row>
    <row r="52" spans="1:22" ht="11.25" customHeight="1">
      <c r="A52" s="93"/>
      <c r="B52" s="93"/>
      <c r="C52" s="93" t="s">
        <v>56</v>
      </c>
      <c r="D52" s="318">
        <v>178488325</v>
      </c>
      <c r="E52" s="318">
        <v>353752276</v>
      </c>
      <c r="F52" s="318">
        <v>790619139</v>
      </c>
      <c r="G52" s="318">
        <v>1573514396</v>
      </c>
      <c r="H52" s="318">
        <v>1435609788</v>
      </c>
      <c r="I52" s="318">
        <v>1964624886</v>
      </c>
      <c r="J52" s="318">
        <v>2710930181</v>
      </c>
      <c r="K52" s="318">
        <v>2680750622</v>
      </c>
      <c r="L52" s="318">
        <v>2650623164</v>
      </c>
      <c r="M52" s="318">
        <v>2245366520</v>
      </c>
      <c r="N52" s="318">
        <v>1959958304</v>
      </c>
      <c r="O52" s="318">
        <v>1814348773</v>
      </c>
      <c r="P52" s="318">
        <v>1605493366</v>
      </c>
      <c r="Q52" s="318">
        <v>1044616630</v>
      </c>
      <c r="R52" s="318">
        <v>614631077</v>
      </c>
      <c r="S52" s="318">
        <v>453281656</v>
      </c>
      <c r="T52" s="318">
        <v>244070976</v>
      </c>
      <c r="U52" s="318">
        <v>164990319</v>
      </c>
      <c r="V52" s="318">
        <v>24485670398</v>
      </c>
    </row>
    <row r="53" spans="1:22" ht="11.25" customHeight="1">
      <c r="A53" s="112"/>
      <c r="B53" s="94"/>
      <c r="C53" s="94" t="s">
        <v>14</v>
      </c>
      <c r="D53" s="319">
        <v>4327581010</v>
      </c>
      <c r="E53" s="319">
        <v>3401979484</v>
      </c>
      <c r="F53" s="319">
        <v>2561052359</v>
      </c>
      <c r="G53" s="319">
        <v>3976407163</v>
      </c>
      <c r="H53" s="319">
        <v>4381468887</v>
      </c>
      <c r="I53" s="319">
        <v>6092117380</v>
      </c>
      <c r="J53" s="319">
        <v>10875308432</v>
      </c>
      <c r="K53" s="319">
        <v>12504739134</v>
      </c>
      <c r="L53" s="319">
        <v>12072635627</v>
      </c>
      <c r="M53" s="319">
        <v>10212233862</v>
      </c>
      <c r="N53" s="319">
        <v>9662548049</v>
      </c>
      <c r="O53" s="319">
        <v>9270848323</v>
      </c>
      <c r="P53" s="319">
        <v>9403816858</v>
      </c>
      <c r="Q53" s="319">
        <v>8005762869</v>
      </c>
      <c r="R53" s="319">
        <v>6077125193</v>
      </c>
      <c r="S53" s="319">
        <v>4603879542</v>
      </c>
      <c r="T53" s="319">
        <v>2512595784</v>
      </c>
      <c r="U53" s="319">
        <v>1282501128</v>
      </c>
      <c r="V53" s="319">
        <v>121224601084</v>
      </c>
    </row>
    <row r="54" spans="1:22" ht="11.25" customHeight="1">
      <c r="A54" s="20"/>
      <c r="B54" s="93" t="s">
        <v>25</v>
      </c>
      <c r="C54" s="93" t="s">
        <v>101</v>
      </c>
      <c r="D54" s="318">
        <v>187008610</v>
      </c>
      <c r="E54" s="318">
        <v>116365486</v>
      </c>
      <c r="F54" s="318">
        <v>80434807</v>
      </c>
      <c r="G54" s="318">
        <v>66350313</v>
      </c>
      <c r="H54" s="318">
        <v>54727461</v>
      </c>
      <c r="I54" s="318">
        <v>51109053</v>
      </c>
      <c r="J54" s="318">
        <v>85426023</v>
      </c>
      <c r="K54" s="318">
        <v>98393559</v>
      </c>
      <c r="L54" s="318">
        <v>118003455</v>
      </c>
      <c r="M54" s="318">
        <v>113179402</v>
      </c>
      <c r="N54" s="318">
        <v>122104820</v>
      </c>
      <c r="O54" s="318">
        <v>142413825</v>
      </c>
      <c r="P54" s="318">
        <v>145227374</v>
      </c>
      <c r="Q54" s="318">
        <v>137453661</v>
      </c>
      <c r="R54" s="318">
        <v>104844310</v>
      </c>
      <c r="S54" s="318">
        <v>83883646</v>
      </c>
      <c r="T54" s="318">
        <v>49238251</v>
      </c>
      <c r="U54" s="318">
        <v>34311073</v>
      </c>
      <c r="V54" s="318">
        <v>1790475129</v>
      </c>
    </row>
    <row r="55" spans="1:22" ht="11.25" customHeight="1">
      <c r="A55" s="20"/>
      <c r="B55" s="93"/>
      <c r="C55" s="93" t="s">
        <v>57</v>
      </c>
      <c r="D55" s="318">
        <v>30618995402</v>
      </c>
      <c r="E55" s="318">
        <v>8134666099</v>
      </c>
      <c r="F55" s="318">
        <v>5339860420</v>
      </c>
      <c r="G55" s="318">
        <v>4479137063</v>
      </c>
      <c r="H55" s="318">
        <v>4380890195</v>
      </c>
      <c r="I55" s="318">
        <v>4488606853</v>
      </c>
      <c r="J55" s="318">
        <v>6701159959</v>
      </c>
      <c r="K55" s="318">
        <v>8109338246</v>
      </c>
      <c r="L55" s="318">
        <v>9444130102</v>
      </c>
      <c r="M55" s="318">
        <v>9643912390</v>
      </c>
      <c r="N55" s="318">
        <v>9440684238</v>
      </c>
      <c r="O55" s="318">
        <v>11341518605</v>
      </c>
      <c r="P55" s="318">
        <v>13206992259</v>
      </c>
      <c r="Q55" s="318">
        <v>12623901339</v>
      </c>
      <c r="R55" s="318">
        <v>10977784892</v>
      </c>
      <c r="S55" s="318">
        <v>10043863899</v>
      </c>
      <c r="T55" s="318">
        <v>7279963316</v>
      </c>
      <c r="U55" s="318">
        <v>6778380437</v>
      </c>
      <c r="V55" s="318">
        <v>173033785714</v>
      </c>
    </row>
    <row r="56" spans="1:22" ht="11.25" customHeight="1">
      <c r="A56" s="93"/>
      <c r="B56" s="93"/>
      <c r="C56" s="93" t="s">
        <v>58</v>
      </c>
      <c r="D56" s="318">
        <v>2809150590</v>
      </c>
      <c r="E56" s="318">
        <v>2246142501</v>
      </c>
      <c r="F56" s="318">
        <v>1804305089</v>
      </c>
      <c r="G56" s="318">
        <v>2733512395</v>
      </c>
      <c r="H56" s="318">
        <v>3046736488</v>
      </c>
      <c r="I56" s="318">
        <v>3895865767</v>
      </c>
      <c r="J56" s="318">
        <v>7153718673</v>
      </c>
      <c r="K56" s="318">
        <v>8609373182</v>
      </c>
      <c r="L56" s="318">
        <v>8558987368</v>
      </c>
      <c r="M56" s="318">
        <v>7549008520</v>
      </c>
      <c r="N56" s="318">
        <v>7171129658</v>
      </c>
      <c r="O56" s="318">
        <v>7016425033</v>
      </c>
      <c r="P56" s="318">
        <v>7075515718</v>
      </c>
      <c r="Q56" s="318">
        <v>6085716956</v>
      </c>
      <c r="R56" s="318">
        <v>4600028790</v>
      </c>
      <c r="S56" s="318">
        <v>3583075279</v>
      </c>
      <c r="T56" s="318">
        <v>1979717775</v>
      </c>
      <c r="U56" s="318">
        <v>1031381771</v>
      </c>
      <c r="V56" s="318">
        <v>86949791553</v>
      </c>
    </row>
    <row r="57" spans="1:22" ht="11.25" customHeight="1">
      <c r="B57" s="93"/>
      <c r="C57" s="93" t="s">
        <v>163</v>
      </c>
      <c r="D57" s="318">
        <v>81469157</v>
      </c>
      <c r="E57" s="318">
        <v>92321032</v>
      </c>
      <c r="F57" s="318">
        <v>309258462</v>
      </c>
      <c r="G57" s="318">
        <v>614120071</v>
      </c>
      <c r="H57" s="318">
        <v>620881091</v>
      </c>
      <c r="I57" s="318">
        <v>769633788</v>
      </c>
      <c r="J57" s="318">
        <v>1142873316</v>
      </c>
      <c r="K57" s="318">
        <v>1150297714</v>
      </c>
      <c r="L57" s="318">
        <v>1295999206</v>
      </c>
      <c r="M57" s="318">
        <v>1273473204</v>
      </c>
      <c r="N57" s="318">
        <v>1619172536</v>
      </c>
      <c r="O57" s="318">
        <v>1841203718</v>
      </c>
      <c r="P57" s="318">
        <v>2096603422</v>
      </c>
      <c r="Q57" s="318">
        <v>1836463173</v>
      </c>
      <c r="R57" s="318">
        <v>1455616261</v>
      </c>
      <c r="S57" s="318">
        <v>1244491638</v>
      </c>
      <c r="T57" s="318">
        <v>847016133</v>
      </c>
      <c r="U57" s="318">
        <v>460891300</v>
      </c>
      <c r="V57" s="318">
        <v>18751785222</v>
      </c>
    </row>
    <row r="58" spans="1:22" ht="11.25" customHeight="1">
      <c r="A58" s="93"/>
      <c r="B58" s="93"/>
      <c r="C58" s="93" t="s">
        <v>59</v>
      </c>
      <c r="D58" s="318">
        <v>10954377</v>
      </c>
      <c r="E58" s="318">
        <v>80499335</v>
      </c>
      <c r="F58" s="318">
        <v>106017003</v>
      </c>
      <c r="G58" s="318">
        <v>115386755</v>
      </c>
      <c r="H58" s="318">
        <v>106148520</v>
      </c>
      <c r="I58" s="318">
        <v>161144663</v>
      </c>
      <c r="J58" s="318">
        <v>256664597</v>
      </c>
      <c r="K58" s="318">
        <v>213004704</v>
      </c>
      <c r="L58" s="318">
        <v>177619816</v>
      </c>
      <c r="M58" s="318">
        <v>210611080</v>
      </c>
      <c r="N58" s="318">
        <v>192848851</v>
      </c>
      <c r="O58" s="318">
        <v>501758802</v>
      </c>
      <c r="P58" s="318">
        <v>442740620</v>
      </c>
      <c r="Q58" s="318">
        <v>299716019</v>
      </c>
      <c r="R58" s="318">
        <v>194663039</v>
      </c>
      <c r="S58" s="318">
        <v>115319239</v>
      </c>
      <c r="T58" s="318">
        <v>55932119</v>
      </c>
      <c r="U58" s="318">
        <v>30344868</v>
      </c>
      <c r="V58" s="318">
        <v>3271374407</v>
      </c>
    </row>
    <row r="59" spans="1:22" ht="11.25" customHeight="1">
      <c r="A59" s="20"/>
      <c r="B59" s="93"/>
      <c r="C59" s="93" t="s">
        <v>253</v>
      </c>
      <c r="D59" s="318"/>
      <c r="E59" s="318">
        <v>500728</v>
      </c>
      <c r="F59" s="318">
        <v>2770971</v>
      </c>
      <c r="G59" s="318"/>
      <c r="H59" s="318">
        <v>4299411</v>
      </c>
      <c r="I59" s="318"/>
      <c r="J59" s="318">
        <v>6991710</v>
      </c>
      <c r="K59" s="318">
        <v>2903266</v>
      </c>
      <c r="L59" s="318">
        <v>3370505</v>
      </c>
      <c r="M59" s="318">
        <v>5911228</v>
      </c>
      <c r="N59" s="318">
        <v>11466576</v>
      </c>
      <c r="O59" s="318">
        <v>43922287</v>
      </c>
      <c r="P59" s="318">
        <v>77951597</v>
      </c>
      <c r="Q59" s="318">
        <v>110836395</v>
      </c>
      <c r="R59" s="318">
        <v>144249719</v>
      </c>
      <c r="S59" s="318">
        <v>172627719</v>
      </c>
      <c r="T59" s="318">
        <v>104562176</v>
      </c>
      <c r="U59" s="318">
        <v>99734505</v>
      </c>
      <c r="V59" s="318">
        <v>792098793</v>
      </c>
    </row>
    <row r="60" spans="1:22" ht="11.25" customHeight="1">
      <c r="A60" s="20"/>
      <c r="B60" s="93"/>
      <c r="C60" s="93" t="s">
        <v>60</v>
      </c>
      <c r="D60" s="318">
        <v>326835566</v>
      </c>
      <c r="E60" s="318">
        <v>82776840</v>
      </c>
      <c r="F60" s="318">
        <v>84934400</v>
      </c>
      <c r="G60" s="318">
        <v>68512227</v>
      </c>
      <c r="H60" s="318">
        <v>15432960</v>
      </c>
      <c r="I60" s="318">
        <v>41478827</v>
      </c>
      <c r="J60" s="318">
        <v>60385653</v>
      </c>
      <c r="K60" s="318">
        <v>124705190</v>
      </c>
      <c r="L60" s="318">
        <v>152797738</v>
      </c>
      <c r="M60" s="318">
        <v>122985488</v>
      </c>
      <c r="N60" s="318">
        <v>190034546</v>
      </c>
      <c r="O60" s="318">
        <v>212976138</v>
      </c>
      <c r="P60" s="318">
        <v>345351350</v>
      </c>
      <c r="Q60" s="318">
        <v>172747906</v>
      </c>
      <c r="R60" s="318">
        <v>188538197</v>
      </c>
      <c r="S60" s="318">
        <v>148496443</v>
      </c>
      <c r="T60" s="318">
        <v>78636010</v>
      </c>
      <c r="U60" s="318">
        <v>59028949</v>
      </c>
      <c r="V60" s="318">
        <v>2476654428</v>
      </c>
    </row>
    <row r="61" spans="1:22" ht="11.25" customHeight="1">
      <c r="A61" s="93"/>
      <c r="B61" s="93"/>
      <c r="C61" s="93" t="s">
        <v>70</v>
      </c>
      <c r="D61" s="318">
        <v>690628</v>
      </c>
      <c r="E61" s="318">
        <v>7593318</v>
      </c>
      <c r="F61" s="318">
        <v>5936473</v>
      </c>
      <c r="G61" s="318">
        <v>2262581</v>
      </c>
      <c r="H61" s="318">
        <v>5170114</v>
      </c>
      <c r="I61" s="318">
        <v>72211</v>
      </c>
      <c r="J61" s="318">
        <v>3027171</v>
      </c>
      <c r="K61" s="318">
        <v>9728720</v>
      </c>
      <c r="L61" s="318">
        <v>1455763</v>
      </c>
      <c r="M61" s="318">
        <v>2568083</v>
      </c>
      <c r="N61" s="318">
        <v>11085224</v>
      </c>
      <c r="O61" s="318">
        <v>2584494</v>
      </c>
      <c r="P61" s="318">
        <v>31058848</v>
      </c>
      <c r="Q61" s="318">
        <v>5736833</v>
      </c>
      <c r="R61" s="318">
        <v>2922508</v>
      </c>
      <c r="S61" s="318">
        <v>17866415</v>
      </c>
      <c r="T61" s="318">
        <v>5942646</v>
      </c>
      <c r="U61" s="318">
        <v>4719661</v>
      </c>
      <c r="V61" s="318">
        <v>120421691</v>
      </c>
    </row>
    <row r="62" spans="1:22" ht="11.25" customHeight="1">
      <c r="A62" s="20"/>
      <c r="B62" s="93"/>
      <c r="C62" s="93" t="s">
        <v>98</v>
      </c>
      <c r="D62" s="318">
        <v>14230134</v>
      </c>
      <c r="E62" s="318">
        <v>9380432</v>
      </c>
      <c r="F62" s="318">
        <v>14063361</v>
      </c>
      <c r="G62" s="318">
        <v>18203248</v>
      </c>
      <c r="H62" s="318">
        <v>16123570</v>
      </c>
      <c r="I62" s="318">
        <v>32861378</v>
      </c>
      <c r="J62" s="318">
        <v>60263432</v>
      </c>
      <c r="K62" s="318">
        <v>47281503</v>
      </c>
      <c r="L62" s="318">
        <v>39067775</v>
      </c>
      <c r="M62" s="318">
        <v>29547769</v>
      </c>
      <c r="N62" s="318">
        <v>22308993</v>
      </c>
      <c r="O62" s="318">
        <v>19848570</v>
      </c>
      <c r="P62" s="318">
        <v>16857677</v>
      </c>
      <c r="Q62" s="318">
        <v>13841550</v>
      </c>
      <c r="R62" s="318">
        <v>9411205</v>
      </c>
      <c r="S62" s="318">
        <v>6489071</v>
      </c>
      <c r="T62" s="318">
        <v>2360974</v>
      </c>
      <c r="U62" s="318">
        <v>862031</v>
      </c>
      <c r="V62" s="318">
        <v>373002673</v>
      </c>
    </row>
    <row r="63" spans="1:22" ht="11.25" customHeight="1">
      <c r="A63" s="20"/>
      <c r="B63" s="93"/>
      <c r="C63" s="93" t="s">
        <v>103</v>
      </c>
      <c r="D63" s="318"/>
      <c r="E63" s="318">
        <v>40000</v>
      </c>
      <c r="F63" s="318">
        <v>1507451</v>
      </c>
      <c r="G63" s="318">
        <v>1696422</v>
      </c>
      <c r="H63" s="318">
        <v>1730004</v>
      </c>
      <c r="I63" s="318">
        <v>3834671</v>
      </c>
      <c r="J63" s="318">
        <v>9716087</v>
      </c>
      <c r="K63" s="318">
        <v>396480</v>
      </c>
      <c r="L63" s="318">
        <v>68741</v>
      </c>
      <c r="M63" s="318"/>
      <c r="N63" s="318"/>
      <c r="O63" s="318"/>
      <c r="P63" s="318"/>
      <c r="Q63" s="318">
        <v>155780</v>
      </c>
      <c r="R63" s="318"/>
      <c r="S63" s="318"/>
      <c r="T63" s="318"/>
      <c r="U63" s="318"/>
      <c r="V63" s="318">
        <v>19145636</v>
      </c>
    </row>
    <row r="64" spans="1:22" ht="11.25" customHeight="1">
      <c r="A64" s="20"/>
      <c r="B64" s="93"/>
      <c r="C64" s="93" t="s">
        <v>255</v>
      </c>
      <c r="D64" s="318">
        <v>397320</v>
      </c>
      <c r="E64" s="318">
        <v>14645</v>
      </c>
      <c r="F64" s="318">
        <v>344219</v>
      </c>
      <c r="G64" s="318">
        <v>571614</v>
      </c>
      <c r="H64" s="318">
        <v>87622</v>
      </c>
      <c r="I64" s="318">
        <v>63767</v>
      </c>
      <c r="J64" s="318">
        <v>94027</v>
      </c>
      <c r="K64" s="318">
        <v>56220</v>
      </c>
      <c r="L64" s="318">
        <v>115714</v>
      </c>
      <c r="M64" s="318">
        <v>70750</v>
      </c>
      <c r="N64" s="318">
        <v>87832</v>
      </c>
      <c r="O64" s="318">
        <v>90246</v>
      </c>
      <c r="P64" s="318">
        <v>10390</v>
      </c>
      <c r="Q64" s="318">
        <v>9493</v>
      </c>
      <c r="R64" s="318">
        <v>13574</v>
      </c>
      <c r="S64" s="318">
        <v>11145</v>
      </c>
      <c r="T64" s="318"/>
      <c r="U64" s="318"/>
      <c r="V64" s="318">
        <v>2038578</v>
      </c>
    </row>
    <row r="65" spans="1:24" ht="11.25" customHeight="1">
      <c r="A65" s="20"/>
      <c r="B65" s="93"/>
      <c r="C65" s="93" t="s">
        <v>256</v>
      </c>
      <c r="D65" s="318"/>
      <c r="E65" s="318"/>
      <c r="F65" s="318"/>
      <c r="G65" s="318">
        <v>3245</v>
      </c>
      <c r="H65" s="318">
        <v>19845</v>
      </c>
      <c r="I65" s="318">
        <v>181115</v>
      </c>
      <c r="J65" s="318">
        <v>319918</v>
      </c>
      <c r="K65" s="318">
        <v>287549</v>
      </c>
      <c r="L65" s="318">
        <v>203726</v>
      </c>
      <c r="M65" s="318">
        <v>151675</v>
      </c>
      <c r="N65" s="318">
        <v>394029</v>
      </c>
      <c r="O65" s="318">
        <v>340075</v>
      </c>
      <c r="P65" s="318">
        <v>147327</v>
      </c>
      <c r="Q65" s="318">
        <v>102910</v>
      </c>
      <c r="R65" s="318">
        <v>75670</v>
      </c>
      <c r="S65" s="318">
        <v>16200</v>
      </c>
      <c r="T65" s="318">
        <v>134267</v>
      </c>
      <c r="U65" s="318"/>
      <c r="V65" s="318">
        <v>2377551</v>
      </c>
    </row>
    <row r="66" spans="1:24" ht="11.25" customHeight="1">
      <c r="A66" s="20"/>
      <c r="B66" s="93"/>
      <c r="C66" s="93" t="s">
        <v>254</v>
      </c>
      <c r="D66" s="318">
        <v>2457621</v>
      </c>
      <c r="E66" s="318">
        <v>7569508</v>
      </c>
      <c r="F66" s="318">
        <v>12357260</v>
      </c>
      <c r="G66" s="318">
        <v>13178261</v>
      </c>
      <c r="H66" s="318">
        <v>5189701</v>
      </c>
      <c r="I66" s="318">
        <v>5641233</v>
      </c>
      <c r="J66" s="318">
        <v>7368394</v>
      </c>
      <c r="K66" s="318">
        <v>7950259</v>
      </c>
      <c r="L66" s="318">
        <v>9159366</v>
      </c>
      <c r="M66" s="318">
        <v>5674692</v>
      </c>
      <c r="N66" s="318">
        <v>4354442</v>
      </c>
      <c r="O66" s="318">
        <v>6192605</v>
      </c>
      <c r="P66" s="318">
        <v>8730006</v>
      </c>
      <c r="Q66" s="318">
        <v>5656156</v>
      </c>
      <c r="R66" s="318">
        <v>6726929</v>
      </c>
      <c r="S66" s="318">
        <v>3474300</v>
      </c>
      <c r="T66" s="318">
        <v>3275477</v>
      </c>
      <c r="U66" s="318">
        <v>1296907</v>
      </c>
      <c r="V66" s="318">
        <v>116253117</v>
      </c>
    </row>
    <row r="67" spans="1:24" ht="11.25" customHeight="1">
      <c r="A67" s="112"/>
      <c r="B67" s="94"/>
      <c r="C67" s="94" t="s">
        <v>14</v>
      </c>
      <c r="D67" s="319">
        <v>34052189405</v>
      </c>
      <c r="E67" s="319">
        <v>10777869924</v>
      </c>
      <c r="F67" s="319">
        <v>7761789916</v>
      </c>
      <c r="G67" s="319">
        <v>8112934195</v>
      </c>
      <c r="H67" s="319">
        <v>8257436982</v>
      </c>
      <c r="I67" s="319">
        <v>9450493326</v>
      </c>
      <c r="J67" s="319">
        <v>15488008960</v>
      </c>
      <c r="K67" s="319">
        <v>18373716592</v>
      </c>
      <c r="L67" s="319">
        <v>19800979275</v>
      </c>
      <c r="M67" s="319">
        <v>18957094281</v>
      </c>
      <c r="N67" s="319">
        <v>18785671745</v>
      </c>
      <c r="O67" s="319">
        <v>21129274398</v>
      </c>
      <c r="P67" s="319">
        <v>23447186588</v>
      </c>
      <c r="Q67" s="319">
        <v>21292338171</v>
      </c>
      <c r="R67" s="319">
        <v>17684875094</v>
      </c>
      <c r="S67" s="319">
        <v>15419614994</v>
      </c>
      <c r="T67" s="319">
        <v>10406779144</v>
      </c>
      <c r="U67" s="319">
        <v>8500951502</v>
      </c>
      <c r="V67" s="319">
        <v>287699204492</v>
      </c>
    </row>
    <row r="68" spans="1:24" ht="11.25" customHeight="1">
      <c r="A68" s="93"/>
      <c r="B68" s="93" t="s">
        <v>97</v>
      </c>
      <c r="C68" s="93" t="s">
        <v>93</v>
      </c>
      <c r="D68" s="318">
        <v>5780375515</v>
      </c>
      <c r="E68" s="318">
        <v>3599236973</v>
      </c>
      <c r="F68" s="318">
        <v>2550150957</v>
      </c>
      <c r="G68" s="318">
        <v>3563486606</v>
      </c>
      <c r="H68" s="318">
        <v>3834574309</v>
      </c>
      <c r="I68" s="318">
        <v>6301027963</v>
      </c>
      <c r="J68" s="318">
        <v>12664271616</v>
      </c>
      <c r="K68" s="318">
        <v>14105063283</v>
      </c>
      <c r="L68" s="318">
        <v>14161413680</v>
      </c>
      <c r="M68" s="318">
        <v>12619995082</v>
      </c>
      <c r="N68" s="318">
        <v>12102779337</v>
      </c>
      <c r="O68" s="318">
        <v>14567971166</v>
      </c>
      <c r="P68" s="318">
        <v>14924422518</v>
      </c>
      <c r="Q68" s="318">
        <v>14435454044</v>
      </c>
      <c r="R68" s="318">
        <v>14759412810</v>
      </c>
      <c r="S68" s="318">
        <v>10810726070</v>
      </c>
      <c r="T68" s="318">
        <v>6119813725</v>
      </c>
      <c r="U68" s="318">
        <v>3920469302</v>
      </c>
      <c r="V68" s="318">
        <v>170820644956</v>
      </c>
    </row>
    <row r="69" spans="1:24" ht="11.25" customHeight="1">
      <c r="A69" s="20"/>
      <c r="B69" s="93"/>
      <c r="C69" s="93" t="s">
        <v>96</v>
      </c>
      <c r="D69" s="318">
        <v>7273349300</v>
      </c>
      <c r="E69" s="318">
        <v>2511938668</v>
      </c>
      <c r="F69" s="318">
        <v>2233957994</v>
      </c>
      <c r="G69" s="318">
        <v>3306900806</v>
      </c>
      <c r="H69" s="318">
        <v>3263992687</v>
      </c>
      <c r="I69" s="318">
        <v>4429849395</v>
      </c>
      <c r="J69" s="318">
        <v>7202647068</v>
      </c>
      <c r="K69" s="318">
        <v>8246410833</v>
      </c>
      <c r="L69" s="318">
        <v>8736837753</v>
      </c>
      <c r="M69" s="318">
        <v>7976821916</v>
      </c>
      <c r="N69" s="318">
        <v>7901356218</v>
      </c>
      <c r="O69" s="318">
        <v>8226456489</v>
      </c>
      <c r="P69" s="318">
        <v>9075013356</v>
      </c>
      <c r="Q69" s="318">
        <v>7848464232</v>
      </c>
      <c r="R69" s="318">
        <v>5509320817</v>
      </c>
      <c r="S69" s="318">
        <v>5005211570</v>
      </c>
      <c r="T69" s="318">
        <v>2963414098</v>
      </c>
      <c r="U69" s="318">
        <v>2083092974</v>
      </c>
      <c r="V69" s="318">
        <v>103795036174</v>
      </c>
    </row>
    <row r="70" spans="1:24" ht="11.25" customHeight="1">
      <c r="A70" s="20"/>
      <c r="B70" s="93"/>
      <c r="C70" s="93" t="s">
        <v>87</v>
      </c>
      <c r="D70" s="318">
        <v>8086342800</v>
      </c>
      <c r="E70" s="318">
        <v>5495848757</v>
      </c>
      <c r="F70" s="318">
        <v>4898960373</v>
      </c>
      <c r="G70" s="318">
        <v>6789655730</v>
      </c>
      <c r="H70" s="318">
        <v>4794099456</v>
      </c>
      <c r="I70" s="318">
        <v>7241308641</v>
      </c>
      <c r="J70" s="318">
        <v>8110526285</v>
      </c>
      <c r="K70" s="318">
        <v>9622189895</v>
      </c>
      <c r="L70" s="318">
        <v>11280317748</v>
      </c>
      <c r="M70" s="318">
        <v>8824242125</v>
      </c>
      <c r="N70" s="318">
        <v>9129469267</v>
      </c>
      <c r="O70" s="318">
        <v>10435677387</v>
      </c>
      <c r="P70" s="318">
        <v>11284868378</v>
      </c>
      <c r="Q70" s="318">
        <v>10725252600</v>
      </c>
      <c r="R70" s="318">
        <v>8101611844</v>
      </c>
      <c r="S70" s="318">
        <v>7448455422</v>
      </c>
      <c r="T70" s="318">
        <v>3869506837</v>
      </c>
      <c r="U70" s="318">
        <v>2788958452</v>
      </c>
      <c r="V70" s="318">
        <v>138927291997</v>
      </c>
    </row>
    <row r="71" spans="1:24" ht="11.25" customHeight="1">
      <c r="A71" s="93"/>
      <c r="B71" s="93"/>
      <c r="C71" s="93" t="s">
        <v>61</v>
      </c>
      <c r="D71" s="318">
        <v>3839172</v>
      </c>
      <c r="E71" s="318">
        <v>25959962</v>
      </c>
      <c r="F71" s="318">
        <v>85120952</v>
      </c>
      <c r="G71" s="318">
        <v>69374004</v>
      </c>
      <c r="H71" s="318">
        <v>51747555</v>
      </c>
      <c r="I71" s="318">
        <v>104506379</v>
      </c>
      <c r="J71" s="318">
        <v>231397607</v>
      </c>
      <c r="K71" s="318">
        <v>197920027</v>
      </c>
      <c r="L71" s="318">
        <v>142900698</v>
      </c>
      <c r="M71" s="318">
        <v>128700245</v>
      </c>
      <c r="N71" s="318">
        <v>113660427</v>
      </c>
      <c r="O71" s="318">
        <v>122557024</v>
      </c>
      <c r="P71" s="318">
        <v>80185797</v>
      </c>
      <c r="Q71" s="318">
        <v>61650025</v>
      </c>
      <c r="R71" s="318">
        <v>33557009</v>
      </c>
      <c r="S71" s="318">
        <v>10022241</v>
      </c>
      <c r="T71" s="318">
        <v>8460837</v>
      </c>
      <c r="U71" s="318">
        <v>4282513</v>
      </c>
      <c r="V71" s="318">
        <v>1475842474</v>
      </c>
    </row>
    <row r="72" spans="1:24" ht="11.25" customHeight="1">
      <c r="B72" s="93"/>
      <c r="C72" s="93" t="s">
        <v>94</v>
      </c>
      <c r="D72" s="318">
        <v>93831035</v>
      </c>
      <c r="E72" s="318">
        <v>209239689</v>
      </c>
      <c r="F72" s="318">
        <v>270185981</v>
      </c>
      <c r="G72" s="318">
        <v>159619114</v>
      </c>
      <c r="H72" s="318">
        <v>343766240</v>
      </c>
      <c r="I72" s="318">
        <v>308163920</v>
      </c>
      <c r="J72" s="318">
        <v>650048403</v>
      </c>
      <c r="K72" s="318">
        <v>1205362557</v>
      </c>
      <c r="L72" s="318">
        <v>2079922381</v>
      </c>
      <c r="M72" s="318">
        <v>2873128663</v>
      </c>
      <c r="N72" s="318">
        <v>3858719776</v>
      </c>
      <c r="O72" s="318">
        <v>4989368458</v>
      </c>
      <c r="P72" s="318">
        <v>6858450637</v>
      </c>
      <c r="Q72" s="318">
        <v>8167182398</v>
      </c>
      <c r="R72" s="318">
        <v>5418488824</v>
      </c>
      <c r="S72" s="318">
        <v>4960761695</v>
      </c>
      <c r="T72" s="318">
        <v>3130853311</v>
      </c>
      <c r="U72" s="318">
        <v>1156406095</v>
      </c>
      <c r="V72" s="318">
        <v>46733499177</v>
      </c>
    </row>
    <row r="73" spans="1:24" ht="11.25" customHeight="1">
      <c r="A73" s="93"/>
      <c r="B73" s="93"/>
      <c r="C73" s="93" t="s">
        <v>95</v>
      </c>
      <c r="D73" s="318">
        <v>237550</v>
      </c>
      <c r="E73" s="318">
        <v>12845060</v>
      </c>
      <c r="F73" s="318">
        <v>326372</v>
      </c>
      <c r="G73" s="318">
        <v>0</v>
      </c>
      <c r="H73" s="318">
        <v>16237044</v>
      </c>
      <c r="I73" s="318"/>
      <c r="J73" s="318">
        <v>420800</v>
      </c>
      <c r="K73" s="318">
        <v>1874081</v>
      </c>
      <c r="L73" s="318">
        <v>23724616</v>
      </c>
      <c r="M73" s="318">
        <v>35483532</v>
      </c>
      <c r="N73" s="318">
        <v>18722657</v>
      </c>
      <c r="O73" s="318">
        <v>6952261</v>
      </c>
      <c r="P73" s="318">
        <v>16845150</v>
      </c>
      <c r="Q73" s="318">
        <v>33752885</v>
      </c>
      <c r="R73" s="318">
        <v>4364812</v>
      </c>
      <c r="S73" s="318">
        <v>599791</v>
      </c>
      <c r="T73" s="318"/>
      <c r="U73" s="318"/>
      <c r="V73" s="318">
        <v>172386611</v>
      </c>
    </row>
    <row r="74" spans="1:24" ht="11.25" customHeight="1">
      <c r="A74" s="20"/>
      <c r="B74" s="93"/>
      <c r="C74" s="93" t="s">
        <v>161</v>
      </c>
      <c r="D74" s="318">
        <v>5166128275</v>
      </c>
      <c r="E74" s="318">
        <v>2825323879</v>
      </c>
      <c r="F74" s="318">
        <v>3245710623</v>
      </c>
      <c r="G74" s="318">
        <v>1808677444</v>
      </c>
      <c r="H74" s="318">
        <v>1649572289</v>
      </c>
      <c r="I74" s="318">
        <v>1993991365</v>
      </c>
      <c r="J74" s="318">
        <v>3908518127</v>
      </c>
      <c r="K74" s="318">
        <v>4192542682</v>
      </c>
      <c r="L74" s="318">
        <v>3758999578</v>
      </c>
      <c r="M74" s="318">
        <v>4170072680</v>
      </c>
      <c r="N74" s="318">
        <v>3927473344</v>
      </c>
      <c r="O74" s="318">
        <v>4496896902</v>
      </c>
      <c r="P74" s="318">
        <v>4477499479</v>
      </c>
      <c r="Q74" s="318">
        <v>3362133691</v>
      </c>
      <c r="R74" s="318">
        <v>2842292657</v>
      </c>
      <c r="S74" s="318">
        <v>2254022332</v>
      </c>
      <c r="T74" s="318">
        <v>1563298869</v>
      </c>
      <c r="U74" s="318">
        <v>608582903</v>
      </c>
      <c r="V74" s="318">
        <v>56251737119</v>
      </c>
    </row>
    <row r="75" spans="1:24" ht="11.25" customHeight="1">
      <c r="A75" s="112"/>
      <c r="B75" s="94"/>
      <c r="C75" s="94" t="s">
        <v>14</v>
      </c>
      <c r="D75" s="319">
        <v>26404103647</v>
      </c>
      <c r="E75" s="319">
        <v>14680392988</v>
      </c>
      <c r="F75" s="319">
        <v>13284413252</v>
      </c>
      <c r="G75" s="319">
        <v>15697713704</v>
      </c>
      <c r="H75" s="319">
        <v>13953989580</v>
      </c>
      <c r="I75" s="319">
        <v>20378847663</v>
      </c>
      <c r="J75" s="319">
        <v>32767829906</v>
      </c>
      <c r="K75" s="319">
        <v>37571363358</v>
      </c>
      <c r="L75" s="319">
        <v>40184116454</v>
      </c>
      <c r="M75" s="319">
        <v>36628444243</v>
      </c>
      <c r="N75" s="319">
        <v>37052181026</v>
      </c>
      <c r="O75" s="319">
        <v>42845879687</v>
      </c>
      <c r="P75" s="319">
        <v>46717285315</v>
      </c>
      <c r="Q75" s="319">
        <v>44633889875</v>
      </c>
      <c r="R75" s="319">
        <v>36669048773</v>
      </c>
      <c r="S75" s="319">
        <v>30489799121</v>
      </c>
      <c r="T75" s="319">
        <v>17655347677</v>
      </c>
      <c r="U75" s="319">
        <v>10561792239</v>
      </c>
      <c r="V75" s="319">
        <v>518176438508</v>
      </c>
    </row>
    <row r="76" spans="1:24" ht="11.25" customHeight="1">
      <c r="A76" s="93"/>
      <c r="B76" s="93" t="s">
        <v>164</v>
      </c>
      <c r="C76" s="93" t="s">
        <v>165</v>
      </c>
      <c r="D76" s="318">
        <v>2</v>
      </c>
      <c r="E76" s="318">
        <v>2</v>
      </c>
      <c r="F76" s="318">
        <v>4</v>
      </c>
      <c r="G76" s="318">
        <v>3</v>
      </c>
      <c r="H76" s="318">
        <v>3</v>
      </c>
      <c r="I76" s="318">
        <v>1936084</v>
      </c>
      <c r="J76" s="318">
        <v>1</v>
      </c>
      <c r="K76" s="318">
        <v>4</v>
      </c>
      <c r="L76" s="318">
        <v>23397382</v>
      </c>
      <c r="M76" s="318">
        <v>16961612</v>
      </c>
      <c r="N76" s="318">
        <v>5364855</v>
      </c>
      <c r="O76" s="318">
        <v>1543209</v>
      </c>
      <c r="P76" s="318">
        <v>26882932</v>
      </c>
      <c r="Q76" s="318">
        <v>7308818</v>
      </c>
      <c r="R76" s="318">
        <v>23536149</v>
      </c>
      <c r="S76" s="318">
        <v>17384720</v>
      </c>
      <c r="T76" s="318">
        <v>1452062</v>
      </c>
      <c r="U76" s="318">
        <v>2814724</v>
      </c>
      <c r="V76" s="318">
        <v>128582566</v>
      </c>
      <c r="X76" s="57"/>
    </row>
    <row r="77" spans="1:24" ht="11.25" customHeight="1">
      <c r="B77" s="93"/>
      <c r="C77" s="93" t="s">
        <v>166</v>
      </c>
      <c r="D77" s="318">
        <v>44844112</v>
      </c>
      <c r="E77" s="318">
        <v>24512936</v>
      </c>
      <c r="F77" s="318">
        <v>20956754</v>
      </c>
      <c r="G77" s="318">
        <v>24521080</v>
      </c>
      <c r="H77" s="318">
        <v>23451713</v>
      </c>
      <c r="I77" s="318">
        <v>43900658</v>
      </c>
      <c r="J77" s="318">
        <v>81514607</v>
      </c>
      <c r="K77" s="318">
        <v>125127370</v>
      </c>
      <c r="L77" s="318">
        <v>122530074</v>
      </c>
      <c r="M77" s="318">
        <v>155814507</v>
      </c>
      <c r="N77" s="318">
        <v>188755334</v>
      </c>
      <c r="O77" s="318">
        <v>267327502</v>
      </c>
      <c r="P77" s="318">
        <v>416253431</v>
      </c>
      <c r="Q77" s="318">
        <v>516896931</v>
      </c>
      <c r="R77" s="318">
        <v>379828527</v>
      </c>
      <c r="S77" s="318">
        <v>331349399</v>
      </c>
      <c r="T77" s="318">
        <v>149610952</v>
      </c>
      <c r="U77" s="318">
        <v>137016302</v>
      </c>
      <c r="V77" s="318">
        <v>3054212189</v>
      </c>
      <c r="X77" s="57"/>
    </row>
    <row r="78" spans="1:24" ht="11.25" customHeight="1">
      <c r="A78" s="77"/>
      <c r="B78" s="93"/>
      <c r="C78" s="93" t="s">
        <v>167</v>
      </c>
      <c r="D78" s="318">
        <v>3066159</v>
      </c>
      <c r="E78" s="318"/>
      <c r="F78" s="318"/>
      <c r="G78" s="318">
        <v>14439979</v>
      </c>
      <c r="H78" s="318">
        <v>1400750</v>
      </c>
      <c r="I78" s="318">
        <v>19825593</v>
      </c>
      <c r="J78" s="318">
        <v>42973687</v>
      </c>
      <c r="K78" s="318">
        <v>265362452</v>
      </c>
      <c r="L78" s="318">
        <v>369070746</v>
      </c>
      <c r="M78" s="318">
        <v>540513897</v>
      </c>
      <c r="N78" s="318">
        <v>575190941</v>
      </c>
      <c r="O78" s="318">
        <v>742058630</v>
      </c>
      <c r="P78" s="318">
        <v>1337028958</v>
      </c>
      <c r="Q78" s="318">
        <v>1392762034</v>
      </c>
      <c r="R78" s="318">
        <v>860909585</v>
      </c>
      <c r="S78" s="318">
        <v>1001139343</v>
      </c>
      <c r="T78" s="318">
        <v>372789169</v>
      </c>
      <c r="U78" s="318">
        <v>238349682</v>
      </c>
      <c r="V78" s="318">
        <v>7776881605</v>
      </c>
      <c r="X78" s="57"/>
    </row>
    <row r="79" spans="1:24" ht="11.25" customHeight="1">
      <c r="B79" s="94"/>
      <c r="C79" s="94" t="s">
        <v>14</v>
      </c>
      <c r="D79" s="319">
        <v>47910273</v>
      </c>
      <c r="E79" s="319">
        <v>24512938</v>
      </c>
      <c r="F79" s="319">
        <v>20956758</v>
      </c>
      <c r="G79" s="319">
        <v>38961062</v>
      </c>
      <c r="H79" s="319">
        <v>24852466</v>
      </c>
      <c r="I79" s="319">
        <v>65662335</v>
      </c>
      <c r="J79" s="319">
        <v>124488295</v>
      </c>
      <c r="K79" s="319">
        <v>390489826</v>
      </c>
      <c r="L79" s="319">
        <v>514998202</v>
      </c>
      <c r="M79" s="319">
        <v>713290016</v>
      </c>
      <c r="N79" s="319">
        <v>769311130</v>
      </c>
      <c r="O79" s="319">
        <v>1010929341</v>
      </c>
      <c r="P79" s="319">
        <v>1780165321</v>
      </c>
      <c r="Q79" s="319">
        <v>1916967783</v>
      </c>
      <c r="R79" s="319">
        <v>1264274261</v>
      </c>
      <c r="S79" s="319">
        <v>1349873462</v>
      </c>
      <c r="T79" s="319">
        <v>523852183</v>
      </c>
      <c r="U79" s="319">
        <v>378180708</v>
      </c>
      <c r="V79" s="319">
        <v>10959676360</v>
      </c>
      <c r="X79" s="57"/>
    </row>
    <row r="80" spans="1:24" ht="11.25" customHeight="1">
      <c r="B80" s="93" t="s">
        <v>168</v>
      </c>
      <c r="C80" s="93" t="s">
        <v>271</v>
      </c>
      <c r="D80" s="318">
        <v>22525610</v>
      </c>
      <c r="E80" s="318">
        <v>72200</v>
      </c>
      <c r="F80" s="318">
        <v>2588418</v>
      </c>
      <c r="G80" s="318">
        <v>8905102</v>
      </c>
      <c r="H80" s="318">
        <v>19149881</v>
      </c>
      <c r="I80" s="318">
        <v>22895305</v>
      </c>
      <c r="J80" s="318">
        <v>17836491</v>
      </c>
      <c r="K80" s="318">
        <v>14009543</v>
      </c>
      <c r="L80" s="318">
        <v>3493794</v>
      </c>
      <c r="M80" s="318">
        <v>2164454</v>
      </c>
      <c r="N80" s="318">
        <v>1358280</v>
      </c>
      <c r="O80" s="318">
        <v>4959085</v>
      </c>
      <c r="P80" s="318">
        <v>1374918</v>
      </c>
      <c r="Q80" s="318">
        <v>5273653</v>
      </c>
      <c r="R80" s="318">
        <v>6772481</v>
      </c>
      <c r="S80" s="318">
        <v>775616</v>
      </c>
      <c r="T80" s="318">
        <v>2573478</v>
      </c>
      <c r="U80" s="318">
        <v>30000</v>
      </c>
      <c r="V80" s="318">
        <v>136758309</v>
      </c>
      <c r="X80" s="57"/>
    </row>
    <row r="81" spans="1:24" ht="11.25" customHeight="1">
      <c r="B81" s="93"/>
      <c r="C81" s="93" t="s">
        <v>272</v>
      </c>
      <c r="D81" s="318"/>
      <c r="E81" s="318"/>
      <c r="F81" s="318"/>
      <c r="G81" s="318"/>
      <c r="H81" s="318"/>
      <c r="I81" s="318"/>
      <c r="J81" s="318"/>
      <c r="K81" s="318"/>
      <c r="L81" s="318"/>
      <c r="M81" s="318">
        <v>38000</v>
      </c>
      <c r="N81" s="318"/>
      <c r="O81" s="318"/>
      <c r="P81" s="318"/>
      <c r="Q81" s="318"/>
      <c r="R81" s="318"/>
      <c r="S81" s="318"/>
      <c r="T81" s="318"/>
      <c r="U81" s="318"/>
      <c r="V81" s="318">
        <v>38000</v>
      </c>
      <c r="X81" s="57"/>
    </row>
    <row r="82" spans="1:24" ht="11.25" customHeight="1">
      <c r="B82" s="93"/>
      <c r="C82" s="93" t="s">
        <v>257</v>
      </c>
      <c r="D82" s="318"/>
      <c r="E82" s="318"/>
      <c r="F82" s="318"/>
      <c r="G82" s="318"/>
      <c r="H82" s="318"/>
      <c r="I82" s="318"/>
      <c r="J82" s="318"/>
      <c r="K82" s="318"/>
      <c r="L82" s="318"/>
      <c r="M82" s="318">
        <v>26429716</v>
      </c>
      <c r="N82" s="318">
        <v>6584206</v>
      </c>
      <c r="O82" s="318">
        <v>14434115</v>
      </c>
      <c r="P82" s="318"/>
      <c r="Q82" s="318">
        <v>37903150</v>
      </c>
      <c r="R82" s="318"/>
      <c r="S82" s="318"/>
      <c r="T82" s="318"/>
      <c r="U82" s="318"/>
      <c r="V82" s="318">
        <v>85351187</v>
      </c>
      <c r="X82" s="57"/>
    </row>
    <row r="83" spans="1:24" ht="11.25" customHeight="1">
      <c r="B83" s="93"/>
      <c r="C83" s="93" t="s">
        <v>234</v>
      </c>
      <c r="D83" s="318">
        <v>55000</v>
      </c>
      <c r="E83" s="318">
        <v>163163</v>
      </c>
      <c r="F83" s="318"/>
      <c r="G83" s="318"/>
      <c r="H83" s="318"/>
      <c r="I83" s="318">
        <v>1598119</v>
      </c>
      <c r="J83" s="318">
        <v>12804007</v>
      </c>
      <c r="K83" s="318">
        <v>16144184</v>
      </c>
      <c r="L83" s="318">
        <v>8539042</v>
      </c>
      <c r="M83" s="318">
        <v>10486667</v>
      </c>
      <c r="N83" s="318">
        <v>748501</v>
      </c>
      <c r="O83" s="318">
        <v>193659</v>
      </c>
      <c r="P83" s="318">
        <v>121459</v>
      </c>
      <c r="Q83" s="318">
        <v>13500</v>
      </c>
      <c r="R83" s="318"/>
      <c r="S83" s="318"/>
      <c r="T83" s="318"/>
      <c r="U83" s="318"/>
      <c r="V83" s="318">
        <v>50867301</v>
      </c>
      <c r="X83" s="57"/>
    </row>
    <row r="84" spans="1:24" ht="11.25" customHeight="1">
      <c r="B84" s="93"/>
      <c r="C84" s="93" t="s">
        <v>258</v>
      </c>
      <c r="D84" s="318">
        <v>551630</v>
      </c>
      <c r="E84" s="318">
        <v>1094384</v>
      </c>
      <c r="F84" s="318">
        <v>585029</v>
      </c>
      <c r="G84" s="318">
        <v>333966</v>
      </c>
      <c r="H84" s="318"/>
      <c r="I84" s="318">
        <v>72000</v>
      </c>
      <c r="J84" s="318">
        <v>82910</v>
      </c>
      <c r="K84" s="318"/>
      <c r="L84" s="318"/>
      <c r="M84" s="318">
        <v>97790</v>
      </c>
      <c r="N84" s="318">
        <v>35000</v>
      </c>
      <c r="O84" s="318"/>
      <c r="P84" s="318">
        <v>50790</v>
      </c>
      <c r="Q84" s="318"/>
      <c r="R84" s="318"/>
      <c r="S84" s="318"/>
      <c r="T84" s="318"/>
      <c r="U84" s="318"/>
      <c r="V84" s="318">
        <v>2903499</v>
      </c>
      <c r="X84" s="57"/>
    </row>
    <row r="85" spans="1:24" s="112" customFormat="1" ht="11.25" customHeight="1">
      <c r="B85" s="94"/>
      <c r="C85" s="94" t="s">
        <v>14</v>
      </c>
      <c r="D85" s="319">
        <v>23132240</v>
      </c>
      <c r="E85" s="319">
        <v>1329747</v>
      </c>
      <c r="F85" s="319">
        <v>3173447</v>
      </c>
      <c r="G85" s="319">
        <v>9239068</v>
      </c>
      <c r="H85" s="319">
        <v>19149881</v>
      </c>
      <c r="I85" s="319">
        <v>24565424</v>
      </c>
      <c r="J85" s="319">
        <v>30723408</v>
      </c>
      <c r="K85" s="319">
        <v>30153727</v>
      </c>
      <c r="L85" s="319">
        <v>12032836</v>
      </c>
      <c r="M85" s="319">
        <v>39216627</v>
      </c>
      <c r="N85" s="319">
        <v>8725987</v>
      </c>
      <c r="O85" s="319">
        <v>19586859</v>
      </c>
      <c r="P85" s="319">
        <v>1547167</v>
      </c>
      <c r="Q85" s="319">
        <v>43190303</v>
      </c>
      <c r="R85" s="319">
        <v>6772481</v>
      </c>
      <c r="S85" s="319">
        <v>775616</v>
      </c>
      <c r="T85" s="319">
        <v>2573478</v>
      </c>
      <c r="U85" s="319">
        <v>30000</v>
      </c>
      <c r="V85" s="319">
        <v>275918296</v>
      </c>
      <c r="X85" s="111"/>
    </row>
    <row r="86" spans="1:24" ht="11.25" customHeight="1">
      <c r="B86" s="93"/>
      <c r="C86" s="93" t="s">
        <v>15</v>
      </c>
      <c r="D86" s="318">
        <v>550365974</v>
      </c>
      <c r="E86" s="318">
        <v>475259395</v>
      </c>
      <c r="F86" s="318">
        <v>467166890</v>
      </c>
      <c r="G86" s="318">
        <v>560512286</v>
      </c>
      <c r="H86" s="318">
        <v>374719447</v>
      </c>
      <c r="I86" s="318">
        <v>250230016</v>
      </c>
      <c r="J86" s="318">
        <v>386530995</v>
      </c>
      <c r="K86" s="318">
        <v>664657118</v>
      </c>
      <c r="L86" s="318">
        <v>889835212</v>
      </c>
      <c r="M86" s="318">
        <v>1191607895</v>
      </c>
      <c r="N86" s="318">
        <v>1196741712</v>
      </c>
      <c r="O86" s="318">
        <v>2355725653</v>
      </c>
      <c r="P86" s="318">
        <v>2554870124</v>
      </c>
      <c r="Q86" s="318">
        <v>2933859195</v>
      </c>
      <c r="R86" s="318">
        <v>2657557686</v>
      </c>
      <c r="S86" s="318">
        <v>1996083903</v>
      </c>
      <c r="T86" s="318">
        <v>1120006634</v>
      </c>
      <c r="U86" s="318">
        <v>495544121</v>
      </c>
      <c r="V86" s="318">
        <v>21121274256</v>
      </c>
      <c r="X86" s="57"/>
    </row>
    <row r="87" spans="1:24" ht="11.25" customHeight="1">
      <c r="A87" s="96"/>
      <c r="B87" s="96"/>
      <c r="C87" s="96" t="s">
        <v>172</v>
      </c>
      <c r="D87" s="314">
        <v>104469752409</v>
      </c>
      <c r="E87" s="314">
        <v>52466335812</v>
      </c>
      <c r="F87" s="314">
        <v>43941050584</v>
      </c>
      <c r="G87" s="314">
        <v>47145070664</v>
      </c>
      <c r="H87" s="314">
        <v>43318293296</v>
      </c>
      <c r="I87" s="314">
        <v>58679950408</v>
      </c>
      <c r="J87" s="314">
        <v>98544156269</v>
      </c>
      <c r="K87" s="314">
        <v>112666952491</v>
      </c>
      <c r="L87" s="314">
        <v>116707265516</v>
      </c>
      <c r="M87" s="314">
        <v>106609776714</v>
      </c>
      <c r="N87" s="314">
        <v>103472660485</v>
      </c>
      <c r="O87" s="314">
        <v>112309146869</v>
      </c>
      <c r="P87" s="314">
        <v>118927796994</v>
      </c>
      <c r="Q87" s="314">
        <v>108469659910</v>
      </c>
      <c r="R87" s="314">
        <v>88143466230</v>
      </c>
      <c r="S87" s="314">
        <v>72821463358</v>
      </c>
      <c r="T87" s="314">
        <v>43860036861</v>
      </c>
      <c r="U87" s="314">
        <v>29827070875</v>
      </c>
      <c r="V87" s="314">
        <v>1462379905745</v>
      </c>
      <c r="X87" s="57"/>
    </row>
    <row r="88" spans="1:24" ht="11.25" customHeight="1">
      <c r="A88" s="99"/>
      <c r="B88" s="99"/>
      <c r="C88" s="99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3"/>
      <c r="Q88" s="173"/>
      <c r="R88" s="173"/>
      <c r="S88" s="173"/>
      <c r="T88" s="173"/>
      <c r="U88" s="173"/>
      <c r="V88" s="173"/>
      <c r="X88" s="57"/>
    </row>
    <row r="89" spans="1:24" ht="11.25" customHeight="1">
      <c r="A89" s="99"/>
      <c r="B89" s="99"/>
      <c r="C89" s="99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3"/>
      <c r="S89" s="173"/>
      <c r="T89" s="173"/>
      <c r="U89" s="173"/>
      <c r="V89" s="173"/>
      <c r="X89" s="57"/>
    </row>
    <row r="90" spans="1:24" s="53" customFormat="1" ht="11.65" customHeight="1">
      <c r="A90" s="378" t="s">
        <v>194</v>
      </c>
      <c r="B90" s="378"/>
      <c r="C90" s="378"/>
      <c r="D90" s="378"/>
      <c r="E90" s="378"/>
      <c r="F90" s="378"/>
      <c r="G90" s="378"/>
      <c r="H90" s="378"/>
      <c r="I90" s="378"/>
      <c r="J90" s="378"/>
      <c r="K90" s="378"/>
      <c r="L90" s="378"/>
      <c r="M90" s="378"/>
      <c r="N90" s="378"/>
      <c r="O90" s="378"/>
      <c r="P90" s="378"/>
      <c r="Q90" s="378"/>
      <c r="R90" s="378"/>
      <c r="S90" s="378"/>
      <c r="T90" s="378"/>
      <c r="U90" s="378"/>
      <c r="V90" s="378"/>
      <c r="X90" s="74"/>
    </row>
    <row r="91" spans="1:24" s="53" customFormat="1" ht="11.65" customHeight="1">
      <c r="A91" s="378" t="s">
        <v>220</v>
      </c>
      <c r="B91" s="378"/>
      <c r="C91" s="378"/>
      <c r="D91" s="378"/>
      <c r="E91" s="378"/>
      <c r="F91" s="378"/>
      <c r="G91" s="378"/>
      <c r="H91" s="378"/>
      <c r="I91" s="378"/>
      <c r="J91" s="378"/>
      <c r="K91" s="378"/>
      <c r="L91" s="378"/>
      <c r="M91" s="378"/>
      <c r="N91" s="378"/>
      <c r="O91" s="378"/>
      <c r="P91" s="378"/>
      <c r="Q91" s="378"/>
      <c r="R91" s="378"/>
      <c r="S91" s="378"/>
      <c r="T91" s="378"/>
      <c r="U91" s="378"/>
      <c r="V91" s="378"/>
    </row>
    <row r="92" spans="1:24" s="53" customFormat="1" ht="11.65" customHeight="1">
      <c r="A92" s="160"/>
      <c r="B92" s="160"/>
      <c r="C92" s="160"/>
      <c r="D92" s="160"/>
      <c r="E92" s="160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</row>
    <row r="93" spans="1:24" s="57" customFormat="1" ht="11.25" customHeight="1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X93" s="3"/>
    </row>
    <row r="94" spans="1:24" s="159" customFormat="1" ht="12.6" customHeight="1">
      <c r="A94" s="399" t="s">
        <v>12</v>
      </c>
      <c r="B94" s="399" t="s">
        <v>68</v>
      </c>
      <c r="C94" s="399" t="s">
        <v>69</v>
      </c>
      <c r="D94" s="415" t="s">
        <v>13</v>
      </c>
      <c r="E94" s="416"/>
      <c r="F94" s="416"/>
      <c r="G94" s="416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  <c r="T94" s="416"/>
      <c r="U94" s="417"/>
      <c r="V94" s="399" t="s">
        <v>0</v>
      </c>
      <c r="X94" s="53"/>
    </row>
    <row r="95" spans="1:24" s="57" customFormat="1" ht="21.75" customHeight="1">
      <c r="A95" s="400"/>
      <c r="B95" s="400"/>
      <c r="C95" s="400"/>
      <c r="D95" s="325" t="s">
        <v>64</v>
      </c>
      <c r="E95" s="325" t="s">
        <v>65</v>
      </c>
      <c r="F95" s="325" t="s">
        <v>66</v>
      </c>
      <c r="G95" s="325" t="s">
        <v>11</v>
      </c>
      <c r="H95" s="325" t="s">
        <v>1</v>
      </c>
      <c r="I95" s="325" t="s">
        <v>2</v>
      </c>
      <c r="J95" s="325" t="s">
        <v>3</v>
      </c>
      <c r="K95" s="325" t="s">
        <v>4</v>
      </c>
      <c r="L95" s="325" t="s">
        <v>5</v>
      </c>
      <c r="M95" s="325" t="s">
        <v>6</v>
      </c>
      <c r="N95" s="325" t="s">
        <v>7</v>
      </c>
      <c r="O95" s="325" t="s">
        <v>8</v>
      </c>
      <c r="P95" s="325" t="s">
        <v>9</v>
      </c>
      <c r="Q95" s="325" t="s">
        <v>82</v>
      </c>
      <c r="R95" s="325" t="s">
        <v>83</v>
      </c>
      <c r="S95" s="325" t="s">
        <v>84</v>
      </c>
      <c r="T95" s="325" t="s">
        <v>85</v>
      </c>
      <c r="U95" s="325" t="s">
        <v>86</v>
      </c>
      <c r="V95" s="400"/>
      <c r="X95" s="53"/>
    </row>
    <row r="96" spans="1:24" s="74" customFormat="1" ht="11.25" customHeight="1">
      <c r="A96" s="93" t="s">
        <v>128</v>
      </c>
      <c r="B96" s="93" t="s">
        <v>20</v>
      </c>
      <c r="C96" s="93" t="s">
        <v>26</v>
      </c>
      <c r="D96" s="318">
        <v>14341219375</v>
      </c>
      <c r="E96" s="318">
        <v>9722176108</v>
      </c>
      <c r="F96" s="318">
        <v>7940137999</v>
      </c>
      <c r="G96" s="318">
        <v>7555046857</v>
      </c>
      <c r="H96" s="318">
        <v>7629040590</v>
      </c>
      <c r="I96" s="318">
        <v>10580444933</v>
      </c>
      <c r="J96" s="318">
        <v>18415345001</v>
      </c>
      <c r="K96" s="318">
        <v>18109293368</v>
      </c>
      <c r="L96" s="318">
        <v>15442894917</v>
      </c>
      <c r="M96" s="318">
        <v>13738624960</v>
      </c>
      <c r="N96" s="318">
        <v>12008233772</v>
      </c>
      <c r="O96" s="318">
        <v>10288051600</v>
      </c>
      <c r="P96" s="318">
        <v>9136929470</v>
      </c>
      <c r="Q96" s="318">
        <v>6933894926</v>
      </c>
      <c r="R96" s="318">
        <v>4929234191</v>
      </c>
      <c r="S96" s="318">
        <v>3605619635</v>
      </c>
      <c r="T96" s="318">
        <v>2037770459</v>
      </c>
      <c r="U96" s="318">
        <v>1280265532</v>
      </c>
      <c r="V96" s="318">
        <v>173694223693</v>
      </c>
    </row>
    <row r="97" spans="1:24" s="57" customFormat="1" ht="11.25" customHeight="1">
      <c r="A97" s="20"/>
      <c r="B97" s="93"/>
      <c r="C97" s="93" t="s">
        <v>27</v>
      </c>
      <c r="D97" s="318">
        <v>55162772</v>
      </c>
      <c r="E97" s="318">
        <v>30936646</v>
      </c>
      <c r="F97" s="318">
        <v>14361806</v>
      </c>
      <c r="G97" s="318">
        <v>5334853</v>
      </c>
      <c r="H97" s="318">
        <v>4299051</v>
      </c>
      <c r="I97" s="318">
        <v>6740211</v>
      </c>
      <c r="J97" s="318">
        <v>12231969</v>
      </c>
      <c r="K97" s="318">
        <v>13581317</v>
      </c>
      <c r="L97" s="318">
        <v>16438908</v>
      </c>
      <c r="M97" s="318">
        <v>15266360</v>
      </c>
      <c r="N97" s="318">
        <v>14835008</v>
      </c>
      <c r="O97" s="318">
        <v>14594298</v>
      </c>
      <c r="P97" s="318">
        <v>13718562</v>
      </c>
      <c r="Q97" s="318">
        <v>10538933</v>
      </c>
      <c r="R97" s="318">
        <v>8691403</v>
      </c>
      <c r="S97" s="318">
        <v>8309386</v>
      </c>
      <c r="T97" s="318">
        <v>15371428</v>
      </c>
      <c r="U97" s="318">
        <v>41883075</v>
      </c>
      <c r="V97" s="318">
        <v>302295986</v>
      </c>
      <c r="X97" s="3"/>
    </row>
    <row r="98" spans="1:24" ht="11.25" customHeight="1">
      <c r="A98" s="20"/>
      <c r="B98" s="93"/>
      <c r="C98" s="93" t="s">
        <v>28</v>
      </c>
      <c r="D98" s="318">
        <v>3944751417</v>
      </c>
      <c r="E98" s="318">
        <v>275043470</v>
      </c>
      <c r="F98" s="318">
        <v>251684872</v>
      </c>
      <c r="G98" s="318">
        <v>323229631</v>
      </c>
      <c r="H98" s="318">
        <v>302263751</v>
      </c>
      <c r="I98" s="318">
        <v>477206874</v>
      </c>
      <c r="J98" s="318">
        <v>823734363</v>
      </c>
      <c r="K98" s="318">
        <v>802336088</v>
      </c>
      <c r="L98" s="318">
        <v>633119611</v>
      </c>
      <c r="M98" s="318">
        <v>594313441</v>
      </c>
      <c r="N98" s="318">
        <v>627019145</v>
      </c>
      <c r="O98" s="318">
        <v>591880769</v>
      </c>
      <c r="P98" s="318">
        <v>714581423</v>
      </c>
      <c r="Q98" s="318">
        <v>819477369</v>
      </c>
      <c r="R98" s="318">
        <v>683100371</v>
      </c>
      <c r="S98" s="318">
        <v>666648649</v>
      </c>
      <c r="T98" s="318">
        <v>523242487</v>
      </c>
      <c r="U98" s="318">
        <v>594062138</v>
      </c>
      <c r="V98" s="318">
        <v>13647695869</v>
      </c>
    </row>
    <row r="99" spans="1:24" ht="11.25" customHeight="1">
      <c r="A99" s="93"/>
      <c r="B99" s="93"/>
      <c r="C99" s="93" t="s">
        <v>162</v>
      </c>
      <c r="D99" s="318">
        <v>189808321</v>
      </c>
      <c r="E99" s="318">
        <v>149916227</v>
      </c>
      <c r="F99" s="318">
        <v>124711044</v>
      </c>
      <c r="G99" s="318">
        <v>122756948</v>
      </c>
      <c r="H99" s="318">
        <v>145101319</v>
      </c>
      <c r="I99" s="318">
        <v>358606612</v>
      </c>
      <c r="J99" s="318">
        <v>664971448</v>
      </c>
      <c r="K99" s="318">
        <v>565183066</v>
      </c>
      <c r="L99" s="318">
        <v>401709107</v>
      </c>
      <c r="M99" s="318">
        <v>266233388</v>
      </c>
      <c r="N99" s="318">
        <v>171417287</v>
      </c>
      <c r="O99" s="318">
        <v>117560717</v>
      </c>
      <c r="P99" s="318">
        <v>80738272</v>
      </c>
      <c r="Q99" s="318">
        <v>42861288</v>
      </c>
      <c r="R99" s="318">
        <v>22977529</v>
      </c>
      <c r="S99" s="318">
        <v>12677514</v>
      </c>
      <c r="T99" s="318">
        <v>6700591</v>
      </c>
      <c r="U99" s="318">
        <v>6303012</v>
      </c>
      <c r="V99" s="318">
        <v>3450233690</v>
      </c>
    </row>
    <row r="100" spans="1:24" ht="11.25" customHeight="1">
      <c r="A100" s="112"/>
      <c r="B100" s="94"/>
      <c r="C100" s="94" t="s">
        <v>14</v>
      </c>
      <c r="D100" s="319">
        <v>18530941885</v>
      </c>
      <c r="E100" s="319">
        <v>10178072451</v>
      </c>
      <c r="F100" s="319">
        <v>8330895721</v>
      </c>
      <c r="G100" s="319">
        <v>8006368289</v>
      </c>
      <c r="H100" s="319">
        <v>8080704711</v>
      </c>
      <c r="I100" s="319">
        <v>11422998630</v>
      </c>
      <c r="J100" s="319">
        <v>19916282781</v>
      </c>
      <c r="K100" s="319">
        <v>19490393839</v>
      </c>
      <c r="L100" s="319">
        <v>16494162543</v>
      </c>
      <c r="M100" s="319">
        <v>14614438149</v>
      </c>
      <c r="N100" s="319">
        <v>12821505212</v>
      </c>
      <c r="O100" s="319">
        <v>11012087384</v>
      </c>
      <c r="P100" s="319">
        <v>9945967727</v>
      </c>
      <c r="Q100" s="319">
        <v>7806772516</v>
      </c>
      <c r="R100" s="319">
        <v>5644003494</v>
      </c>
      <c r="S100" s="319">
        <v>4293255184</v>
      </c>
      <c r="T100" s="319">
        <v>2583084965</v>
      </c>
      <c r="U100" s="319">
        <v>1922513757</v>
      </c>
      <c r="V100" s="319">
        <v>191094449238</v>
      </c>
    </row>
    <row r="101" spans="1:24" ht="11.25" customHeight="1">
      <c r="B101" s="93" t="s">
        <v>21</v>
      </c>
      <c r="C101" s="93" t="s">
        <v>29</v>
      </c>
      <c r="D101" s="318">
        <v>4783902015</v>
      </c>
      <c r="E101" s="318">
        <v>3175903095</v>
      </c>
      <c r="F101" s="318">
        <v>3477370656</v>
      </c>
      <c r="G101" s="318">
        <v>4844545037</v>
      </c>
      <c r="H101" s="318">
        <v>5103834239</v>
      </c>
      <c r="I101" s="318">
        <v>7436872981</v>
      </c>
      <c r="J101" s="318">
        <v>13334087812</v>
      </c>
      <c r="K101" s="318">
        <v>13594603856</v>
      </c>
      <c r="L101" s="318">
        <v>11593397943</v>
      </c>
      <c r="M101" s="318">
        <v>10510119723</v>
      </c>
      <c r="N101" s="318">
        <v>9228543015</v>
      </c>
      <c r="O101" s="318">
        <v>7875383049</v>
      </c>
      <c r="P101" s="318">
        <v>7383459323</v>
      </c>
      <c r="Q101" s="318">
        <v>6201580826</v>
      </c>
      <c r="R101" s="318">
        <v>4709276411</v>
      </c>
      <c r="S101" s="318">
        <v>3697294285</v>
      </c>
      <c r="T101" s="318">
        <v>2382175912</v>
      </c>
      <c r="U101" s="318">
        <v>2317018139</v>
      </c>
      <c r="V101" s="318">
        <v>121649368317</v>
      </c>
    </row>
    <row r="102" spans="1:24" ht="11.25" customHeight="1">
      <c r="A102" s="93"/>
      <c r="B102" s="93"/>
      <c r="C102" s="93" t="s">
        <v>30</v>
      </c>
      <c r="D102" s="318">
        <v>3448615354</v>
      </c>
      <c r="E102" s="318">
        <v>2916186347</v>
      </c>
      <c r="F102" s="318">
        <v>3839624918</v>
      </c>
      <c r="G102" s="318">
        <v>4346264897</v>
      </c>
      <c r="H102" s="318">
        <v>4493152836</v>
      </c>
      <c r="I102" s="318">
        <v>7394093428</v>
      </c>
      <c r="J102" s="318">
        <v>14295564017</v>
      </c>
      <c r="K102" s="318">
        <v>15732557271</v>
      </c>
      <c r="L102" s="318">
        <v>15717688491</v>
      </c>
      <c r="M102" s="318">
        <v>14740773804</v>
      </c>
      <c r="N102" s="318">
        <v>13543506769</v>
      </c>
      <c r="O102" s="318">
        <v>12131424550</v>
      </c>
      <c r="P102" s="318">
        <v>11164587096</v>
      </c>
      <c r="Q102" s="318">
        <v>9049028187</v>
      </c>
      <c r="R102" s="318">
        <v>6404304978</v>
      </c>
      <c r="S102" s="318">
        <v>4635813626</v>
      </c>
      <c r="T102" s="318">
        <v>2705226817</v>
      </c>
      <c r="U102" s="318">
        <v>2105211915</v>
      </c>
      <c r="V102" s="318">
        <v>148663625301</v>
      </c>
    </row>
    <row r="103" spans="1:24" ht="11.25" customHeight="1">
      <c r="A103" s="20"/>
      <c r="B103" s="93"/>
      <c r="C103" s="93" t="s">
        <v>31</v>
      </c>
      <c r="D103" s="318">
        <v>70555114</v>
      </c>
      <c r="E103" s="318">
        <v>83924476</v>
      </c>
      <c r="F103" s="318">
        <v>130051553</v>
      </c>
      <c r="G103" s="318">
        <v>248084870</v>
      </c>
      <c r="H103" s="318">
        <v>431742518</v>
      </c>
      <c r="I103" s="318">
        <v>928668681</v>
      </c>
      <c r="J103" s="318">
        <v>1830495262</v>
      </c>
      <c r="K103" s="318">
        <v>2096970152</v>
      </c>
      <c r="L103" s="318">
        <v>2241700627</v>
      </c>
      <c r="M103" s="318">
        <v>2143442093</v>
      </c>
      <c r="N103" s="318">
        <v>1772937465</v>
      </c>
      <c r="O103" s="318">
        <v>1511977642</v>
      </c>
      <c r="P103" s="318">
        <v>1399164714</v>
      </c>
      <c r="Q103" s="318">
        <v>1062964672</v>
      </c>
      <c r="R103" s="318">
        <v>714813898</v>
      </c>
      <c r="S103" s="318">
        <v>505273351</v>
      </c>
      <c r="T103" s="318">
        <v>238280503</v>
      </c>
      <c r="U103" s="318">
        <v>122852591</v>
      </c>
      <c r="V103" s="318">
        <v>17533900182</v>
      </c>
    </row>
    <row r="104" spans="1:24" ht="11.25" customHeight="1">
      <c r="A104" s="91"/>
      <c r="B104" s="94"/>
      <c r="C104" s="94" t="s">
        <v>14</v>
      </c>
      <c r="D104" s="319">
        <v>8303072483</v>
      </c>
      <c r="E104" s="319">
        <v>6176013918</v>
      </c>
      <c r="F104" s="319">
        <v>7447047127</v>
      </c>
      <c r="G104" s="319">
        <v>9438894804</v>
      </c>
      <c r="H104" s="319">
        <v>10028729593</v>
      </c>
      <c r="I104" s="319">
        <v>15759635090</v>
      </c>
      <c r="J104" s="319">
        <v>29460147091</v>
      </c>
      <c r="K104" s="319">
        <v>31424131279</v>
      </c>
      <c r="L104" s="319">
        <v>29552787061</v>
      </c>
      <c r="M104" s="319">
        <v>27394335620</v>
      </c>
      <c r="N104" s="319">
        <v>24544987249</v>
      </c>
      <c r="O104" s="319">
        <v>21518785241</v>
      </c>
      <c r="P104" s="319">
        <v>19947211133</v>
      </c>
      <c r="Q104" s="319">
        <v>16313573685</v>
      </c>
      <c r="R104" s="319">
        <v>11828395287</v>
      </c>
      <c r="S104" s="319">
        <v>8838381262</v>
      </c>
      <c r="T104" s="319">
        <v>5325683232</v>
      </c>
      <c r="U104" s="319">
        <v>4545082645</v>
      </c>
      <c r="V104" s="319">
        <v>287846893800</v>
      </c>
    </row>
    <row r="105" spans="1:24" ht="11.25" customHeight="1">
      <c r="B105" s="93" t="s">
        <v>62</v>
      </c>
      <c r="C105" s="93" t="s">
        <v>32</v>
      </c>
      <c r="D105" s="318">
        <v>33918451</v>
      </c>
      <c r="E105" s="318">
        <v>26560551</v>
      </c>
      <c r="F105" s="318">
        <v>46175576</v>
      </c>
      <c r="G105" s="318">
        <v>72827141</v>
      </c>
      <c r="H105" s="318">
        <v>73177054</v>
      </c>
      <c r="I105" s="318">
        <v>119107188</v>
      </c>
      <c r="J105" s="318">
        <v>269616950</v>
      </c>
      <c r="K105" s="318">
        <v>392763317</v>
      </c>
      <c r="L105" s="318">
        <v>577915080</v>
      </c>
      <c r="M105" s="318">
        <v>820430081</v>
      </c>
      <c r="N105" s="318">
        <v>1076076767</v>
      </c>
      <c r="O105" s="318">
        <v>1258252176</v>
      </c>
      <c r="P105" s="318">
        <v>1286470261</v>
      </c>
      <c r="Q105" s="318">
        <v>1199826772</v>
      </c>
      <c r="R105" s="318">
        <v>845771718</v>
      </c>
      <c r="S105" s="318">
        <v>575547601</v>
      </c>
      <c r="T105" s="318">
        <v>284655958</v>
      </c>
      <c r="U105" s="318">
        <v>112732182</v>
      </c>
      <c r="V105" s="318">
        <v>9071824824</v>
      </c>
    </row>
    <row r="106" spans="1:24" ht="11.25" customHeight="1">
      <c r="B106" s="93"/>
      <c r="C106" s="93" t="s">
        <v>33</v>
      </c>
      <c r="D106" s="318">
        <v>3205307503</v>
      </c>
      <c r="E106" s="318">
        <v>749959716</v>
      </c>
      <c r="F106" s="318">
        <v>851836532</v>
      </c>
      <c r="G106" s="318">
        <v>773246004</v>
      </c>
      <c r="H106" s="318">
        <v>648579375</v>
      </c>
      <c r="I106" s="318">
        <v>1232335188</v>
      </c>
      <c r="J106" s="318">
        <v>2123709820</v>
      </c>
      <c r="K106" s="318">
        <v>1952886482</v>
      </c>
      <c r="L106" s="318">
        <v>1809526792</v>
      </c>
      <c r="M106" s="318">
        <v>1825215122</v>
      </c>
      <c r="N106" s="318">
        <v>1854315414</v>
      </c>
      <c r="O106" s="318">
        <v>1749840541</v>
      </c>
      <c r="P106" s="318">
        <v>1791449462</v>
      </c>
      <c r="Q106" s="318">
        <v>1779571240</v>
      </c>
      <c r="R106" s="318">
        <v>1464613549</v>
      </c>
      <c r="S106" s="318">
        <v>1367485729</v>
      </c>
      <c r="T106" s="318">
        <v>961585750</v>
      </c>
      <c r="U106" s="318">
        <v>1027575516</v>
      </c>
      <c r="V106" s="318">
        <v>27169039735</v>
      </c>
    </row>
    <row r="107" spans="1:24" ht="11.25" customHeight="1">
      <c r="A107" s="20"/>
      <c r="B107" s="93"/>
      <c r="C107" s="93" t="s">
        <v>35</v>
      </c>
      <c r="D107" s="318">
        <v>6821002</v>
      </c>
      <c r="E107" s="318">
        <v>64082536</v>
      </c>
      <c r="F107" s="318">
        <v>353417763</v>
      </c>
      <c r="G107" s="318">
        <v>658744345</v>
      </c>
      <c r="H107" s="318">
        <v>491320433</v>
      </c>
      <c r="I107" s="318">
        <v>587907183</v>
      </c>
      <c r="J107" s="318">
        <v>956899706</v>
      </c>
      <c r="K107" s="318">
        <v>881599455</v>
      </c>
      <c r="L107" s="318">
        <v>696119752</v>
      </c>
      <c r="M107" s="318">
        <v>526362865</v>
      </c>
      <c r="N107" s="318">
        <v>408624401</v>
      </c>
      <c r="O107" s="318">
        <v>289401722</v>
      </c>
      <c r="P107" s="318">
        <v>212332525</v>
      </c>
      <c r="Q107" s="318">
        <v>119608551</v>
      </c>
      <c r="R107" s="318">
        <v>64218098</v>
      </c>
      <c r="S107" s="318">
        <v>43633349</v>
      </c>
      <c r="T107" s="318">
        <v>15929331</v>
      </c>
      <c r="U107" s="318">
        <v>8375444</v>
      </c>
      <c r="V107" s="318">
        <v>6385398461</v>
      </c>
    </row>
    <row r="108" spans="1:24" ht="11.25" customHeight="1">
      <c r="A108" s="20"/>
      <c r="B108" s="93"/>
      <c r="C108" s="93" t="s">
        <v>75</v>
      </c>
      <c r="D108" s="318">
        <v>254617861</v>
      </c>
      <c r="E108" s="318">
        <v>1304067415</v>
      </c>
      <c r="F108" s="318">
        <v>2296202691</v>
      </c>
      <c r="G108" s="318">
        <v>2587008576</v>
      </c>
      <c r="H108" s="318">
        <v>2202640609</v>
      </c>
      <c r="I108" s="318">
        <v>3072133643</v>
      </c>
      <c r="J108" s="318">
        <v>3913871651</v>
      </c>
      <c r="K108" s="318">
        <v>3068113120</v>
      </c>
      <c r="L108" s="318">
        <v>2167604151</v>
      </c>
      <c r="M108" s="318">
        <v>1470523680</v>
      </c>
      <c r="N108" s="318">
        <v>1070956251</v>
      </c>
      <c r="O108" s="318">
        <v>691131370</v>
      </c>
      <c r="P108" s="318">
        <v>418052648</v>
      </c>
      <c r="Q108" s="318">
        <v>216795148</v>
      </c>
      <c r="R108" s="318">
        <v>95234279</v>
      </c>
      <c r="S108" s="318">
        <v>54538887</v>
      </c>
      <c r="T108" s="318">
        <v>20894083</v>
      </c>
      <c r="U108" s="318">
        <v>9336944</v>
      </c>
      <c r="V108" s="318">
        <v>24913723007</v>
      </c>
    </row>
    <row r="109" spans="1:24" ht="11.25" customHeight="1">
      <c r="A109" s="93"/>
      <c r="B109" s="93"/>
      <c r="C109" s="93" t="s">
        <v>76</v>
      </c>
      <c r="D109" s="318">
        <v>2125262</v>
      </c>
      <c r="E109" s="318">
        <v>12404268</v>
      </c>
      <c r="F109" s="318">
        <v>31382571</v>
      </c>
      <c r="G109" s="318">
        <v>43794806</v>
      </c>
      <c r="H109" s="318">
        <v>44267405</v>
      </c>
      <c r="I109" s="318">
        <v>80923830</v>
      </c>
      <c r="J109" s="318">
        <v>113425908</v>
      </c>
      <c r="K109" s="318">
        <v>73224185</v>
      </c>
      <c r="L109" s="318">
        <v>42106006</v>
      </c>
      <c r="M109" s="318">
        <v>27684433</v>
      </c>
      <c r="N109" s="318">
        <v>18174340</v>
      </c>
      <c r="O109" s="318">
        <v>13370725</v>
      </c>
      <c r="P109" s="318">
        <v>9599885</v>
      </c>
      <c r="Q109" s="318">
        <v>4391901</v>
      </c>
      <c r="R109" s="318">
        <v>1904181</v>
      </c>
      <c r="S109" s="318">
        <v>1727522</v>
      </c>
      <c r="T109" s="318">
        <v>418906</v>
      </c>
      <c r="U109" s="318">
        <v>122309</v>
      </c>
      <c r="V109" s="318">
        <v>521048443</v>
      </c>
    </row>
    <row r="110" spans="1:24" ht="11.25" customHeight="1">
      <c r="A110" s="20"/>
      <c r="B110" s="93"/>
      <c r="C110" s="93" t="s">
        <v>36</v>
      </c>
      <c r="D110" s="318">
        <v>139370</v>
      </c>
      <c r="E110" s="318">
        <v>1819663</v>
      </c>
      <c r="F110" s="318">
        <v>213509</v>
      </c>
      <c r="G110" s="318">
        <v>224252</v>
      </c>
      <c r="H110" s="318">
        <v>160082</v>
      </c>
      <c r="I110" s="318">
        <v>686166</v>
      </c>
      <c r="J110" s="318">
        <v>2666140</v>
      </c>
      <c r="K110" s="318">
        <v>2064777</v>
      </c>
      <c r="L110" s="318">
        <v>796799</v>
      </c>
      <c r="M110" s="318">
        <v>392968</v>
      </c>
      <c r="N110" s="318">
        <v>269297</v>
      </c>
      <c r="O110" s="318">
        <v>223652</v>
      </c>
      <c r="P110" s="318">
        <v>103093</v>
      </c>
      <c r="Q110" s="318">
        <v>186106</v>
      </c>
      <c r="R110" s="318">
        <v>87938</v>
      </c>
      <c r="S110" s="318">
        <v>22503</v>
      </c>
      <c r="T110" s="318">
        <v>9684</v>
      </c>
      <c r="U110" s="318">
        <v>1598</v>
      </c>
      <c r="V110" s="318">
        <v>10067597</v>
      </c>
    </row>
    <row r="111" spans="1:24" ht="11.25" customHeight="1">
      <c r="A111" s="20"/>
      <c r="B111" s="93"/>
      <c r="C111" s="93" t="s">
        <v>37</v>
      </c>
      <c r="D111" s="318">
        <v>289242587</v>
      </c>
      <c r="E111" s="318">
        <v>162299280</v>
      </c>
      <c r="F111" s="318">
        <v>184021637</v>
      </c>
      <c r="G111" s="318">
        <v>171558147</v>
      </c>
      <c r="H111" s="318">
        <v>128275015</v>
      </c>
      <c r="I111" s="318">
        <v>153347739</v>
      </c>
      <c r="J111" s="318">
        <v>264061955</v>
      </c>
      <c r="K111" s="318">
        <v>277279291</v>
      </c>
      <c r="L111" s="318">
        <v>292514493</v>
      </c>
      <c r="M111" s="318">
        <v>301780179</v>
      </c>
      <c r="N111" s="318">
        <v>322193355</v>
      </c>
      <c r="O111" s="318">
        <v>291236377</v>
      </c>
      <c r="P111" s="318">
        <v>243425424</v>
      </c>
      <c r="Q111" s="318">
        <v>211889405</v>
      </c>
      <c r="R111" s="318">
        <v>179690315</v>
      </c>
      <c r="S111" s="318">
        <v>133538320</v>
      </c>
      <c r="T111" s="318">
        <v>76611217</v>
      </c>
      <c r="U111" s="318">
        <v>50479136</v>
      </c>
      <c r="V111" s="318">
        <v>3733443872</v>
      </c>
    </row>
    <row r="112" spans="1:24" ht="11.25" customHeight="1">
      <c r="A112" s="93"/>
      <c r="B112" s="93"/>
      <c r="C112" s="93" t="s">
        <v>38</v>
      </c>
      <c r="D112" s="318">
        <v>33088452</v>
      </c>
      <c r="E112" s="318">
        <v>60454073</v>
      </c>
      <c r="F112" s="318">
        <v>67902487</v>
      </c>
      <c r="G112" s="318">
        <v>77997038</v>
      </c>
      <c r="H112" s="318">
        <v>124440171</v>
      </c>
      <c r="I112" s="318">
        <v>162872201</v>
      </c>
      <c r="J112" s="318">
        <v>250160193</v>
      </c>
      <c r="K112" s="318">
        <v>211421373</v>
      </c>
      <c r="L112" s="318">
        <v>208309639</v>
      </c>
      <c r="M112" s="318">
        <v>271521478</v>
      </c>
      <c r="N112" s="318">
        <v>328743465</v>
      </c>
      <c r="O112" s="318">
        <v>392691972</v>
      </c>
      <c r="P112" s="318">
        <v>446842858</v>
      </c>
      <c r="Q112" s="318">
        <v>426654034</v>
      </c>
      <c r="R112" s="318">
        <v>381086937</v>
      </c>
      <c r="S112" s="318">
        <v>306852522</v>
      </c>
      <c r="T112" s="318">
        <v>181050052</v>
      </c>
      <c r="U112" s="318">
        <v>98877303</v>
      </c>
      <c r="V112" s="318">
        <v>4030966248</v>
      </c>
    </row>
    <row r="113" spans="1:22" ht="11.25" customHeight="1">
      <c r="A113" s="20"/>
      <c r="B113" s="93"/>
      <c r="C113" s="93" t="s">
        <v>39</v>
      </c>
      <c r="D113" s="318">
        <v>315576527</v>
      </c>
      <c r="E113" s="318">
        <v>108735523</v>
      </c>
      <c r="F113" s="318">
        <v>46075668</v>
      </c>
      <c r="G113" s="318">
        <v>54924635</v>
      </c>
      <c r="H113" s="318">
        <v>52877641</v>
      </c>
      <c r="I113" s="318">
        <v>78865518</v>
      </c>
      <c r="J113" s="318">
        <v>135295321</v>
      </c>
      <c r="K113" s="318">
        <v>136075407</v>
      </c>
      <c r="L113" s="318">
        <v>129365280</v>
      </c>
      <c r="M113" s="318">
        <v>122966527</v>
      </c>
      <c r="N113" s="318">
        <v>112013572</v>
      </c>
      <c r="O113" s="318">
        <v>114408540</v>
      </c>
      <c r="P113" s="318">
        <v>117695187</v>
      </c>
      <c r="Q113" s="318">
        <v>100050883</v>
      </c>
      <c r="R113" s="318">
        <v>80293855</v>
      </c>
      <c r="S113" s="318">
        <v>62038184</v>
      </c>
      <c r="T113" s="318">
        <v>41236625</v>
      </c>
      <c r="U113" s="318">
        <v>29508157</v>
      </c>
      <c r="V113" s="318">
        <v>1838003050</v>
      </c>
    </row>
    <row r="114" spans="1:22" ht="11.25" customHeight="1">
      <c r="A114" s="20"/>
      <c r="B114" s="93"/>
      <c r="C114" s="93" t="s">
        <v>40</v>
      </c>
      <c r="D114" s="318">
        <v>4436040</v>
      </c>
      <c r="E114" s="318">
        <v>22198917</v>
      </c>
      <c r="F114" s="318">
        <v>31180475</v>
      </c>
      <c r="G114" s="318">
        <v>46038208</v>
      </c>
      <c r="H114" s="318">
        <v>49715176</v>
      </c>
      <c r="I114" s="318">
        <v>88958550</v>
      </c>
      <c r="J114" s="318">
        <v>169625474</v>
      </c>
      <c r="K114" s="318">
        <v>219699602</v>
      </c>
      <c r="L114" s="318">
        <v>222532194</v>
      </c>
      <c r="M114" s="318">
        <v>199781543</v>
      </c>
      <c r="N114" s="318">
        <v>153971563</v>
      </c>
      <c r="O114" s="318">
        <v>119464381</v>
      </c>
      <c r="P114" s="318">
        <v>100885477</v>
      </c>
      <c r="Q114" s="318">
        <v>66231892</v>
      </c>
      <c r="R114" s="318">
        <v>38168096</v>
      </c>
      <c r="S114" s="318">
        <v>22205027</v>
      </c>
      <c r="T114" s="318">
        <v>8761595</v>
      </c>
      <c r="U114" s="318">
        <v>5467234</v>
      </c>
      <c r="V114" s="318">
        <v>1569321444</v>
      </c>
    </row>
    <row r="115" spans="1:22" ht="11.25" customHeight="1">
      <c r="A115" s="93"/>
      <c r="B115" s="93"/>
      <c r="C115" s="93" t="s">
        <v>41</v>
      </c>
      <c r="D115" s="318">
        <v>771968105</v>
      </c>
      <c r="E115" s="318">
        <v>408650325</v>
      </c>
      <c r="F115" s="318">
        <v>469304002</v>
      </c>
      <c r="G115" s="318">
        <v>492482665</v>
      </c>
      <c r="H115" s="318">
        <v>364276665</v>
      </c>
      <c r="I115" s="318">
        <v>501324094</v>
      </c>
      <c r="J115" s="318">
        <v>877373873</v>
      </c>
      <c r="K115" s="318">
        <v>990207023</v>
      </c>
      <c r="L115" s="318">
        <v>1141732750</v>
      </c>
      <c r="M115" s="318">
        <v>1240329921</v>
      </c>
      <c r="N115" s="318">
        <v>1318675979</v>
      </c>
      <c r="O115" s="318">
        <v>1351735450</v>
      </c>
      <c r="P115" s="318">
        <v>1544416455</v>
      </c>
      <c r="Q115" s="318">
        <v>1459583556</v>
      </c>
      <c r="R115" s="318">
        <v>1239993936</v>
      </c>
      <c r="S115" s="318">
        <v>1016167657</v>
      </c>
      <c r="T115" s="318">
        <v>646476240</v>
      </c>
      <c r="U115" s="318">
        <v>510460708</v>
      </c>
      <c r="V115" s="318">
        <v>16345159404</v>
      </c>
    </row>
    <row r="116" spans="1:22" ht="11.25" customHeight="1">
      <c r="A116" s="20"/>
      <c r="B116" s="93"/>
      <c r="C116" s="93" t="s">
        <v>42</v>
      </c>
      <c r="D116" s="318">
        <v>27404920</v>
      </c>
      <c r="E116" s="318">
        <v>27099075</v>
      </c>
      <c r="F116" s="318">
        <v>30553842</v>
      </c>
      <c r="G116" s="318">
        <v>129722314</v>
      </c>
      <c r="H116" s="318">
        <v>241084416</v>
      </c>
      <c r="I116" s="318">
        <v>409175800</v>
      </c>
      <c r="J116" s="318">
        <v>660142796</v>
      </c>
      <c r="K116" s="318">
        <v>717081426</v>
      </c>
      <c r="L116" s="318">
        <v>869930671</v>
      </c>
      <c r="M116" s="318">
        <v>970441837</v>
      </c>
      <c r="N116" s="318">
        <v>1001676440</v>
      </c>
      <c r="O116" s="318">
        <v>969037683</v>
      </c>
      <c r="P116" s="318">
        <v>950161275</v>
      </c>
      <c r="Q116" s="318">
        <v>787979791</v>
      </c>
      <c r="R116" s="318">
        <v>512890735</v>
      </c>
      <c r="S116" s="318">
        <v>319652240</v>
      </c>
      <c r="T116" s="318">
        <v>138264682</v>
      </c>
      <c r="U116" s="318">
        <v>69464036</v>
      </c>
      <c r="V116" s="318">
        <v>8831763979</v>
      </c>
    </row>
    <row r="117" spans="1:22" ht="11.25" customHeight="1">
      <c r="A117" s="20"/>
      <c r="B117" s="93"/>
      <c r="C117" s="93" t="s">
        <v>43</v>
      </c>
      <c r="D117" s="318">
        <v>140304672</v>
      </c>
      <c r="E117" s="318">
        <v>17403138</v>
      </c>
      <c r="F117" s="318">
        <v>36891184</v>
      </c>
      <c r="G117" s="318">
        <v>19753618</v>
      </c>
      <c r="H117" s="318">
        <v>18194331</v>
      </c>
      <c r="I117" s="318">
        <v>108489337</v>
      </c>
      <c r="J117" s="318">
        <v>80075591</v>
      </c>
      <c r="K117" s="318">
        <v>75100321</v>
      </c>
      <c r="L117" s="318">
        <v>146116428</v>
      </c>
      <c r="M117" s="318">
        <v>205035211</v>
      </c>
      <c r="N117" s="318">
        <v>211391498</v>
      </c>
      <c r="O117" s="318">
        <v>211195000</v>
      </c>
      <c r="P117" s="318">
        <v>193637291</v>
      </c>
      <c r="Q117" s="318">
        <v>274359552</v>
      </c>
      <c r="R117" s="318">
        <v>190714745</v>
      </c>
      <c r="S117" s="318">
        <v>249860159</v>
      </c>
      <c r="T117" s="318">
        <v>163340269</v>
      </c>
      <c r="U117" s="318">
        <v>80668852</v>
      </c>
      <c r="V117" s="318">
        <v>2422531197</v>
      </c>
    </row>
    <row r="118" spans="1:22" ht="11.25" customHeight="1">
      <c r="A118" s="93"/>
      <c r="B118" s="93"/>
      <c r="C118" s="93" t="s">
        <v>44</v>
      </c>
      <c r="D118" s="318">
        <v>12834911</v>
      </c>
      <c r="E118" s="318">
        <v>1118481</v>
      </c>
      <c r="F118" s="318">
        <v>3605527</v>
      </c>
      <c r="G118" s="318">
        <v>29996171</v>
      </c>
      <c r="H118" s="318">
        <v>58835361</v>
      </c>
      <c r="I118" s="318">
        <v>172995637</v>
      </c>
      <c r="J118" s="318">
        <v>498459208</v>
      </c>
      <c r="K118" s="318">
        <v>524109181</v>
      </c>
      <c r="L118" s="318">
        <v>338050703</v>
      </c>
      <c r="M118" s="318">
        <v>197467680</v>
      </c>
      <c r="N118" s="318">
        <v>129372630</v>
      </c>
      <c r="O118" s="318">
        <v>91578277</v>
      </c>
      <c r="P118" s="318">
        <v>56706225</v>
      </c>
      <c r="Q118" s="318">
        <v>33469069</v>
      </c>
      <c r="R118" s="318">
        <v>26874982</v>
      </c>
      <c r="S118" s="318">
        <v>11964823</v>
      </c>
      <c r="T118" s="318">
        <v>4990478</v>
      </c>
      <c r="U118" s="318">
        <v>2190862</v>
      </c>
      <c r="V118" s="318">
        <v>2194620206</v>
      </c>
    </row>
    <row r="119" spans="1:22" ht="11.25" customHeight="1">
      <c r="A119" s="20"/>
      <c r="B119" s="93"/>
      <c r="C119" s="93" t="s">
        <v>45</v>
      </c>
      <c r="D119" s="318">
        <v>2180837</v>
      </c>
      <c r="E119" s="318"/>
      <c r="F119" s="318">
        <v>482672</v>
      </c>
      <c r="G119" s="318">
        <v>29324581</v>
      </c>
      <c r="H119" s="318">
        <v>289158290</v>
      </c>
      <c r="I119" s="318">
        <v>1912251054</v>
      </c>
      <c r="J119" s="318">
        <v>6463102955</v>
      </c>
      <c r="K119" s="318">
        <v>4924266897</v>
      </c>
      <c r="L119" s="318">
        <v>1128495073</v>
      </c>
      <c r="M119" s="318">
        <v>77393313</v>
      </c>
      <c r="N119" s="318">
        <v>3569673</v>
      </c>
      <c r="O119" s="318"/>
      <c r="P119" s="318">
        <v>10000</v>
      </c>
      <c r="Q119" s="318"/>
      <c r="R119" s="318">
        <v>160306</v>
      </c>
      <c r="S119" s="318">
        <v>84590</v>
      </c>
      <c r="T119" s="318"/>
      <c r="U119" s="318"/>
      <c r="V119" s="318">
        <v>14830480241</v>
      </c>
    </row>
    <row r="120" spans="1:22" ht="11.25" customHeight="1">
      <c r="A120" s="20"/>
      <c r="B120" s="93"/>
      <c r="C120" s="93" t="s">
        <v>46</v>
      </c>
      <c r="D120" s="318">
        <v>7956243</v>
      </c>
      <c r="E120" s="318">
        <v>12245916</v>
      </c>
      <c r="F120" s="318">
        <v>10801448</v>
      </c>
      <c r="G120" s="318">
        <v>4372098</v>
      </c>
      <c r="H120" s="318">
        <v>7865207</v>
      </c>
      <c r="I120" s="318">
        <v>8093612</v>
      </c>
      <c r="J120" s="318">
        <v>19876795</v>
      </c>
      <c r="K120" s="318">
        <v>21963334</v>
      </c>
      <c r="L120" s="318">
        <v>23122363</v>
      </c>
      <c r="M120" s="318">
        <v>28474634</v>
      </c>
      <c r="N120" s="318">
        <v>29823923</v>
      </c>
      <c r="O120" s="318">
        <v>31235721</v>
      </c>
      <c r="P120" s="318">
        <v>30552523</v>
      </c>
      <c r="Q120" s="318">
        <v>24331217</v>
      </c>
      <c r="R120" s="318">
        <v>18496856</v>
      </c>
      <c r="S120" s="318">
        <v>15569700</v>
      </c>
      <c r="T120" s="318">
        <v>9504974</v>
      </c>
      <c r="U120" s="318">
        <v>4577939</v>
      </c>
      <c r="V120" s="318">
        <v>308864503</v>
      </c>
    </row>
    <row r="121" spans="1:22" ht="11.25" customHeight="1">
      <c r="A121" s="93"/>
      <c r="B121" s="93"/>
      <c r="C121" s="93" t="s">
        <v>251</v>
      </c>
      <c r="D121" s="318">
        <v>921332981</v>
      </c>
      <c r="E121" s="318">
        <v>604208032</v>
      </c>
      <c r="F121" s="318">
        <v>117890844</v>
      </c>
      <c r="G121" s="318">
        <v>40111334</v>
      </c>
      <c r="H121" s="318">
        <v>24782648</v>
      </c>
      <c r="I121" s="318">
        <v>42839643</v>
      </c>
      <c r="J121" s="318">
        <v>91104630</v>
      </c>
      <c r="K121" s="318">
        <v>46638530</v>
      </c>
      <c r="L121" s="318">
        <v>48364012</v>
      </c>
      <c r="M121" s="318">
        <v>33968842</v>
      </c>
      <c r="N121" s="318">
        <v>44283474</v>
      </c>
      <c r="O121" s="318">
        <v>39147705</v>
      </c>
      <c r="P121" s="318">
        <v>40401856</v>
      </c>
      <c r="Q121" s="318">
        <v>55948510</v>
      </c>
      <c r="R121" s="318">
        <v>59900852</v>
      </c>
      <c r="S121" s="318">
        <v>58063781</v>
      </c>
      <c r="T121" s="318">
        <v>54497603</v>
      </c>
      <c r="U121" s="318">
        <v>91330081</v>
      </c>
      <c r="V121" s="318">
        <v>2414815358</v>
      </c>
    </row>
    <row r="122" spans="1:22" ht="11.25" customHeight="1">
      <c r="A122" s="107"/>
      <c r="B122" s="93"/>
      <c r="C122" s="93" t="s">
        <v>252</v>
      </c>
      <c r="D122" s="318">
        <v>29550240</v>
      </c>
      <c r="E122" s="318">
        <v>32629503</v>
      </c>
      <c r="F122" s="318">
        <v>1323840</v>
      </c>
      <c r="G122" s="318">
        <v>96293426</v>
      </c>
      <c r="H122" s="318">
        <v>13937000</v>
      </c>
      <c r="I122" s="318">
        <v>9321826</v>
      </c>
      <c r="J122" s="318">
        <v>22785738</v>
      </c>
      <c r="K122" s="318"/>
      <c r="L122" s="318">
        <v>2901594</v>
      </c>
      <c r="M122" s="318">
        <v>2961000</v>
      </c>
      <c r="N122" s="318">
        <v>38933617</v>
      </c>
      <c r="O122" s="318">
        <v>2831952</v>
      </c>
      <c r="P122" s="318">
        <v>12513406</v>
      </c>
      <c r="Q122" s="318">
        <v>2104910</v>
      </c>
      <c r="R122" s="318"/>
      <c r="S122" s="318"/>
      <c r="T122" s="318"/>
      <c r="U122" s="318">
        <v>30000</v>
      </c>
      <c r="V122" s="318">
        <v>268118052</v>
      </c>
    </row>
    <row r="123" spans="1:22" ht="11.25" customHeight="1">
      <c r="B123" s="93"/>
      <c r="C123" s="93" t="s">
        <v>34</v>
      </c>
      <c r="D123" s="318">
        <v>392673791</v>
      </c>
      <c r="E123" s="318">
        <v>108417148</v>
      </c>
      <c r="F123" s="318">
        <v>90907118</v>
      </c>
      <c r="G123" s="318">
        <v>111736866</v>
      </c>
      <c r="H123" s="318">
        <v>116542670</v>
      </c>
      <c r="I123" s="318">
        <v>287597767</v>
      </c>
      <c r="J123" s="318">
        <v>484277409</v>
      </c>
      <c r="K123" s="318">
        <v>469593743</v>
      </c>
      <c r="L123" s="318">
        <v>284433038</v>
      </c>
      <c r="M123" s="318">
        <v>357937913</v>
      </c>
      <c r="N123" s="318">
        <v>397121060</v>
      </c>
      <c r="O123" s="318">
        <v>369816524</v>
      </c>
      <c r="P123" s="318">
        <v>398422663</v>
      </c>
      <c r="Q123" s="318">
        <v>445397867</v>
      </c>
      <c r="R123" s="318">
        <v>300574743</v>
      </c>
      <c r="S123" s="318">
        <v>237069520</v>
      </c>
      <c r="T123" s="318">
        <v>284369627</v>
      </c>
      <c r="U123" s="318">
        <v>155967502</v>
      </c>
      <c r="V123" s="318">
        <v>5292856969</v>
      </c>
    </row>
    <row r="124" spans="1:22" ht="11.25" customHeight="1">
      <c r="A124" s="112"/>
      <c r="B124" s="94"/>
      <c r="C124" s="94" t="s">
        <v>14</v>
      </c>
      <c r="D124" s="319">
        <v>6451479755</v>
      </c>
      <c r="E124" s="319">
        <v>3724353560</v>
      </c>
      <c r="F124" s="319">
        <v>4670169386</v>
      </c>
      <c r="G124" s="319">
        <v>5440156225</v>
      </c>
      <c r="H124" s="319">
        <v>4950129549</v>
      </c>
      <c r="I124" s="319">
        <v>9029225976</v>
      </c>
      <c r="J124" s="319">
        <v>17396532113</v>
      </c>
      <c r="K124" s="319">
        <v>14984087464</v>
      </c>
      <c r="L124" s="319">
        <v>10129936818</v>
      </c>
      <c r="M124" s="319">
        <v>8680669227</v>
      </c>
      <c r="N124" s="319">
        <v>8520186719</v>
      </c>
      <c r="O124" s="319">
        <v>7986599768</v>
      </c>
      <c r="P124" s="319">
        <v>7853678514</v>
      </c>
      <c r="Q124" s="319">
        <v>7208380404</v>
      </c>
      <c r="R124" s="319">
        <v>5500676121</v>
      </c>
      <c r="S124" s="319">
        <v>4476022114</v>
      </c>
      <c r="T124" s="319">
        <v>2892597074</v>
      </c>
      <c r="U124" s="319">
        <v>2257165803</v>
      </c>
      <c r="V124" s="319">
        <v>132152046590</v>
      </c>
    </row>
    <row r="125" spans="1:22" ht="11.25" customHeight="1">
      <c r="A125" s="20"/>
      <c r="B125" s="93" t="s">
        <v>100</v>
      </c>
      <c r="C125" s="93" t="s">
        <v>47</v>
      </c>
      <c r="D125" s="318">
        <v>122190010</v>
      </c>
      <c r="E125" s="318">
        <v>94194095</v>
      </c>
      <c r="F125" s="318">
        <v>123033988</v>
      </c>
      <c r="G125" s="318">
        <v>107264804</v>
      </c>
      <c r="H125" s="318">
        <v>113082566</v>
      </c>
      <c r="I125" s="318">
        <v>239922746</v>
      </c>
      <c r="J125" s="318">
        <v>639209654</v>
      </c>
      <c r="K125" s="318">
        <v>789678334</v>
      </c>
      <c r="L125" s="318">
        <v>1039118012</v>
      </c>
      <c r="M125" s="318">
        <v>1230454224</v>
      </c>
      <c r="N125" s="318">
        <v>1262961102</v>
      </c>
      <c r="O125" s="318">
        <v>1182880561</v>
      </c>
      <c r="P125" s="318">
        <v>1238095764</v>
      </c>
      <c r="Q125" s="318">
        <v>883650178</v>
      </c>
      <c r="R125" s="318">
        <v>807740541</v>
      </c>
      <c r="S125" s="318">
        <v>524235853</v>
      </c>
      <c r="T125" s="318">
        <v>166259525</v>
      </c>
      <c r="U125" s="318">
        <v>98893846</v>
      </c>
      <c r="V125" s="318">
        <v>10662865803</v>
      </c>
    </row>
    <row r="126" spans="1:22" ht="11.25" customHeight="1">
      <c r="B126" s="93"/>
      <c r="C126" s="93" t="s">
        <v>38</v>
      </c>
      <c r="D126" s="318">
        <v>71658229</v>
      </c>
      <c r="E126" s="318">
        <v>94953593</v>
      </c>
      <c r="F126" s="318">
        <v>43719963</v>
      </c>
      <c r="G126" s="318">
        <v>66956112</v>
      </c>
      <c r="H126" s="318">
        <v>409144453</v>
      </c>
      <c r="I126" s="318">
        <v>481581858</v>
      </c>
      <c r="J126" s="318">
        <v>704321963</v>
      </c>
      <c r="K126" s="318">
        <v>493020237</v>
      </c>
      <c r="L126" s="318">
        <v>442403314</v>
      </c>
      <c r="M126" s="318">
        <v>620836135</v>
      </c>
      <c r="N126" s="318">
        <v>1141920205</v>
      </c>
      <c r="O126" s="318">
        <v>1589217658</v>
      </c>
      <c r="P126" s="318">
        <v>1998056728</v>
      </c>
      <c r="Q126" s="318">
        <v>2022019716</v>
      </c>
      <c r="R126" s="318">
        <v>1906302045</v>
      </c>
      <c r="S126" s="318">
        <v>1694554253</v>
      </c>
      <c r="T126" s="318">
        <v>918292698</v>
      </c>
      <c r="U126" s="318">
        <v>400930371</v>
      </c>
      <c r="V126" s="318">
        <v>15099889531</v>
      </c>
    </row>
    <row r="127" spans="1:22" ht="11.25" customHeight="1">
      <c r="A127" s="93"/>
      <c r="B127" s="93"/>
      <c r="C127" s="93" t="s">
        <v>39</v>
      </c>
      <c r="D127" s="318">
        <v>934507027</v>
      </c>
      <c r="E127" s="318">
        <v>727167597</v>
      </c>
      <c r="F127" s="318">
        <v>187136816</v>
      </c>
      <c r="G127" s="318">
        <v>593341577</v>
      </c>
      <c r="H127" s="318">
        <v>637893095</v>
      </c>
      <c r="I127" s="318">
        <v>739346677</v>
      </c>
      <c r="J127" s="318">
        <v>953421170</v>
      </c>
      <c r="K127" s="318">
        <v>699734764</v>
      </c>
      <c r="L127" s="318">
        <v>508364702</v>
      </c>
      <c r="M127" s="318">
        <v>414615389</v>
      </c>
      <c r="N127" s="318">
        <v>260626742</v>
      </c>
      <c r="O127" s="318">
        <v>252421480</v>
      </c>
      <c r="P127" s="318">
        <v>168450717</v>
      </c>
      <c r="Q127" s="318">
        <v>105272781</v>
      </c>
      <c r="R127" s="318">
        <v>45815260</v>
      </c>
      <c r="S127" s="318">
        <v>22977880</v>
      </c>
      <c r="T127" s="318">
        <v>15762572</v>
      </c>
      <c r="U127" s="318">
        <v>7672117</v>
      </c>
      <c r="V127" s="318">
        <v>7274528363</v>
      </c>
    </row>
    <row r="128" spans="1:22" ht="11.25" customHeight="1">
      <c r="A128" s="20"/>
      <c r="B128" s="93"/>
      <c r="C128" s="93" t="s">
        <v>48</v>
      </c>
      <c r="D128" s="318">
        <v>24879004</v>
      </c>
      <c r="E128" s="318">
        <v>20173010</v>
      </c>
      <c r="F128" s="318">
        <v>60833230</v>
      </c>
      <c r="G128" s="318">
        <v>301975758</v>
      </c>
      <c r="H128" s="318">
        <v>385260928</v>
      </c>
      <c r="I128" s="318">
        <v>521578549</v>
      </c>
      <c r="J128" s="318">
        <v>683516106</v>
      </c>
      <c r="K128" s="318">
        <v>542390869</v>
      </c>
      <c r="L128" s="318">
        <v>394777681</v>
      </c>
      <c r="M128" s="318">
        <v>341175481</v>
      </c>
      <c r="N128" s="318">
        <v>262514387</v>
      </c>
      <c r="O128" s="318">
        <v>266970958</v>
      </c>
      <c r="P128" s="318">
        <v>172712031</v>
      </c>
      <c r="Q128" s="318">
        <v>153745512</v>
      </c>
      <c r="R128" s="318">
        <v>76804103</v>
      </c>
      <c r="S128" s="318">
        <v>32534321</v>
      </c>
      <c r="T128" s="318">
        <v>20913771</v>
      </c>
      <c r="U128" s="318">
        <v>6065008</v>
      </c>
      <c r="V128" s="318">
        <v>4268820707</v>
      </c>
    </row>
    <row r="129" spans="1:22" ht="11.25" customHeight="1">
      <c r="A129" s="20"/>
      <c r="B129" s="93"/>
      <c r="C129" s="93" t="s">
        <v>49</v>
      </c>
      <c r="D129" s="318">
        <v>224040762</v>
      </c>
      <c r="E129" s="318">
        <v>166086041</v>
      </c>
      <c r="F129" s="318">
        <v>127129273</v>
      </c>
      <c r="G129" s="318">
        <v>323046380</v>
      </c>
      <c r="H129" s="318">
        <v>303178815</v>
      </c>
      <c r="I129" s="318">
        <v>287356942</v>
      </c>
      <c r="J129" s="318">
        <v>408014855</v>
      </c>
      <c r="K129" s="318">
        <v>611326254</v>
      </c>
      <c r="L129" s="318">
        <v>742509757</v>
      </c>
      <c r="M129" s="318">
        <v>744857523</v>
      </c>
      <c r="N129" s="318">
        <v>646954034</v>
      </c>
      <c r="O129" s="318">
        <v>443024832</v>
      </c>
      <c r="P129" s="318">
        <v>351462304</v>
      </c>
      <c r="Q129" s="318">
        <v>286169549</v>
      </c>
      <c r="R129" s="318">
        <v>135777348</v>
      </c>
      <c r="S129" s="318">
        <v>84075195</v>
      </c>
      <c r="T129" s="318">
        <v>76408804</v>
      </c>
      <c r="U129" s="318">
        <v>42146193</v>
      </c>
      <c r="V129" s="318">
        <v>6003564861</v>
      </c>
    </row>
    <row r="130" spans="1:22" ht="11.25" customHeight="1">
      <c r="A130" s="93"/>
      <c r="B130" s="93"/>
      <c r="C130" s="93" t="s">
        <v>50</v>
      </c>
      <c r="D130" s="318">
        <v>36086608</v>
      </c>
      <c r="E130" s="318">
        <v>50261747</v>
      </c>
      <c r="F130" s="318">
        <v>108029527</v>
      </c>
      <c r="G130" s="318">
        <v>121904242</v>
      </c>
      <c r="H130" s="318">
        <v>157077021</v>
      </c>
      <c r="I130" s="318">
        <v>247157723</v>
      </c>
      <c r="J130" s="318">
        <v>500684396</v>
      </c>
      <c r="K130" s="318">
        <v>565897718</v>
      </c>
      <c r="L130" s="318">
        <v>609285054</v>
      </c>
      <c r="M130" s="318">
        <v>563371488</v>
      </c>
      <c r="N130" s="318">
        <v>513950284</v>
      </c>
      <c r="O130" s="318">
        <v>493348005</v>
      </c>
      <c r="P130" s="318">
        <v>450924355</v>
      </c>
      <c r="Q130" s="318">
        <v>374549543</v>
      </c>
      <c r="R130" s="318">
        <v>261960219</v>
      </c>
      <c r="S130" s="318">
        <v>207852651</v>
      </c>
      <c r="T130" s="318">
        <v>105757409</v>
      </c>
      <c r="U130" s="318">
        <v>76149885</v>
      </c>
      <c r="V130" s="318">
        <v>5444247875</v>
      </c>
    </row>
    <row r="131" spans="1:22" ht="11.25" customHeight="1">
      <c r="A131" s="20"/>
      <c r="B131" s="93"/>
      <c r="C131" s="93" t="s">
        <v>51</v>
      </c>
      <c r="D131" s="318">
        <v>96781801</v>
      </c>
      <c r="E131" s="318">
        <v>42161357</v>
      </c>
      <c r="F131" s="318">
        <v>38185422</v>
      </c>
      <c r="G131" s="318">
        <v>63925382</v>
      </c>
      <c r="H131" s="318">
        <v>95563001</v>
      </c>
      <c r="I131" s="318">
        <v>149412751</v>
      </c>
      <c r="J131" s="318">
        <v>299124685</v>
      </c>
      <c r="K131" s="318">
        <v>454853122</v>
      </c>
      <c r="L131" s="318">
        <v>543753166</v>
      </c>
      <c r="M131" s="318">
        <v>507302111</v>
      </c>
      <c r="N131" s="318">
        <v>505341224</v>
      </c>
      <c r="O131" s="318">
        <v>447714332</v>
      </c>
      <c r="P131" s="318">
        <v>473154696</v>
      </c>
      <c r="Q131" s="318">
        <v>444361435</v>
      </c>
      <c r="R131" s="318">
        <v>347118636</v>
      </c>
      <c r="S131" s="318">
        <v>290640285</v>
      </c>
      <c r="T131" s="318">
        <v>140228330</v>
      </c>
      <c r="U131" s="318">
        <v>101133619</v>
      </c>
      <c r="V131" s="318">
        <v>5040755355</v>
      </c>
    </row>
    <row r="132" spans="1:22" ht="11.25" customHeight="1">
      <c r="A132" s="20"/>
      <c r="B132" s="93"/>
      <c r="C132" s="93" t="s">
        <v>274</v>
      </c>
      <c r="D132" s="318">
        <v>47186448</v>
      </c>
      <c r="E132" s="318">
        <v>17456346</v>
      </c>
      <c r="F132" s="318">
        <v>38357546</v>
      </c>
      <c r="G132" s="318">
        <v>23041679</v>
      </c>
      <c r="H132" s="318">
        <v>21878193</v>
      </c>
      <c r="I132" s="318">
        <v>33979873</v>
      </c>
      <c r="J132" s="318">
        <v>86922288</v>
      </c>
      <c r="K132" s="318">
        <v>51233390</v>
      </c>
      <c r="L132" s="318">
        <v>68623469</v>
      </c>
      <c r="M132" s="318">
        <v>65029184</v>
      </c>
      <c r="N132" s="318">
        <v>75533657</v>
      </c>
      <c r="O132" s="318">
        <v>131145976</v>
      </c>
      <c r="P132" s="318">
        <v>117424733</v>
      </c>
      <c r="Q132" s="318">
        <v>113379633</v>
      </c>
      <c r="R132" s="318">
        <v>89598392</v>
      </c>
      <c r="S132" s="318">
        <v>97210726</v>
      </c>
      <c r="T132" s="318">
        <v>45063310</v>
      </c>
      <c r="U132" s="318">
        <v>19865768</v>
      </c>
      <c r="V132" s="318">
        <v>1142930611</v>
      </c>
    </row>
    <row r="133" spans="1:22" ht="11.25" customHeight="1">
      <c r="A133" s="93"/>
      <c r="B133" s="93"/>
      <c r="C133" s="93" t="s">
        <v>52</v>
      </c>
      <c r="D133" s="318">
        <v>370622527</v>
      </c>
      <c r="E133" s="318">
        <v>309963827</v>
      </c>
      <c r="F133" s="318">
        <v>353160153</v>
      </c>
      <c r="G133" s="318">
        <v>562004744</v>
      </c>
      <c r="H133" s="318">
        <v>900894952</v>
      </c>
      <c r="I133" s="318">
        <v>1450680117</v>
      </c>
      <c r="J133" s="318">
        <v>2748058102</v>
      </c>
      <c r="K133" s="318">
        <v>2696418816</v>
      </c>
      <c r="L133" s="318">
        <v>2583473261</v>
      </c>
      <c r="M133" s="318">
        <v>2102232844</v>
      </c>
      <c r="N133" s="318">
        <v>2042253320</v>
      </c>
      <c r="O133" s="318">
        <v>1778906758</v>
      </c>
      <c r="P133" s="318">
        <v>1547733471</v>
      </c>
      <c r="Q133" s="318">
        <v>1027193305</v>
      </c>
      <c r="R133" s="318">
        <v>669707638</v>
      </c>
      <c r="S133" s="318">
        <v>420978814</v>
      </c>
      <c r="T133" s="318">
        <v>214917958</v>
      </c>
      <c r="U133" s="318">
        <v>112807471</v>
      </c>
      <c r="V133" s="318">
        <v>21892008078</v>
      </c>
    </row>
    <row r="134" spans="1:22" ht="11.25" customHeight="1">
      <c r="A134" s="20"/>
      <c r="B134" s="93"/>
      <c r="C134" s="93" t="s">
        <v>53</v>
      </c>
      <c r="D134" s="318">
        <v>14142850</v>
      </c>
      <c r="E134" s="318">
        <v>6739576</v>
      </c>
      <c r="F134" s="318">
        <v>17819984</v>
      </c>
      <c r="G134" s="318">
        <v>50416582</v>
      </c>
      <c r="H134" s="318">
        <v>43901879</v>
      </c>
      <c r="I134" s="318">
        <v>66551240</v>
      </c>
      <c r="J134" s="318">
        <v>126996177</v>
      </c>
      <c r="K134" s="318">
        <v>176656640</v>
      </c>
      <c r="L134" s="318">
        <v>154694898</v>
      </c>
      <c r="M134" s="318">
        <v>140919837</v>
      </c>
      <c r="N134" s="318">
        <v>84836890</v>
      </c>
      <c r="O134" s="318">
        <v>68413021</v>
      </c>
      <c r="P134" s="318">
        <v>82630677</v>
      </c>
      <c r="Q134" s="318">
        <v>57882497</v>
      </c>
      <c r="R134" s="318">
        <v>39770122</v>
      </c>
      <c r="S134" s="318">
        <v>27435061</v>
      </c>
      <c r="T134" s="318">
        <v>9047902</v>
      </c>
      <c r="U134" s="318">
        <v>6734063</v>
      </c>
      <c r="V134" s="318">
        <v>1175589896</v>
      </c>
    </row>
    <row r="135" spans="1:22" ht="11.25" customHeight="1">
      <c r="A135" s="20"/>
      <c r="B135" s="93"/>
      <c r="C135" s="93" t="s">
        <v>54</v>
      </c>
      <c r="D135" s="318">
        <v>107164382</v>
      </c>
      <c r="E135" s="318">
        <v>30865645</v>
      </c>
      <c r="F135" s="318">
        <v>12183745</v>
      </c>
      <c r="G135" s="318">
        <v>57587009</v>
      </c>
      <c r="H135" s="318">
        <v>80226634</v>
      </c>
      <c r="I135" s="318">
        <v>151909523</v>
      </c>
      <c r="J135" s="318">
        <v>345949561</v>
      </c>
      <c r="K135" s="318">
        <v>383697894</v>
      </c>
      <c r="L135" s="318">
        <v>373700615</v>
      </c>
      <c r="M135" s="318">
        <v>403280162</v>
      </c>
      <c r="N135" s="318">
        <v>345970202</v>
      </c>
      <c r="O135" s="318">
        <v>262396574</v>
      </c>
      <c r="P135" s="318">
        <v>326926889</v>
      </c>
      <c r="Q135" s="318">
        <v>253860252</v>
      </c>
      <c r="R135" s="318">
        <v>167795740</v>
      </c>
      <c r="S135" s="318">
        <v>131205803</v>
      </c>
      <c r="T135" s="318">
        <v>63088784</v>
      </c>
      <c r="U135" s="318">
        <v>36675222</v>
      </c>
      <c r="V135" s="318">
        <v>3534484636</v>
      </c>
    </row>
    <row r="136" spans="1:22" ht="11.25" customHeight="1">
      <c r="A136" s="93"/>
      <c r="B136" s="93"/>
      <c r="C136" s="93" t="s">
        <v>55</v>
      </c>
      <c r="D136" s="318"/>
      <c r="E136" s="318"/>
      <c r="F136" s="318">
        <v>13498500</v>
      </c>
      <c r="G136" s="318">
        <v>86195033</v>
      </c>
      <c r="H136" s="318">
        <v>81494030</v>
      </c>
      <c r="I136" s="318">
        <v>79380073</v>
      </c>
      <c r="J136" s="318">
        <v>110413869</v>
      </c>
      <c r="K136" s="318">
        <v>201072148</v>
      </c>
      <c r="L136" s="318">
        <v>285665702</v>
      </c>
      <c r="M136" s="318">
        <v>316383464</v>
      </c>
      <c r="N136" s="318">
        <v>228847007</v>
      </c>
      <c r="O136" s="318">
        <v>154789751</v>
      </c>
      <c r="P136" s="318">
        <v>141704215</v>
      </c>
      <c r="Q136" s="318">
        <v>105360915</v>
      </c>
      <c r="R136" s="318">
        <v>86165195</v>
      </c>
      <c r="S136" s="318">
        <v>42284697</v>
      </c>
      <c r="T136" s="318">
        <v>24350796</v>
      </c>
      <c r="U136" s="318">
        <v>5026558</v>
      </c>
      <c r="V136" s="318">
        <v>1962631953</v>
      </c>
    </row>
    <row r="137" spans="1:22" ht="11.25" customHeight="1">
      <c r="A137" s="20"/>
      <c r="B137" s="93"/>
      <c r="C137" s="93" t="s">
        <v>228</v>
      </c>
      <c r="D137" s="318">
        <v>2573714</v>
      </c>
      <c r="E137" s="318">
        <v>5343623</v>
      </c>
      <c r="F137" s="318">
        <v>47169632</v>
      </c>
      <c r="G137" s="318">
        <v>96358616</v>
      </c>
      <c r="H137" s="318">
        <v>141262589</v>
      </c>
      <c r="I137" s="318">
        <v>396345061</v>
      </c>
      <c r="J137" s="318">
        <v>1212449443</v>
      </c>
      <c r="K137" s="318">
        <v>1769149539</v>
      </c>
      <c r="L137" s="318">
        <v>2433249752</v>
      </c>
      <c r="M137" s="318">
        <v>2471962851</v>
      </c>
      <c r="N137" s="318">
        <v>1265643176</v>
      </c>
      <c r="O137" s="318">
        <v>561196377</v>
      </c>
      <c r="P137" s="318">
        <v>408163853</v>
      </c>
      <c r="Q137" s="318">
        <v>344780035</v>
      </c>
      <c r="R137" s="318">
        <v>175874830</v>
      </c>
      <c r="S137" s="318">
        <v>110663431</v>
      </c>
      <c r="T137" s="318">
        <v>34779537</v>
      </c>
      <c r="U137" s="318">
        <v>12674656</v>
      </c>
      <c r="V137" s="318">
        <v>11489640715</v>
      </c>
    </row>
    <row r="138" spans="1:22" ht="11.25" customHeight="1">
      <c r="A138" s="20"/>
      <c r="B138" s="93"/>
      <c r="C138" s="93" t="s">
        <v>229</v>
      </c>
      <c r="D138" s="318">
        <v>119528</v>
      </c>
      <c r="E138" s="318"/>
      <c r="F138" s="318">
        <v>704747</v>
      </c>
      <c r="G138" s="318">
        <v>8810323</v>
      </c>
      <c r="H138" s="318">
        <v>34201293</v>
      </c>
      <c r="I138" s="318">
        <v>172144510</v>
      </c>
      <c r="J138" s="318">
        <v>496626945</v>
      </c>
      <c r="K138" s="318">
        <v>577171746</v>
      </c>
      <c r="L138" s="318">
        <v>311290699</v>
      </c>
      <c r="M138" s="318">
        <v>111883431</v>
      </c>
      <c r="N138" s="318">
        <v>96456666</v>
      </c>
      <c r="O138" s="318">
        <v>60329164</v>
      </c>
      <c r="P138" s="318">
        <v>37195594</v>
      </c>
      <c r="Q138" s="318">
        <v>23025651</v>
      </c>
      <c r="R138" s="318">
        <v>6767919</v>
      </c>
      <c r="S138" s="318">
        <v>5578588</v>
      </c>
      <c r="T138" s="318">
        <v>3030545</v>
      </c>
      <c r="U138" s="318">
        <v>450468</v>
      </c>
      <c r="V138" s="318">
        <v>1945787817</v>
      </c>
    </row>
    <row r="139" spans="1:22" ht="11.25" customHeight="1">
      <c r="A139" s="93"/>
      <c r="B139" s="93"/>
      <c r="C139" s="93" t="s">
        <v>230</v>
      </c>
      <c r="D139" s="318">
        <v>1931233</v>
      </c>
      <c r="E139" s="318"/>
      <c r="F139" s="318">
        <v>1359000</v>
      </c>
      <c r="G139" s="318">
        <v>24662264</v>
      </c>
      <c r="H139" s="318">
        <v>269802859</v>
      </c>
      <c r="I139" s="318">
        <v>1763263828</v>
      </c>
      <c r="J139" s="318">
        <v>5750690282</v>
      </c>
      <c r="K139" s="318">
        <v>5348808266</v>
      </c>
      <c r="L139" s="318">
        <v>1569325358</v>
      </c>
      <c r="M139" s="318">
        <v>181830537</v>
      </c>
      <c r="N139" s="318">
        <v>9460978</v>
      </c>
      <c r="O139" s="318"/>
      <c r="P139" s="318"/>
      <c r="Q139" s="318"/>
      <c r="R139" s="318"/>
      <c r="S139" s="318">
        <v>222568</v>
      </c>
      <c r="T139" s="318">
        <v>73392</v>
      </c>
      <c r="U139" s="318"/>
      <c r="V139" s="318">
        <v>14921430565</v>
      </c>
    </row>
    <row r="140" spans="1:22" ht="11.25" customHeight="1">
      <c r="B140" s="93"/>
      <c r="C140" s="93" t="s">
        <v>56</v>
      </c>
      <c r="D140" s="318">
        <v>145603262</v>
      </c>
      <c r="E140" s="318">
        <v>238738149</v>
      </c>
      <c r="F140" s="318">
        <v>694339434</v>
      </c>
      <c r="G140" s="318">
        <v>682664320</v>
      </c>
      <c r="H140" s="318">
        <v>599729525</v>
      </c>
      <c r="I140" s="318">
        <v>745946993</v>
      </c>
      <c r="J140" s="318">
        <v>1209112466</v>
      </c>
      <c r="K140" s="318">
        <v>1196720915</v>
      </c>
      <c r="L140" s="318">
        <v>1332407610</v>
      </c>
      <c r="M140" s="318">
        <v>1403231391</v>
      </c>
      <c r="N140" s="318">
        <v>1464015283</v>
      </c>
      <c r="O140" s="318">
        <v>1724381379</v>
      </c>
      <c r="P140" s="318">
        <v>1884312079</v>
      </c>
      <c r="Q140" s="318">
        <v>1436408013</v>
      </c>
      <c r="R140" s="318">
        <v>1040202703</v>
      </c>
      <c r="S140" s="318">
        <v>735792490</v>
      </c>
      <c r="T140" s="318">
        <v>494869251</v>
      </c>
      <c r="U140" s="318">
        <v>366598207</v>
      </c>
      <c r="V140" s="318">
        <v>17395073470</v>
      </c>
    </row>
    <row r="141" spans="1:22" ht="11.25" customHeight="1">
      <c r="A141" s="112"/>
      <c r="B141" s="94"/>
      <c r="C141" s="94" t="s">
        <v>14</v>
      </c>
      <c r="D141" s="319">
        <v>2199487385</v>
      </c>
      <c r="E141" s="319">
        <v>1804104606</v>
      </c>
      <c r="F141" s="319">
        <v>1866660960</v>
      </c>
      <c r="G141" s="319">
        <v>3170154825</v>
      </c>
      <c r="H141" s="319">
        <v>4274591833</v>
      </c>
      <c r="I141" s="319">
        <v>7526558464</v>
      </c>
      <c r="J141" s="319">
        <v>16275511962</v>
      </c>
      <c r="K141" s="319">
        <v>16557830652</v>
      </c>
      <c r="L141" s="319">
        <v>13392643050</v>
      </c>
      <c r="M141" s="319">
        <v>11619366052</v>
      </c>
      <c r="N141" s="319">
        <v>10207285157</v>
      </c>
      <c r="O141" s="319">
        <v>9417136826</v>
      </c>
      <c r="P141" s="319">
        <v>9398948106</v>
      </c>
      <c r="Q141" s="319">
        <v>7631659015</v>
      </c>
      <c r="R141" s="319">
        <v>5857400691</v>
      </c>
      <c r="S141" s="319">
        <v>4428242616</v>
      </c>
      <c r="T141" s="319">
        <v>2332844584</v>
      </c>
      <c r="U141" s="319">
        <v>1293823452</v>
      </c>
      <c r="V141" s="319">
        <v>129254250236</v>
      </c>
    </row>
    <row r="142" spans="1:22" ht="11.25" customHeight="1">
      <c r="A142" s="20"/>
      <c r="B142" s="93" t="s">
        <v>25</v>
      </c>
      <c r="C142" s="93" t="s">
        <v>101</v>
      </c>
      <c r="D142" s="318">
        <v>141442170</v>
      </c>
      <c r="E142" s="318">
        <v>81713526</v>
      </c>
      <c r="F142" s="318">
        <v>69873762</v>
      </c>
      <c r="G142" s="318">
        <v>59305463</v>
      </c>
      <c r="H142" s="318">
        <v>58917425</v>
      </c>
      <c r="I142" s="318">
        <v>72655047</v>
      </c>
      <c r="J142" s="318">
        <v>171502744</v>
      </c>
      <c r="K142" s="318">
        <v>226130687</v>
      </c>
      <c r="L142" s="318">
        <v>180897583</v>
      </c>
      <c r="M142" s="318">
        <v>142787107</v>
      </c>
      <c r="N142" s="318">
        <v>140219173</v>
      </c>
      <c r="O142" s="318">
        <v>122208376</v>
      </c>
      <c r="P142" s="318">
        <v>124983960</v>
      </c>
      <c r="Q142" s="318">
        <v>110225337</v>
      </c>
      <c r="R142" s="318">
        <v>83387033</v>
      </c>
      <c r="S142" s="318">
        <v>63857977</v>
      </c>
      <c r="T142" s="318">
        <v>38919827</v>
      </c>
      <c r="U142" s="318">
        <v>25201394</v>
      </c>
      <c r="V142" s="318">
        <v>1914228591</v>
      </c>
    </row>
    <row r="143" spans="1:22" ht="11.25" customHeight="1">
      <c r="A143" s="93"/>
      <c r="B143" s="93"/>
      <c r="C143" s="93" t="s">
        <v>57</v>
      </c>
      <c r="D143" s="318">
        <v>24020434691</v>
      </c>
      <c r="E143" s="318">
        <v>5124766889</v>
      </c>
      <c r="F143" s="318">
        <v>3774423721</v>
      </c>
      <c r="G143" s="318">
        <v>5280176555</v>
      </c>
      <c r="H143" s="318">
        <v>4201864110</v>
      </c>
      <c r="I143" s="318">
        <v>7805221629</v>
      </c>
      <c r="J143" s="318">
        <v>18177569021</v>
      </c>
      <c r="K143" s="318">
        <v>17248987673</v>
      </c>
      <c r="L143" s="318">
        <v>10723284946</v>
      </c>
      <c r="M143" s="318">
        <v>8642222336</v>
      </c>
      <c r="N143" s="318">
        <v>7715598420</v>
      </c>
      <c r="O143" s="318">
        <v>7050226445</v>
      </c>
      <c r="P143" s="318">
        <v>8240850305</v>
      </c>
      <c r="Q143" s="318">
        <v>8901616510</v>
      </c>
      <c r="R143" s="318">
        <v>7812231649</v>
      </c>
      <c r="S143" s="318">
        <v>7063596996</v>
      </c>
      <c r="T143" s="318">
        <v>5806660708</v>
      </c>
      <c r="U143" s="318">
        <v>6549116026</v>
      </c>
      <c r="V143" s="318">
        <v>164138848630</v>
      </c>
    </row>
    <row r="144" spans="1:22" ht="11.25" customHeight="1">
      <c r="B144" s="93"/>
      <c r="C144" s="93" t="s">
        <v>58</v>
      </c>
      <c r="D144" s="318">
        <v>1514191202</v>
      </c>
      <c r="E144" s="318">
        <v>1225197621</v>
      </c>
      <c r="F144" s="318">
        <v>1362459187</v>
      </c>
      <c r="G144" s="318">
        <v>2236065688</v>
      </c>
      <c r="H144" s="318">
        <v>3132575747</v>
      </c>
      <c r="I144" s="318">
        <v>5712130901</v>
      </c>
      <c r="J144" s="318">
        <v>13214767372</v>
      </c>
      <c r="K144" s="318">
        <v>13313314417</v>
      </c>
      <c r="L144" s="318">
        <v>9784730491</v>
      </c>
      <c r="M144" s="318">
        <v>8214067509</v>
      </c>
      <c r="N144" s="318">
        <v>7287925433</v>
      </c>
      <c r="O144" s="318">
        <v>6759168139</v>
      </c>
      <c r="P144" s="318">
        <v>6761696955</v>
      </c>
      <c r="Q144" s="318">
        <v>5534504968</v>
      </c>
      <c r="R144" s="318">
        <v>4126255023</v>
      </c>
      <c r="S144" s="318">
        <v>3085316244</v>
      </c>
      <c r="T144" s="318">
        <v>1644905093</v>
      </c>
      <c r="U144" s="318">
        <v>1010996127</v>
      </c>
      <c r="V144" s="318">
        <v>95920268117</v>
      </c>
    </row>
    <row r="145" spans="1:22" ht="11.25" customHeight="1">
      <c r="A145" s="93"/>
      <c r="B145" s="93"/>
      <c r="C145" s="93" t="s">
        <v>261</v>
      </c>
      <c r="D145" s="318">
        <v>77429698</v>
      </c>
      <c r="E145" s="318">
        <v>81461791</v>
      </c>
      <c r="F145" s="318">
        <v>406869306</v>
      </c>
      <c r="G145" s="318">
        <v>363975650</v>
      </c>
      <c r="H145" s="318">
        <v>382914220</v>
      </c>
      <c r="I145" s="318">
        <v>575648460</v>
      </c>
      <c r="J145" s="318">
        <v>798420837</v>
      </c>
      <c r="K145" s="318">
        <v>786371669</v>
      </c>
      <c r="L145" s="318">
        <v>774917375</v>
      </c>
      <c r="M145" s="318">
        <v>957428094</v>
      </c>
      <c r="N145" s="318">
        <v>1187791677</v>
      </c>
      <c r="O145" s="318">
        <v>1625224578</v>
      </c>
      <c r="P145" s="318">
        <v>1891714754</v>
      </c>
      <c r="Q145" s="318">
        <v>1655562430</v>
      </c>
      <c r="R145" s="318">
        <v>1478552355</v>
      </c>
      <c r="S145" s="318">
        <v>1134211818</v>
      </c>
      <c r="T145" s="318">
        <v>653105228</v>
      </c>
      <c r="U145" s="318">
        <v>421708790</v>
      </c>
      <c r="V145" s="318">
        <v>15253308730</v>
      </c>
    </row>
    <row r="146" spans="1:22" ht="11.25" customHeight="1">
      <c r="A146" s="20"/>
      <c r="B146" s="93"/>
      <c r="C146" s="93" t="s">
        <v>59</v>
      </c>
      <c r="D146" s="318">
        <v>11535443</v>
      </c>
      <c r="E146" s="318">
        <v>77783597</v>
      </c>
      <c r="F146" s="318">
        <v>125457401</v>
      </c>
      <c r="G146" s="318">
        <v>147395023</v>
      </c>
      <c r="H146" s="318">
        <v>147671642</v>
      </c>
      <c r="I146" s="318">
        <v>228236693</v>
      </c>
      <c r="J146" s="318">
        <v>309712807</v>
      </c>
      <c r="K146" s="318">
        <v>243347511</v>
      </c>
      <c r="L146" s="318">
        <v>228328604</v>
      </c>
      <c r="M146" s="318">
        <v>264671093</v>
      </c>
      <c r="N146" s="318">
        <v>244884743</v>
      </c>
      <c r="O146" s="318">
        <v>554135686</v>
      </c>
      <c r="P146" s="318">
        <v>489810208</v>
      </c>
      <c r="Q146" s="318">
        <v>331344504</v>
      </c>
      <c r="R146" s="318">
        <v>197993034</v>
      </c>
      <c r="S146" s="318">
        <v>114639891</v>
      </c>
      <c r="T146" s="318">
        <v>55715689</v>
      </c>
      <c r="U146" s="318">
        <v>30998305</v>
      </c>
      <c r="V146" s="318">
        <v>3803661874</v>
      </c>
    </row>
    <row r="147" spans="1:22" ht="11.25" customHeight="1">
      <c r="A147" s="20"/>
      <c r="B147" s="93"/>
      <c r="C147" s="93" t="s">
        <v>262</v>
      </c>
      <c r="D147" s="318"/>
      <c r="E147" s="318">
        <v>1127219</v>
      </c>
      <c r="F147" s="318">
        <v>776074</v>
      </c>
      <c r="G147" s="318">
        <v>2718161</v>
      </c>
      <c r="H147" s="318">
        <v>1568158</v>
      </c>
      <c r="I147" s="318">
        <v>7547247</v>
      </c>
      <c r="J147" s="318">
        <v>791017</v>
      </c>
      <c r="K147" s="318">
        <v>7026082</v>
      </c>
      <c r="L147" s="318">
        <v>3415391</v>
      </c>
      <c r="M147" s="318">
        <v>13377217</v>
      </c>
      <c r="N147" s="318">
        <v>10216704</v>
      </c>
      <c r="O147" s="318">
        <v>43702866</v>
      </c>
      <c r="P147" s="318">
        <v>75796379</v>
      </c>
      <c r="Q147" s="318">
        <v>88042978</v>
      </c>
      <c r="R147" s="318">
        <v>90162204</v>
      </c>
      <c r="S147" s="318">
        <v>123830836</v>
      </c>
      <c r="T147" s="318">
        <v>105162781</v>
      </c>
      <c r="U147" s="318">
        <v>80389147</v>
      </c>
      <c r="V147" s="318">
        <v>655650461</v>
      </c>
    </row>
    <row r="148" spans="1:22" ht="11.25" customHeight="1">
      <c r="A148" s="93"/>
      <c r="B148" s="93"/>
      <c r="C148" s="93" t="s">
        <v>60</v>
      </c>
      <c r="D148" s="318">
        <v>205104976</v>
      </c>
      <c r="E148" s="318">
        <v>49933467</v>
      </c>
      <c r="F148" s="318">
        <v>68173269</v>
      </c>
      <c r="G148" s="318">
        <v>33901284</v>
      </c>
      <c r="H148" s="318">
        <v>18729202</v>
      </c>
      <c r="I148" s="318">
        <v>32119380</v>
      </c>
      <c r="J148" s="318">
        <v>55838323</v>
      </c>
      <c r="K148" s="318">
        <v>73983858</v>
      </c>
      <c r="L148" s="318">
        <v>88502462</v>
      </c>
      <c r="M148" s="318">
        <v>89487657</v>
      </c>
      <c r="N148" s="318">
        <v>68699317</v>
      </c>
      <c r="O148" s="318">
        <v>121605475</v>
      </c>
      <c r="P148" s="318">
        <v>102093594</v>
      </c>
      <c r="Q148" s="318">
        <v>137338428</v>
      </c>
      <c r="R148" s="318">
        <v>101072423</v>
      </c>
      <c r="S148" s="318">
        <v>73677416</v>
      </c>
      <c r="T148" s="318">
        <v>103091458</v>
      </c>
      <c r="U148" s="318">
        <v>73003592</v>
      </c>
      <c r="V148" s="318">
        <v>1496355581</v>
      </c>
    </row>
    <row r="149" spans="1:22" ht="11.25" customHeight="1">
      <c r="A149" s="20"/>
      <c r="B149" s="93"/>
      <c r="C149" s="93" t="s">
        <v>70</v>
      </c>
      <c r="D149" s="318">
        <v>1248851</v>
      </c>
      <c r="E149" s="318">
        <v>10076852</v>
      </c>
      <c r="F149" s="318">
        <v>278342</v>
      </c>
      <c r="G149" s="318">
        <v>9003809</v>
      </c>
      <c r="H149" s="318">
        <v>142459</v>
      </c>
      <c r="I149" s="318">
        <v>1327044</v>
      </c>
      <c r="J149" s="318">
        <v>662170</v>
      </c>
      <c r="K149" s="318">
        <v>5195074</v>
      </c>
      <c r="L149" s="318">
        <v>318993</v>
      </c>
      <c r="M149" s="318">
        <v>3046235</v>
      </c>
      <c r="N149" s="318">
        <v>712946</v>
      </c>
      <c r="O149" s="318">
        <v>2310430</v>
      </c>
      <c r="P149" s="318">
        <v>1695202</v>
      </c>
      <c r="Q149" s="318">
        <v>1380234</v>
      </c>
      <c r="R149" s="318">
        <v>43624089</v>
      </c>
      <c r="S149" s="318">
        <v>2261218</v>
      </c>
      <c r="T149" s="318">
        <v>3405353</v>
      </c>
      <c r="U149" s="318">
        <v>4906224</v>
      </c>
      <c r="V149" s="318">
        <v>91595525</v>
      </c>
    </row>
    <row r="150" spans="1:22" ht="11.25" customHeight="1">
      <c r="A150" s="20"/>
      <c r="B150" s="93"/>
      <c r="C150" s="93" t="s">
        <v>98</v>
      </c>
      <c r="D150" s="318">
        <v>13443977</v>
      </c>
      <c r="E150" s="318">
        <v>9445910</v>
      </c>
      <c r="F150" s="318">
        <v>17596255</v>
      </c>
      <c r="G150" s="318">
        <v>31158215</v>
      </c>
      <c r="H150" s="318">
        <v>36964487</v>
      </c>
      <c r="I150" s="318">
        <v>78862253</v>
      </c>
      <c r="J150" s="318">
        <v>130760240</v>
      </c>
      <c r="K150" s="318">
        <v>103506575</v>
      </c>
      <c r="L150" s="318">
        <v>70206898</v>
      </c>
      <c r="M150" s="318">
        <v>55206968</v>
      </c>
      <c r="N150" s="318">
        <v>39798799</v>
      </c>
      <c r="O150" s="318">
        <v>33056030</v>
      </c>
      <c r="P150" s="318">
        <v>21922078</v>
      </c>
      <c r="Q150" s="318">
        <v>16107317</v>
      </c>
      <c r="R150" s="318">
        <v>10524504</v>
      </c>
      <c r="S150" s="318">
        <v>6080681</v>
      </c>
      <c r="T150" s="318">
        <v>1897777</v>
      </c>
      <c r="U150" s="318">
        <v>1266125</v>
      </c>
      <c r="V150" s="318">
        <v>677805089</v>
      </c>
    </row>
    <row r="151" spans="1:22" ht="11.25" customHeight="1">
      <c r="A151" s="20"/>
      <c r="B151" s="93"/>
      <c r="C151" s="93" t="s">
        <v>259</v>
      </c>
      <c r="D151" s="318"/>
      <c r="E151" s="318"/>
      <c r="F151" s="318">
        <v>1018629</v>
      </c>
      <c r="G151" s="318">
        <v>1475056</v>
      </c>
      <c r="H151" s="318">
        <v>1897867</v>
      </c>
      <c r="I151" s="318">
        <v>5781050</v>
      </c>
      <c r="J151" s="318">
        <v>9827481</v>
      </c>
      <c r="K151" s="318">
        <v>596622</v>
      </c>
      <c r="L151" s="318"/>
      <c r="M151" s="318"/>
      <c r="N151" s="318"/>
      <c r="O151" s="318"/>
      <c r="P151" s="318"/>
      <c r="Q151" s="318"/>
      <c r="R151" s="318"/>
      <c r="S151" s="318"/>
      <c r="T151" s="318"/>
      <c r="U151" s="318"/>
      <c r="V151" s="318">
        <v>20596705</v>
      </c>
    </row>
    <row r="152" spans="1:22" ht="11.25" customHeight="1">
      <c r="A152" s="20"/>
      <c r="B152" s="93"/>
      <c r="C152" s="93" t="s">
        <v>255</v>
      </c>
      <c r="D152" s="318">
        <v>337515</v>
      </c>
      <c r="E152" s="318">
        <v>123265</v>
      </c>
      <c r="F152" s="318">
        <v>2204785</v>
      </c>
      <c r="G152" s="318">
        <v>12126347</v>
      </c>
      <c r="H152" s="318">
        <v>11580683</v>
      </c>
      <c r="I152" s="318">
        <v>15661092</v>
      </c>
      <c r="J152" s="318">
        <v>52480091</v>
      </c>
      <c r="K152" s="318">
        <v>43544873</v>
      </c>
      <c r="L152" s="318">
        <v>17215048</v>
      </c>
      <c r="M152" s="318">
        <v>9929736</v>
      </c>
      <c r="N152" s="318">
        <v>6115998</v>
      </c>
      <c r="O152" s="318">
        <v>7951853</v>
      </c>
      <c r="P152" s="318">
        <v>7436389</v>
      </c>
      <c r="Q152" s="318">
        <v>6417879</v>
      </c>
      <c r="R152" s="318">
        <v>3702495</v>
      </c>
      <c r="S152" s="318">
        <v>1523257</v>
      </c>
      <c r="T152" s="318">
        <v>599690</v>
      </c>
      <c r="U152" s="318">
        <v>150116</v>
      </c>
      <c r="V152" s="318">
        <v>199101112</v>
      </c>
    </row>
    <row r="153" spans="1:22" ht="11.25" customHeight="1">
      <c r="A153" s="20"/>
      <c r="B153" s="93"/>
      <c r="C153" s="93" t="s">
        <v>256</v>
      </c>
      <c r="D153" s="318"/>
      <c r="E153" s="318">
        <v>16200</v>
      </c>
      <c r="F153" s="318">
        <v>15440</v>
      </c>
      <c r="G153" s="318">
        <v>3250</v>
      </c>
      <c r="H153" s="318">
        <v>3240</v>
      </c>
      <c r="I153" s="318">
        <v>105064</v>
      </c>
      <c r="J153" s="318">
        <v>1175019</v>
      </c>
      <c r="K153" s="318">
        <v>1262927</v>
      </c>
      <c r="L153" s="318">
        <v>639653</v>
      </c>
      <c r="M153" s="318">
        <v>406302</v>
      </c>
      <c r="N153" s="318">
        <v>709434</v>
      </c>
      <c r="O153" s="318">
        <v>332576</v>
      </c>
      <c r="P153" s="318">
        <v>234602</v>
      </c>
      <c r="Q153" s="318">
        <v>539043</v>
      </c>
      <c r="R153" s="318">
        <v>337869</v>
      </c>
      <c r="S153" s="318">
        <v>67992</v>
      </c>
      <c r="T153" s="318">
        <v>9720</v>
      </c>
      <c r="U153" s="318">
        <v>71695</v>
      </c>
      <c r="V153" s="318">
        <v>5930026</v>
      </c>
    </row>
    <row r="154" spans="1:22" ht="11.25" customHeight="1">
      <c r="A154" s="20"/>
      <c r="B154" s="93"/>
      <c r="C154" s="93" t="s">
        <v>263</v>
      </c>
      <c r="D154" s="318">
        <v>2879092</v>
      </c>
      <c r="E154" s="318">
        <v>9353719</v>
      </c>
      <c r="F154" s="318">
        <v>10241387</v>
      </c>
      <c r="G154" s="318">
        <v>5581612</v>
      </c>
      <c r="H154" s="318">
        <v>7052734</v>
      </c>
      <c r="I154" s="318">
        <v>5109641</v>
      </c>
      <c r="J154" s="318">
        <v>3327650</v>
      </c>
      <c r="K154" s="318">
        <v>6718040</v>
      </c>
      <c r="L154" s="318">
        <v>4809202</v>
      </c>
      <c r="M154" s="318">
        <v>5632918</v>
      </c>
      <c r="N154" s="318">
        <v>7870754</v>
      </c>
      <c r="O154" s="318">
        <v>5303568</v>
      </c>
      <c r="P154" s="318">
        <v>7023117</v>
      </c>
      <c r="Q154" s="318">
        <v>4734867</v>
      </c>
      <c r="R154" s="318">
        <v>3838812</v>
      </c>
      <c r="S154" s="318">
        <v>2263471</v>
      </c>
      <c r="T154" s="318">
        <v>1076712</v>
      </c>
      <c r="U154" s="318">
        <v>1458801</v>
      </c>
      <c r="V154" s="318">
        <v>94276097</v>
      </c>
    </row>
    <row r="155" spans="1:22" ht="11.25" customHeight="1">
      <c r="A155" s="112"/>
      <c r="B155" s="94"/>
      <c r="C155" s="94" t="s">
        <v>14</v>
      </c>
      <c r="D155" s="319">
        <v>25988047615</v>
      </c>
      <c r="E155" s="319">
        <v>6671000056</v>
      </c>
      <c r="F155" s="319">
        <v>5839387558</v>
      </c>
      <c r="G155" s="319">
        <v>8182886113</v>
      </c>
      <c r="H155" s="319">
        <v>8001881974</v>
      </c>
      <c r="I155" s="319">
        <v>14540405501</v>
      </c>
      <c r="J155" s="319">
        <v>32926834772</v>
      </c>
      <c r="K155" s="319">
        <v>32059986008</v>
      </c>
      <c r="L155" s="319">
        <v>21877266646</v>
      </c>
      <c r="M155" s="319">
        <v>18398263172</v>
      </c>
      <c r="N155" s="319">
        <v>16710543398</v>
      </c>
      <c r="O155" s="319">
        <v>16325226022</v>
      </c>
      <c r="P155" s="319">
        <v>17725257543</v>
      </c>
      <c r="Q155" s="319">
        <v>16787814495</v>
      </c>
      <c r="R155" s="319">
        <v>13951681490</v>
      </c>
      <c r="S155" s="319">
        <v>11671327797</v>
      </c>
      <c r="T155" s="319">
        <v>8414550036</v>
      </c>
      <c r="U155" s="319">
        <v>8199266342</v>
      </c>
      <c r="V155" s="319">
        <v>284271626538</v>
      </c>
    </row>
    <row r="156" spans="1:22" ht="11.25" customHeight="1">
      <c r="A156" s="93"/>
      <c r="B156" s="93" t="s">
        <v>97</v>
      </c>
      <c r="C156" s="93" t="s">
        <v>93</v>
      </c>
      <c r="D156" s="318">
        <v>4620687132</v>
      </c>
      <c r="E156" s="318">
        <v>2704835155</v>
      </c>
      <c r="F156" s="318">
        <v>2902059374</v>
      </c>
      <c r="G156" s="318">
        <v>4927741807</v>
      </c>
      <c r="H156" s="318">
        <v>4064980853</v>
      </c>
      <c r="I156" s="318">
        <v>5715046679</v>
      </c>
      <c r="J156" s="318">
        <v>7895091787</v>
      </c>
      <c r="K156" s="318">
        <v>10135437314</v>
      </c>
      <c r="L156" s="318">
        <v>11169615241</v>
      </c>
      <c r="M156" s="318">
        <v>11677847762</v>
      </c>
      <c r="N156" s="318">
        <v>11091162218</v>
      </c>
      <c r="O156" s="318">
        <v>12719151594</v>
      </c>
      <c r="P156" s="318">
        <v>13205535610</v>
      </c>
      <c r="Q156" s="318">
        <v>13462338417</v>
      </c>
      <c r="R156" s="318">
        <v>10884728503</v>
      </c>
      <c r="S156" s="318">
        <v>8653434437</v>
      </c>
      <c r="T156" s="318">
        <v>4503301257</v>
      </c>
      <c r="U156" s="318">
        <v>3688540466</v>
      </c>
      <c r="V156" s="318">
        <v>144021535606</v>
      </c>
    </row>
    <row r="157" spans="1:22" ht="11.25" customHeight="1">
      <c r="A157" s="20"/>
      <c r="B157" s="93"/>
      <c r="C157" s="93" t="s">
        <v>96</v>
      </c>
      <c r="D157" s="318">
        <v>5774551198</v>
      </c>
      <c r="E157" s="318">
        <v>1428451963</v>
      </c>
      <c r="F157" s="318">
        <v>1832133415</v>
      </c>
      <c r="G157" s="318">
        <v>2485209013</v>
      </c>
      <c r="H157" s="318">
        <v>3041499997</v>
      </c>
      <c r="I157" s="318">
        <v>4720850968</v>
      </c>
      <c r="J157" s="318">
        <v>9850800871</v>
      </c>
      <c r="K157" s="318">
        <v>9635109164</v>
      </c>
      <c r="L157" s="318">
        <v>8130191949</v>
      </c>
      <c r="M157" s="318">
        <v>7503616670</v>
      </c>
      <c r="N157" s="318">
        <v>6935385333</v>
      </c>
      <c r="O157" s="318">
        <v>6126435217</v>
      </c>
      <c r="P157" s="318">
        <v>6440953427</v>
      </c>
      <c r="Q157" s="318">
        <v>5715078488</v>
      </c>
      <c r="R157" s="318">
        <v>4349430354</v>
      </c>
      <c r="S157" s="318">
        <v>3518818743</v>
      </c>
      <c r="T157" s="318">
        <v>2329886368</v>
      </c>
      <c r="U157" s="318">
        <v>1778793484</v>
      </c>
      <c r="V157" s="318">
        <v>91597196622</v>
      </c>
    </row>
    <row r="158" spans="1:22" ht="11.25" customHeight="1">
      <c r="A158" s="20"/>
      <c r="B158" s="93"/>
      <c r="C158" s="93" t="s">
        <v>87</v>
      </c>
      <c r="D158" s="318">
        <v>5443994396</v>
      </c>
      <c r="E158" s="318">
        <v>4985805249</v>
      </c>
      <c r="F158" s="318">
        <v>3286176656</v>
      </c>
      <c r="G158" s="318">
        <v>3867447620</v>
      </c>
      <c r="H158" s="318">
        <v>3838452833</v>
      </c>
      <c r="I158" s="318">
        <v>5909351603</v>
      </c>
      <c r="J158" s="318">
        <v>9984929481</v>
      </c>
      <c r="K158" s="318">
        <v>9501048410</v>
      </c>
      <c r="L158" s="318">
        <v>7749031905</v>
      </c>
      <c r="M158" s="318">
        <v>7502237906</v>
      </c>
      <c r="N158" s="318">
        <v>7834526335</v>
      </c>
      <c r="O158" s="318">
        <v>7069802193</v>
      </c>
      <c r="P158" s="318">
        <v>7779674257</v>
      </c>
      <c r="Q158" s="318">
        <v>7607298869</v>
      </c>
      <c r="R158" s="318">
        <v>6139335019</v>
      </c>
      <c r="S158" s="318">
        <v>4605732706</v>
      </c>
      <c r="T158" s="318">
        <v>2917801682</v>
      </c>
      <c r="U158" s="318">
        <v>2496347977</v>
      </c>
      <c r="V158" s="318">
        <v>108518995097</v>
      </c>
    </row>
    <row r="159" spans="1:22" ht="11.25" customHeight="1">
      <c r="A159" s="93"/>
      <c r="B159" s="93"/>
      <c r="C159" s="93" t="s">
        <v>61</v>
      </c>
      <c r="D159" s="318">
        <v>5714141</v>
      </c>
      <c r="E159" s="318">
        <v>29321422</v>
      </c>
      <c r="F159" s="318">
        <v>90027803</v>
      </c>
      <c r="G159" s="318">
        <v>86004728</v>
      </c>
      <c r="H159" s="318">
        <v>63682080</v>
      </c>
      <c r="I159" s="318">
        <v>32618995</v>
      </c>
      <c r="J159" s="318">
        <v>73680244</v>
      </c>
      <c r="K159" s="318">
        <v>76825710</v>
      </c>
      <c r="L159" s="318">
        <v>88370412</v>
      </c>
      <c r="M159" s="318">
        <v>97197144</v>
      </c>
      <c r="N159" s="318">
        <v>97272685</v>
      </c>
      <c r="O159" s="318">
        <v>108040381</v>
      </c>
      <c r="P159" s="318">
        <v>82237639</v>
      </c>
      <c r="Q159" s="318">
        <v>51775230</v>
      </c>
      <c r="R159" s="318">
        <v>20024449</v>
      </c>
      <c r="S159" s="318">
        <v>18854389</v>
      </c>
      <c r="T159" s="318">
        <v>7534261</v>
      </c>
      <c r="U159" s="318">
        <v>883024</v>
      </c>
      <c r="V159" s="318">
        <v>1030064737</v>
      </c>
    </row>
    <row r="160" spans="1:22" ht="11.25" customHeight="1">
      <c r="B160" s="93"/>
      <c r="C160" s="93" t="s">
        <v>94</v>
      </c>
      <c r="D160" s="318">
        <v>153386162</v>
      </c>
      <c r="E160" s="318">
        <v>148958889</v>
      </c>
      <c r="F160" s="318">
        <v>242869226</v>
      </c>
      <c r="G160" s="318">
        <v>56220729</v>
      </c>
      <c r="H160" s="318">
        <v>298522719</v>
      </c>
      <c r="I160" s="318">
        <v>403800297</v>
      </c>
      <c r="J160" s="318">
        <v>1237519506</v>
      </c>
      <c r="K160" s="318">
        <v>2224842161</v>
      </c>
      <c r="L160" s="318">
        <v>3332859846</v>
      </c>
      <c r="M160" s="318">
        <v>3431414045</v>
      </c>
      <c r="N160" s="318">
        <v>4262264746</v>
      </c>
      <c r="O160" s="318">
        <v>4409324612</v>
      </c>
      <c r="P160" s="318">
        <v>5499103824</v>
      </c>
      <c r="Q160" s="318">
        <v>5297733988</v>
      </c>
      <c r="R160" s="318">
        <v>4967988162</v>
      </c>
      <c r="S160" s="318">
        <v>3416272741</v>
      </c>
      <c r="T160" s="318">
        <v>1370612451</v>
      </c>
      <c r="U160" s="318">
        <v>603163152</v>
      </c>
      <c r="V160" s="318">
        <v>41356857256</v>
      </c>
    </row>
    <row r="161" spans="1:24" ht="11.25" customHeight="1">
      <c r="A161" s="93"/>
      <c r="B161" s="93"/>
      <c r="C161" s="93" t="s">
        <v>95</v>
      </c>
      <c r="D161" s="318"/>
      <c r="E161" s="318">
        <v>83300</v>
      </c>
      <c r="F161" s="318">
        <v>4883357</v>
      </c>
      <c r="G161" s="318">
        <v>1655028</v>
      </c>
      <c r="H161" s="318">
        <v>0</v>
      </c>
      <c r="I161" s="318">
        <v>0</v>
      </c>
      <c r="J161" s="318">
        <v>7448801</v>
      </c>
      <c r="K161" s="318">
        <v>665940</v>
      </c>
      <c r="L161" s="318">
        <v>0</v>
      </c>
      <c r="M161" s="318">
        <v>59802620</v>
      </c>
      <c r="N161" s="318">
        <v>0</v>
      </c>
      <c r="O161" s="318">
        <v>709399</v>
      </c>
      <c r="P161" s="318">
        <v>18636701</v>
      </c>
      <c r="Q161" s="318">
        <v>9098032</v>
      </c>
      <c r="R161" s="318">
        <v>2509002</v>
      </c>
      <c r="S161" s="318">
        <v>0</v>
      </c>
      <c r="T161" s="318"/>
      <c r="U161" s="318"/>
      <c r="V161" s="318">
        <v>105492180</v>
      </c>
    </row>
    <row r="162" spans="1:24" ht="11.25" customHeight="1">
      <c r="A162" s="20"/>
      <c r="B162" s="93"/>
      <c r="C162" s="93" t="s">
        <v>161</v>
      </c>
      <c r="D162" s="318">
        <v>3526873459</v>
      </c>
      <c r="E162" s="318">
        <v>1887615639</v>
      </c>
      <c r="F162" s="318">
        <v>2089085956</v>
      </c>
      <c r="G162" s="318">
        <v>1711860448</v>
      </c>
      <c r="H162" s="318">
        <v>1822140869</v>
      </c>
      <c r="I162" s="318">
        <v>3080272488</v>
      </c>
      <c r="J162" s="318">
        <v>4643284836</v>
      </c>
      <c r="K162" s="318">
        <v>4669914159</v>
      </c>
      <c r="L162" s="318">
        <v>4255997445</v>
      </c>
      <c r="M162" s="318">
        <v>4142027058</v>
      </c>
      <c r="N162" s="318">
        <v>4102553454</v>
      </c>
      <c r="O162" s="318">
        <v>3301757861</v>
      </c>
      <c r="P162" s="318">
        <v>3670724933</v>
      </c>
      <c r="Q162" s="318">
        <v>2588782996</v>
      </c>
      <c r="R162" s="318">
        <v>2071543500</v>
      </c>
      <c r="S162" s="318">
        <v>1293424597</v>
      </c>
      <c r="T162" s="318">
        <v>1052962030</v>
      </c>
      <c r="U162" s="318">
        <v>561039139</v>
      </c>
      <c r="V162" s="318">
        <v>50471860867</v>
      </c>
    </row>
    <row r="163" spans="1:24" ht="11.25" customHeight="1">
      <c r="A163" s="112"/>
      <c r="B163" s="94"/>
      <c r="C163" s="94" t="s">
        <v>14</v>
      </c>
      <c r="D163" s="319">
        <v>19525206488</v>
      </c>
      <c r="E163" s="319">
        <v>11185071617</v>
      </c>
      <c r="F163" s="319">
        <v>10447235787</v>
      </c>
      <c r="G163" s="319">
        <v>13136139373</v>
      </c>
      <c r="H163" s="319">
        <v>13129279351</v>
      </c>
      <c r="I163" s="319">
        <v>19861941030</v>
      </c>
      <c r="J163" s="319">
        <v>33692755526</v>
      </c>
      <c r="K163" s="319">
        <v>36243842858</v>
      </c>
      <c r="L163" s="319">
        <v>34726066798</v>
      </c>
      <c r="M163" s="319">
        <v>34414143205</v>
      </c>
      <c r="N163" s="319">
        <v>34323164771</v>
      </c>
      <c r="O163" s="319">
        <v>33735221257</v>
      </c>
      <c r="P163" s="319">
        <v>36696866391</v>
      </c>
      <c r="Q163" s="319">
        <v>34732106020</v>
      </c>
      <c r="R163" s="319">
        <v>28435558989</v>
      </c>
      <c r="S163" s="319">
        <v>21506537613</v>
      </c>
      <c r="T163" s="319">
        <v>12182098049</v>
      </c>
      <c r="U163" s="319">
        <v>9128767242</v>
      </c>
      <c r="V163" s="319">
        <v>437102002365</v>
      </c>
    </row>
    <row r="164" spans="1:24" ht="11.25" customHeight="1">
      <c r="A164" s="93"/>
      <c r="B164" s="93" t="s">
        <v>164</v>
      </c>
      <c r="C164" s="93" t="s">
        <v>165</v>
      </c>
      <c r="D164" s="318">
        <v>3</v>
      </c>
      <c r="E164" s="318"/>
      <c r="F164" s="318">
        <v>3843163</v>
      </c>
      <c r="G164" s="318">
        <v>80004</v>
      </c>
      <c r="H164" s="318">
        <v>745595</v>
      </c>
      <c r="I164" s="318">
        <v>6409869</v>
      </c>
      <c r="J164" s="318">
        <v>39004</v>
      </c>
      <c r="K164" s="318">
        <v>9673159</v>
      </c>
      <c r="L164" s="318">
        <v>14899572</v>
      </c>
      <c r="M164" s="318">
        <v>17254482</v>
      </c>
      <c r="N164" s="318">
        <v>11042383</v>
      </c>
      <c r="O164" s="318">
        <v>16041283</v>
      </c>
      <c r="P164" s="318">
        <v>18710905</v>
      </c>
      <c r="Q164" s="318">
        <v>18562455</v>
      </c>
      <c r="R164" s="318">
        <v>5858062</v>
      </c>
      <c r="S164" s="318">
        <v>10935380</v>
      </c>
      <c r="T164" s="318">
        <v>1452062</v>
      </c>
      <c r="U164" s="318">
        <v>3800042</v>
      </c>
      <c r="V164" s="318">
        <v>139347423</v>
      </c>
    </row>
    <row r="165" spans="1:24" ht="11.25" customHeight="1">
      <c r="B165" s="93"/>
      <c r="C165" s="93" t="s">
        <v>166</v>
      </c>
      <c r="D165" s="318">
        <v>4551120</v>
      </c>
      <c r="E165" s="318">
        <v>8489827</v>
      </c>
      <c r="F165" s="318">
        <v>32312186</v>
      </c>
      <c r="G165" s="318">
        <v>17120506</v>
      </c>
      <c r="H165" s="318">
        <v>20653323</v>
      </c>
      <c r="I165" s="318">
        <v>67416360</v>
      </c>
      <c r="J165" s="318">
        <v>123660569</v>
      </c>
      <c r="K165" s="318">
        <v>178263626</v>
      </c>
      <c r="L165" s="318">
        <v>259539537</v>
      </c>
      <c r="M165" s="318">
        <v>391509970</v>
      </c>
      <c r="N165" s="318">
        <v>385831733</v>
      </c>
      <c r="O165" s="318">
        <v>373900100</v>
      </c>
      <c r="P165" s="318">
        <v>410317049</v>
      </c>
      <c r="Q165" s="318">
        <v>388540799</v>
      </c>
      <c r="R165" s="318">
        <v>308376891</v>
      </c>
      <c r="S165" s="318">
        <v>202846531</v>
      </c>
      <c r="T165" s="318">
        <v>128841829</v>
      </c>
      <c r="U165" s="318">
        <v>82578926</v>
      </c>
      <c r="V165" s="318">
        <v>3384750882</v>
      </c>
    </row>
    <row r="166" spans="1:24" ht="11.25" customHeight="1">
      <c r="A166" s="77"/>
      <c r="B166" s="93"/>
      <c r="C166" s="93" t="s">
        <v>167</v>
      </c>
      <c r="D166" s="318">
        <v>52296</v>
      </c>
      <c r="E166" s="318">
        <v>872815</v>
      </c>
      <c r="F166" s="318"/>
      <c r="G166" s="318">
        <v>1806328</v>
      </c>
      <c r="H166" s="318">
        <v>5408696</v>
      </c>
      <c r="I166" s="318">
        <v>69272754</v>
      </c>
      <c r="J166" s="318">
        <v>82949137</v>
      </c>
      <c r="K166" s="318">
        <v>275164883</v>
      </c>
      <c r="L166" s="318">
        <v>564034732</v>
      </c>
      <c r="M166" s="318">
        <v>994710958</v>
      </c>
      <c r="N166" s="318">
        <v>817852444</v>
      </c>
      <c r="O166" s="318">
        <v>1003319303</v>
      </c>
      <c r="P166" s="318">
        <v>1265689327</v>
      </c>
      <c r="Q166" s="318">
        <v>809285668</v>
      </c>
      <c r="R166" s="318">
        <v>552392556</v>
      </c>
      <c r="S166" s="318">
        <v>466095074</v>
      </c>
      <c r="T166" s="318">
        <v>235835043</v>
      </c>
      <c r="U166" s="318">
        <v>165504407</v>
      </c>
      <c r="V166" s="318">
        <v>7310246421</v>
      </c>
    </row>
    <row r="167" spans="1:24" ht="11.25" customHeight="1">
      <c r="A167" s="112"/>
      <c r="B167" s="94"/>
      <c r="C167" s="94" t="s">
        <v>14</v>
      </c>
      <c r="D167" s="319">
        <v>4603419</v>
      </c>
      <c r="E167" s="319">
        <v>9362642</v>
      </c>
      <c r="F167" s="319">
        <v>36155349</v>
      </c>
      <c r="G167" s="319">
        <v>19006838</v>
      </c>
      <c r="H167" s="319">
        <v>26807614</v>
      </c>
      <c r="I167" s="319">
        <v>143098983</v>
      </c>
      <c r="J167" s="319">
        <v>206648710</v>
      </c>
      <c r="K167" s="319">
        <v>463101668</v>
      </c>
      <c r="L167" s="319">
        <v>838473841</v>
      </c>
      <c r="M167" s="319">
        <v>1403475410</v>
      </c>
      <c r="N167" s="319">
        <v>1214726560</v>
      </c>
      <c r="O167" s="319">
        <v>1393260686</v>
      </c>
      <c r="P167" s="319">
        <v>1694717281</v>
      </c>
      <c r="Q167" s="319">
        <v>1216388922</v>
      </c>
      <c r="R167" s="319">
        <v>866627509</v>
      </c>
      <c r="S167" s="319">
        <v>679876985</v>
      </c>
      <c r="T167" s="319">
        <v>366128934</v>
      </c>
      <c r="U167" s="319">
        <v>251883375</v>
      </c>
      <c r="V167" s="319">
        <v>10834344726</v>
      </c>
    </row>
    <row r="168" spans="1:24" ht="11.25" customHeight="1">
      <c r="B168" s="93" t="s">
        <v>168</v>
      </c>
      <c r="C168" s="93" t="s">
        <v>271</v>
      </c>
      <c r="D168" s="318">
        <v>21594522</v>
      </c>
      <c r="E168" s="318">
        <v>148350</v>
      </c>
      <c r="F168" s="318">
        <v>28118</v>
      </c>
      <c r="G168" s="318">
        <v>8744134</v>
      </c>
      <c r="H168" s="318">
        <v>5744615</v>
      </c>
      <c r="I168" s="318">
        <v>2997380</v>
      </c>
      <c r="J168" s="318">
        <v>8733366</v>
      </c>
      <c r="K168" s="318">
        <v>5307498</v>
      </c>
      <c r="L168" s="318">
        <v>2894848</v>
      </c>
      <c r="M168" s="318">
        <v>1429051</v>
      </c>
      <c r="N168" s="318">
        <v>1374690</v>
      </c>
      <c r="O168" s="318">
        <v>10929478</v>
      </c>
      <c r="P168" s="318">
        <v>1230268</v>
      </c>
      <c r="Q168" s="318">
        <v>4578243</v>
      </c>
      <c r="R168" s="318">
        <v>309559</v>
      </c>
      <c r="S168" s="318">
        <v>3909805</v>
      </c>
      <c r="T168" s="318">
        <v>3849810</v>
      </c>
      <c r="U168" s="318"/>
      <c r="V168" s="318">
        <v>83803735</v>
      </c>
    </row>
    <row r="169" spans="1:24" ht="11.25" customHeight="1">
      <c r="B169" s="93"/>
      <c r="C169" s="93" t="s">
        <v>272</v>
      </c>
      <c r="D169" s="318"/>
      <c r="E169" s="318"/>
      <c r="F169" s="318"/>
      <c r="G169" s="318"/>
      <c r="H169" s="318"/>
      <c r="I169" s="318"/>
      <c r="J169" s="318"/>
      <c r="K169" s="318"/>
      <c r="L169" s="318"/>
      <c r="M169" s="318"/>
      <c r="N169" s="318"/>
      <c r="O169" s="318"/>
      <c r="P169" s="318">
        <v>500000</v>
      </c>
      <c r="Q169" s="318"/>
      <c r="R169" s="318"/>
      <c r="S169" s="318"/>
      <c r="T169" s="318"/>
      <c r="U169" s="318"/>
      <c r="V169" s="318">
        <v>500000</v>
      </c>
    </row>
    <row r="170" spans="1:24" ht="11.25" customHeight="1">
      <c r="B170" s="93"/>
      <c r="C170" s="93" t="s">
        <v>257</v>
      </c>
      <c r="D170" s="318"/>
      <c r="E170" s="318"/>
      <c r="F170" s="318"/>
      <c r="G170" s="318"/>
      <c r="H170" s="318"/>
      <c r="I170" s="318"/>
      <c r="J170" s="318"/>
      <c r="K170" s="318"/>
      <c r="L170" s="318"/>
      <c r="M170" s="318"/>
      <c r="N170" s="318"/>
      <c r="O170" s="318"/>
      <c r="P170" s="318"/>
      <c r="Q170" s="318">
        <v>24658168</v>
      </c>
      <c r="R170" s="318">
        <v>14434110</v>
      </c>
      <c r="S170" s="318"/>
      <c r="T170" s="318"/>
      <c r="U170" s="318"/>
      <c r="V170" s="318">
        <v>39092278</v>
      </c>
    </row>
    <row r="171" spans="1:24" ht="11.25" customHeight="1">
      <c r="B171" s="93"/>
      <c r="C171" s="93" t="s">
        <v>234</v>
      </c>
      <c r="D171" s="318"/>
      <c r="E171" s="318"/>
      <c r="F171" s="318"/>
      <c r="G171" s="318">
        <v>4177720</v>
      </c>
      <c r="H171" s="318">
        <v>6043188</v>
      </c>
      <c r="I171" s="318">
        <v>131165170</v>
      </c>
      <c r="J171" s="318">
        <v>1075333287</v>
      </c>
      <c r="K171" s="318">
        <v>2421391213</v>
      </c>
      <c r="L171" s="318">
        <v>1394431796</v>
      </c>
      <c r="M171" s="318">
        <v>159479866</v>
      </c>
      <c r="N171" s="318">
        <v>13144793</v>
      </c>
      <c r="O171" s="318"/>
      <c r="P171" s="318">
        <v>11000</v>
      </c>
      <c r="Q171" s="318">
        <v>25000</v>
      </c>
      <c r="R171" s="318"/>
      <c r="S171" s="318"/>
      <c r="T171" s="318"/>
      <c r="U171" s="318"/>
      <c r="V171" s="318">
        <v>5205203033</v>
      </c>
    </row>
    <row r="172" spans="1:24" ht="11.25" customHeight="1">
      <c r="B172" s="93"/>
      <c r="C172" s="93" t="s">
        <v>258</v>
      </c>
      <c r="D172" s="318">
        <v>257802</v>
      </c>
      <c r="E172" s="318">
        <v>520360</v>
      </c>
      <c r="F172" s="318">
        <v>654249</v>
      </c>
      <c r="G172" s="318">
        <v>559979</v>
      </c>
      <c r="H172" s="318">
        <v>50790</v>
      </c>
      <c r="I172" s="318">
        <v>100790</v>
      </c>
      <c r="J172" s="318">
        <v>80790</v>
      </c>
      <c r="K172" s="318">
        <v>90000</v>
      </c>
      <c r="L172" s="318">
        <v>91830</v>
      </c>
      <c r="M172" s="318"/>
      <c r="N172" s="318"/>
      <c r="O172" s="318"/>
      <c r="P172" s="318"/>
      <c r="Q172" s="318"/>
      <c r="R172" s="318"/>
      <c r="S172" s="318"/>
      <c r="T172" s="318"/>
      <c r="U172" s="318"/>
      <c r="V172" s="318">
        <v>2406590</v>
      </c>
    </row>
    <row r="173" spans="1:24" ht="11.25" customHeight="1">
      <c r="B173" s="93"/>
      <c r="C173" s="93" t="s">
        <v>273</v>
      </c>
      <c r="D173" s="318"/>
      <c r="E173" s="318"/>
      <c r="F173" s="318"/>
      <c r="G173" s="318"/>
      <c r="H173" s="318"/>
      <c r="I173" s="318"/>
      <c r="J173" s="318"/>
      <c r="K173" s="318"/>
      <c r="L173" s="318"/>
      <c r="M173" s="318"/>
      <c r="N173" s="318"/>
      <c r="O173" s="318"/>
      <c r="P173" s="318"/>
      <c r="Q173" s="318"/>
      <c r="R173" s="318"/>
      <c r="S173" s="318"/>
      <c r="T173" s="318"/>
      <c r="U173" s="318">
        <v>46170</v>
      </c>
      <c r="V173" s="318">
        <v>46170</v>
      </c>
    </row>
    <row r="174" spans="1:24" ht="11.25" customHeight="1">
      <c r="A174" s="112"/>
      <c r="B174" s="94"/>
      <c r="C174" s="94" t="s">
        <v>14</v>
      </c>
      <c r="D174" s="319">
        <v>21852324</v>
      </c>
      <c r="E174" s="319">
        <v>668710</v>
      </c>
      <c r="F174" s="319">
        <v>682367</v>
      </c>
      <c r="G174" s="319">
        <v>13481833</v>
      </c>
      <c r="H174" s="319">
        <v>11838593</v>
      </c>
      <c r="I174" s="319">
        <v>134263340</v>
      </c>
      <c r="J174" s="319">
        <v>1084147443</v>
      </c>
      <c r="K174" s="319">
        <v>2426788711</v>
      </c>
      <c r="L174" s="319">
        <v>1397418474</v>
      </c>
      <c r="M174" s="319">
        <v>160908917</v>
      </c>
      <c r="N174" s="319">
        <v>14519483</v>
      </c>
      <c r="O174" s="319">
        <v>10929478</v>
      </c>
      <c r="P174" s="319">
        <v>1741268</v>
      </c>
      <c r="Q174" s="319">
        <v>29261411</v>
      </c>
      <c r="R174" s="319">
        <v>14743669</v>
      </c>
      <c r="S174" s="319">
        <v>3909805</v>
      </c>
      <c r="T174" s="319">
        <v>3849810</v>
      </c>
      <c r="U174" s="319">
        <v>46170</v>
      </c>
      <c r="V174" s="319">
        <v>5331051806</v>
      </c>
      <c r="W174" s="179"/>
      <c r="X174" s="179"/>
    </row>
    <row r="175" spans="1:24" ht="11.25" customHeight="1">
      <c r="B175" s="93"/>
      <c r="C175" s="93" t="s">
        <v>15</v>
      </c>
      <c r="D175" s="318">
        <v>555928268</v>
      </c>
      <c r="E175" s="318">
        <v>254718909</v>
      </c>
      <c r="F175" s="318">
        <v>537432864</v>
      </c>
      <c r="G175" s="318">
        <v>431824517</v>
      </c>
      <c r="H175" s="318">
        <v>701561014</v>
      </c>
      <c r="I175" s="318">
        <v>405876842</v>
      </c>
      <c r="J175" s="318">
        <v>558381043</v>
      </c>
      <c r="K175" s="318">
        <v>749901160</v>
      </c>
      <c r="L175" s="318">
        <v>1124072121</v>
      </c>
      <c r="M175" s="318">
        <v>1162050486</v>
      </c>
      <c r="N175" s="318">
        <v>1415878226</v>
      </c>
      <c r="O175" s="318">
        <v>2384873903</v>
      </c>
      <c r="P175" s="318">
        <v>2265205354</v>
      </c>
      <c r="Q175" s="318">
        <v>2182798049</v>
      </c>
      <c r="R175" s="318">
        <v>2235175923</v>
      </c>
      <c r="S175" s="318">
        <v>1448170162</v>
      </c>
      <c r="T175" s="318">
        <v>702411681</v>
      </c>
      <c r="U175" s="318">
        <v>540663849</v>
      </c>
      <c r="V175" s="318">
        <v>19656924371</v>
      </c>
      <c r="W175" s="179"/>
      <c r="X175" s="179"/>
    </row>
    <row r="176" spans="1:24" ht="11.25" customHeight="1">
      <c r="A176" s="96"/>
      <c r="B176" s="96"/>
      <c r="C176" s="96" t="s">
        <v>172</v>
      </c>
      <c r="D176" s="314">
        <v>81580619622</v>
      </c>
      <c r="E176" s="314">
        <v>40003366469</v>
      </c>
      <c r="F176" s="314">
        <v>39175667119</v>
      </c>
      <c r="G176" s="314">
        <v>47838912817</v>
      </c>
      <c r="H176" s="314">
        <v>49205524232</v>
      </c>
      <c r="I176" s="314">
        <v>78824003856</v>
      </c>
      <c r="J176" s="314">
        <v>151517241441</v>
      </c>
      <c r="K176" s="314">
        <v>154400063639</v>
      </c>
      <c r="L176" s="314">
        <v>129532827352</v>
      </c>
      <c r="M176" s="314">
        <v>117847650238</v>
      </c>
      <c r="N176" s="314">
        <v>109772796775</v>
      </c>
      <c r="O176" s="314">
        <v>103784120565</v>
      </c>
      <c r="P176" s="314">
        <v>105529593317</v>
      </c>
      <c r="Q176" s="314">
        <v>93908754517</v>
      </c>
      <c r="R176" s="314">
        <v>74334263173</v>
      </c>
      <c r="S176" s="314">
        <v>57345723538</v>
      </c>
      <c r="T176" s="314">
        <v>34803248365</v>
      </c>
      <c r="U176" s="314">
        <v>28139212635</v>
      </c>
      <c r="V176" s="314">
        <v>1497543589670</v>
      </c>
      <c r="W176" s="179"/>
      <c r="X176" s="179"/>
    </row>
    <row r="177" spans="2:24">
      <c r="T177" s="39"/>
      <c r="U177" s="39"/>
      <c r="V177" s="39"/>
      <c r="W177" s="39"/>
    </row>
    <row r="178" spans="2:24">
      <c r="X178" s="20"/>
    </row>
    <row r="179" spans="2:24">
      <c r="X179" s="20"/>
    </row>
    <row r="180" spans="2:24">
      <c r="X180" s="20"/>
    </row>
    <row r="181" spans="2:24" s="20" customFormat="1">
      <c r="B181" s="19"/>
      <c r="D181" s="21"/>
    </row>
    <row r="182" spans="2:24" s="20" customFormat="1">
      <c r="B182" s="19"/>
      <c r="D182" s="21"/>
    </row>
    <row r="183" spans="2:24" s="20" customFormat="1">
      <c r="B183" s="19"/>
      <c r="D183" s="21"/>
    </row>
    <row r="184" spans="2:24" s="20" customFormat="1">
      <c r="B184" s="19"/>
      <c r="D184" s="21"/>
    </row>
    <row r="185" spans="2:24" s="20" customFormat="1">
      <c r="B185" s="19"/>
      <c r="D185" s="21"/>
    </row>
    <row r="186" spans="2:24" s="20" customFormat="1">
      <c r="X186" s="3"/>
    </row>
    <row r="187" spans="2:24" s="20" customFormat="1">
      <c r="X187" s="3"/>
    </row>
    <row r="188" spans="2:24" s="20" customFormat="1">
      <c r="X188" s="3"/>
    </row>
    <row r="189" spans="2:24">
      <c r="B189" s="3"/>
      <c r="D189" s="3"/>
      <c r="E189" s="3"/>
      <c r="F189" s="3"/>
      <c r="G189" s="3"/>
      <c r="H189" s="3"/>
    </row>
    <row r="190" spans="2:24">
      <c r="B190" s="3"/>
      <c r="D190" s="3"/>
      <c r="E190" s="3"/>
      <c r="F190" s="3"/>
      <c r="G190" s="3"/>
      <c r="H190" s="3"/>
    </row>
    <row r="191" spans="2:24">
      <c r="B191" s="3"/>
      <c r="D191" s="3"/>
      <c r="E191" s="3"/>
      <c r="F191" s="3"/>
      <c r="G191" s="3"/>
      <c r="H191" s="3"/>
    </row>
    <row r="192" spans="2:24">
      <c r="B192" s="3"/>
      <c r="D192" s="3"/>
      <c r="E192" s="3"/>
      <c r="F192" s="3"/>
      <c r="G192" s="3"/>
      <c r="H192" s="3"/>
    </row>
    <row r="193" spans="2:8" ht="10.9" customHeight="1">
      <c r="B193" s="3"/>
      <c r="D193" s="3"/>
      <c r="E193" s="3"/>
      <c r="F193" s="3"/>
      <c r="G193" s="3"/>
      <c r="H193" s="3"/>
    </row>
    <row r="194" spans="2:8">
      <c r="B194" s="3"/>
      <c r="D194" s="3"/>
      <c r="E194" s="3"/>
      <c r="F194" s="3"/>
      <c r="G194" s="3"/>
      <c r="H194" s="3"/>
    </row>
    <row r="195" spans="2:8">
      <c r="B195" s="3"/>
      <c r="D195" s="3"/>
      <c r="E195" s="3"/>
      <c r="F195" s="3"/>
      <c r="G195" s="3"/>
      <c r="H195" s="3"/>
    </row>
    <row r="196" spans="2:8">
      <c r="B196" s="3"/>
      <c r="D196" s="3"/>
      <c r="E196" s="3"/>
      <c r="F196" s="3"/>
      <c r="G196" s="3"/>
      <c r="H196" s="3"/>
    </row>
    <row r="197" spans="2:8">
      <c r="B197" s="3"/>
      <c r="D197" s="3"/>
      <c r="E197" s="3"/>
      <c r="F197" s="3"/>
      <c r="G197" s="3"/>
      <c r="H197" s="3"/>
    </row>
    <row r="198" spans="2:8" ht="10.9" customHeight="1">
      <c r="B198" s="3"/>
      <c r="D198" s="3"/>
      <c r="E198" s="3"/>
      <c r="F198" s="3"/>
      <c r="G198" s="3"/>
      <c r="H198" s="3"/>
    </row>
    <row r="199" spans="2:8">
      <c r="B199" s="3"/>
      <c r="D199" s="3"/>
      <c r="E199" s="3"/>
      <c r="F199" s="3"/>
      <c r="G199" s="3"/>
      <c r="H199" s="3"/>
    </row>
    <row r="200" spans="2:8">
      <c r="B200" s="3"/>
      <c r="D200" s="3"/>
      <c r="E200" s="3"/>
      <c r="F200" s="3"/>
      <c r="G200" s="3"/>
      <c r="H200" s="3"/>
    </row>
    <row r="201" spans="2:8">
      <c r="B201" s="3"/>
      <c r="D201" s="3"/>
      <c r="E201" s="3"/>
      <c r="F201" s="3"/>
      <c r="G201" s="3"/>
      <c r="H201" s="3"/>
    </row>
    <row r="202" spans="2:8">
      <c r="B202" s="3"/>
      <c r="D202" s="3"/>
      <c r="E202" s="3"/>
      <c r="F202" s="3"/>
      <c r="G202" s="3"/>
      <c r="H202" s="3"/>
    </row>
    <row r="203" spans="2:8">
      <c r="B203" s="3"/>
      <c r="D203" s="3"/>
      <c r="E203" s="3"/>
      <c r="F203" s="3"/>
      <c r="G203" s="3"/>
      <c r="H203" s="3"/>
    </row>
    <row r="204" spans="2:8">
      <c r="B204" s="3"/>
      <c r="D204" s="3"/>
      <c r="E204" s="3"/>
      <c r="F204" s="3"/>
      <c r="G204" s="3"/>
      <c r="H204" s="3"/>
    </row>
    <row r="205" spans="2:8">
      <c r="B205" s="3"/>
      <c r="D205" s="3"/>
      <c r="E205" s="3"/>
      <c r="F205" s="3"/>
      <c r="G205" s="3"/>
      <c r="H205" s="3"/>
    </row>
    <row r="206" spans="2:8">
      <c r="B206" s="3"/>
      <c r="D206" s="3"/>
      <c r="E206" s="3"/>
      <c r="F206" s="3"/>
      <c r="G206" s="3"/>
      <c r="H206" s="3"/>
    </row>
    <row r="207" spans="2:8">
      <c r="B207" s="3"/>
      <c r="D207" s="3"/>
      <c r="E207" s="3"/>
      <c r="F207" s="3"/>
      <c r="G207" s="3"/>
      <c r="H207" s="3"/>
    </row>
    <row r="208" spans="2:8">
      <c r="B208" s="3"/>
      <c r="D208" s="3"/>
      <c r="E208" s="3"/>
      <c r="F208" s="3"/>
      <c r="G208" s="3"/>
      <c r="H208" s="3"/>
    </row>
    <row r="209" spans="2:8">
      <c r="B209" s="3"/>
      <c r="D209" s="3"/>
      <c r="E209" s="3"/>
      <c r="F209" s="3"/>
      <c r="G209" s="3"/>
      <c r="H209" s="3"/>
    </row>
    <row r="210" spans="2:8">
      <c r="B210" s="3"/>
      <c r="D210" s="3"/>
      <c r="E210" s="3"/>
      <c r="F210" s="3"/>
      <c r="G210" s="3"/>
      <c r="H210" s="3"/>
    </row>
    <row r="211" spans="2:8">
      <c r="B211" s="3"/>
      <c r="D211" s="3"/>
      <c r="E211" s="3"/>
      <c r="F211" s="3"/>
      <c r="G211" s="3"/>
      <c r="H211" s="3"/>
    </row>
    <row r="212" spans="2:8">
      <c r="B212" s="3"/>
      <c r="D212" s="3"/>
      <c r="E212" s="3"/>
      <c r="F212" s="3"/>
      <c r="G212" s="3"/>
      <c r="H212" s="3"/>
    </row>
    <row r="213" spans="2:8">
      <c r="B213" s="3"/>
      <c r="D213" s="3"/>
      <c r="E213" s="3"/>
      <c r="F213" s="3"/>
      <c r="G213" s="3"/>
      <c r="H213" s="3"/>
    </row>
    <row r="214" spans="2:8">
      <c r="B214" s="3"/>
      <c r="D214" s="3"/>
      <c r="E214" s="3"/>
      <c r="F214" s="3"/>
      <c r="G214" s="3"/>
      <c r="H214" s="3"/>
    </row>
    <row r="215" spans="2:8">
      <c r="B215" s="3"/>
      <c r="D215" s="3"/>
      <c r="E215" s="3"/>
      <c r="F215" s="3"/>
      <c r="G215" s="3"/>
      <c r="H215" s="3"/>
    </row>
    <row r="216" spans="2:8">
      <c r="B216" s="3"/>
      <c r="D216" s="3"/>
      <c r="E216" s="3"/>
      <c r="F216" s="3"/>
      <c r="G216" s="3"/>
      <c r="H216" s="3"/>
    </row>
    <row r="217" spans="2:8" ht="10.9" customHeight="1">
      <c r="B217" s="3"/>
      <c r="D217" s="3"/>
      <c r="E217" s="3"/>
      <c r="F217" s="3"/>
      <c r="G217" s="3"/>
      <c r="H217" s="3"/>
    </row>
    <row r="218" spans="2:8">
      <c r="B218" s="3"/>
      <c r="D218" s="3"/>
      <c r="E218" s="3"/>
      <c r="F218" s="3"/>
      <c r="G218" s="3"/>
      <c r="H218" s="3"/>
    </row>
    <row r="219" spans="2:8">
      <c r="B219" s="3"/>
      <c r="D219" s="3"/>
      <c r="E219" s="3"/>
      <c r="F219" s="3"/>
      <c r="G219" s="3"/>
      <c r="H219" s="3"/>
    </row>
    <row r="220" spans="2:8">
      <c r="B220" s="3"/>
      <c r="D220" s="3"/>
      <c r="E220" s="3"/>
      <c r="F220" s="3"/>
      <c r="G220" s="3"/>
      <c r="H220" s="3"/>
    </row>
    <row r="221" spans="2:8">
      <c r="B221" s="3"/>
      <c r="D221" s="3"/>
      <c r="E221" s="3"/>
      <c r="F221" s="3"/>
      <c r="G221" s="3"/>
      <c r="H221" s="3"/>
    </row>
    <row r="222" spans="2:8">
      <c r="B222" s="3"/>
      <c r="D222" s="3"/>
      <c r="E222" s="3"/>
      <c r="F222" s="3"/>
      <c r="G222" s="3"/>
      <c r="H222" s="3"/>
    </row>
    <row r="223" spans="2:8">
      <c r="B223" s="3"/>
      <c r="D223" s="3"/>
      <c r="E223" s="3"/>
      <c r="F223" s="3"/>
      <c r="G223" s="3"/>
      <c r="H223" s="3"/>
    </row>
    <row r="224" spans="2:8">
      <c r="B224" s="3"/>
      <c r="D224" s="3"/>
      <c r="E224" s="3"/>
      <c r="F224" s="3"/>
      <c r="G224" s="3"/>
      <c r="H224" s="3"/>
    </row>
    <row r="225" spans="2:8">
      <c r="B225" s="3"/>
      <c r="D225" s="3"/>
      <c r="E225" s="3"/>
      <c r="F225" s="3"/>
      <c r="G225" s="3"/>
      <c r="H225" s="3"/>
    </row>
    <row r="226" spans="2:8">
      <c r="B226" s="3"/>
      <c r="D226" s="3"/>
      <c r="E226" s="3"/>
      <c r="F226" s="3"/>
      <c r="G226" s="3"/>
      <c r="H226" s="3"/>
    </row>
    <row r="227" spans="2:8">
      <c r="B227" s="3"/>
      <c r="D227" s="3"/>
      <c r="E227" s="3"/>
      <c r="F227" s="3"/>
      <c r="G227" s="3"/>
      <c r="H227" s="3"/>
    </row>
    <row r="228" spans="2:8">
      <c r="B228" s="3"/>
      <c r="D228" s="3"/>
      <c r="E228" s="3"/>
      <c r="F228" s="3"/>
      <c r="G228" s="3"/>
      <c r="H228" s="3"/>
    </row>
    <row r="229" spans="2:8">
      <c r="B229" s="3"/>
      <c r="D229" s="3"/>
      <c r="E229" s="3"/>
      <c r="F229" s="3"/>
      <c r="G229" s="3"/>
      <c r="H229" s="3"/>
    </row>
    <row r="230" spans="2:8">
      <c r="B230" s="3"/>
      <c r="D230" s="3"/>
      <c r="E230" s="3"/>
      <c r="F230" s="3"/>
      <c r="G230" s="3"/>
      <c r="H230" s="3"/>
    </row>
    <row r="231" spans="2:8">
      <c r="B231" s="3"/>
      <c r="D231" s="3"/>
      <c r="E231" s="3"/>
      <c r="F231" s="3"/>
      <c r="G231" s="3"/>
      <c r="H231" s="3"/>
    </row>
    <row r="232" spans="2:8">
      <c r="B232" s="3"/>
      <c r="D232" s="3"/>
      <c r="E232" s="3"/>
      <c r="F232" s="3"/>
      <c r="G232" s="3"/>
      <c r="H232" s="3"/>
    </row>
    <row r="233" spans="2:8">
      <c r="B233" s="3"/>
      <c r="D233" s="3"/>
      <c r="E233" s="3"/>
      <c r="F233" s="3"/>
      <c r="G233" s="3"/>
      <c r="H233" s="3"/>
    </row>
    <row r="234" spans="2:8">
      <c r="B234" s="3"/>
      <c r="D234" s="3"/>
      <c r="E234" s="3"/>
      <c r="F234" s="3"/>
      <c r="G234" s="3"/>
      <c r="H234" s="3"/>
    </row>
    <row r="235" spans="2:8">
      <c r="B235" s="3"/>
      <c r="D235" s="3"/>
      <c r="E235" s="3"/>
      <c r="F235" s="3"/>
      <c r="G235" s="3"/>
      <c r="H235" s="3"/>
    </row>
    <row r="236" spans="2:8">
      <c r="B236" s="3"/>
      <c r="D236" s="3"/>
      <c r="E236" s="3"/>
      <c r="F236" s="3"/>
      <c r="G236" s="3"/>
      <c r="H236" s="3"/>
    </row>
    <row r="237" spans="2:8">
      <c r="B237" s="3"/>
      <c r="D237" s="3"/>
      <c r="E237" s="3"/>
      <c r="F237" s="3"/>
      <c r="G237" s="3"/>
      <c r="H237" s="3"/>
    </row>
    <row r="238" spans="2:8">
      <c r="B238" s="3"/>
      <c r="D238" s="3"/>
      <c r="E238" s="3"/>
      <c r="F238" s="3"/>
      <c r="G238" s="3"/>
      <c r="H238" s="3"/>
    </row>
    <row r="239" spans="2:8">
      <c r="B239" s="3"/>
      <c r="D239" s="3"/>
      <c r="E239" s="3"/>
      <c r="F239" s="3"/>
      <c r="G239" s="3"/>
      <c r="H239" s="3"/>
    </row>
    <row r="240" spans="2:8">
      <c r="B240" s="3"/>
      <c r="D240" s="3"/>
      <c r="E240" s="3"/>
      <c r="F240" s="3"/>
      <c r="G240" s="3"/>
      <c r="H240" s="3"/>
    </row>
    <row r="241" spans="1:21">
      <c r="B241" s="3"/>
      <c r="D241" s="3"/>
      <c r="E241" s="3"/>
      <c r="F241" s="3"/>
      <c r="G241" s="3"/>
      <c r="H241" s="3"/>
    </row>
    <row r="242" spans="1:21">
      <c r="B242" s="3"/>
      <c r="D242" s="3"/>
      <c r="E242" s="3"/>
      <c r="F242" s="3"/>
      <c r="G242" s="3"/>
      <c r="H242" s="3"/>
    </row>
    <row r="243" spans="1:21">
      <c r="B243" s="3"/>
      <c r="D243" s="3"/>
      <c r="E243" s="3"/>
      <c r="F243" s="3"/>
      <c r="G243" s="3"/>
      <c r="H243" s="3"/>
    </row>
    <row r="244" spans="1:21" ht="10.9" customHeight="1">
      <c r="B244" s="3"/>
      <c r="D244" s="3"/>
      <c r="E244" s="3"/>
      <c r="F244" s="3"/>
      <c r="G244" s="3"/>
      <c r="H244" s="3"/>
    </row>
    <row r="245" spans="1:21">
      <c r="B245" s="3"/>
      <c r="D245" s="3"/>
      <c r="E245" s="3"/>
      <c r="F245" s="3"/>
      <c r="G245" s="3"/>
      <c r="H245" s="3"/>
    </row>
    <row r="246" spans="1:21">
      <c r="B246" s="3"/>
      <c r="D246" s="3"/>
      <c r="E246" s="3"/>
      <c r="F246" s="3"/>
      <c r="G246" s="3"/>
      <c r="H246" s="3"/>
    </row>
    <row r="247" spans="1:21">
      <c r="B247" s="3"/>
      <c r="D247" s="3"/>
      <c r="E247" s="3"/>
      <c r="F247" s="3"/>
      <c r="G247" s="3"/>
      <c r="H247" s="3"/>
    </row>
    <row r="248" spans="1:21">
      <c r="B248" s="3"/>
      <c r="D248" s="3"/>
      <c r="E248" s="3"/>
      <c r="F248" s="3"/>
      <c r="G248" s="3"/>
      <c r="H248" s="3"/>
    </row>
    <row r="249" spans="1:21">
      <c r="B249" s="3"/>
      <c r="D249" s="3"/>
      <c r="E249" s="3"/>
      <c r="F249" s="3"/>
      <c r="G249" s="3"/>
      <c r="H249" s="3"/>
    </row>
    <row r="250" spans="1:21">
      <c r="B250" s="3"/>
      <c r="D250" s="3"/>
      <c r="E250" s="3"/>
      <c r="F250" s="3"/>
      <c r="G250" s="3"/>
      <c r="H250" s="3"/>
    </row>
    <row r="251" spans="1:21">
      <c r="B251" s="3"/>
      <c r="D251" s="3"/>
      <c r="E251" s="3"/>
      <c r="F251" s="3"/>
      <c r="G251" s="3"/>
      <c r="H251" s="3"/>
    </row>
    <row r="252" spans="1:21">
      <c r="B252" s="3"/>
      <c r="D252" s="3"/>
      <c r="E252" s="3"/>
      <c r="F252" s="3"/>
      <c r="G252" s="3"/>
      <c r="H252" s="3"/>
    </row>
    <row r="253" spans="1:21">
      <c r="B253" s="3"/>
      <c r="D253" s="3"/>
      <c r="E253" s="3"/>
      <c r="F253" s="3"/>
      <c r="G253" s="3"/>
      <c r="H253" s="3"/>
    </row>
    <row r="254" spans="1:21">
      <c r="A254" s="77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95"/>
      <c r="S254" s="95"/>
      <c r="T254" s="95"/>
      <c r="U254" s="95"/>
    </row>
    <row r="256" spans="1:21">
      <c r="E256" s="87"/>
      <c r="F256" s="90"/>
      <c r="U256" s="2"/>
    </row>
    <row r="257" spans="2:22">
      <c r="E257" s="3"/>
      <c r="U257" s="2"/>
    </row>
    <row r="258" spans="2:22">
      <c r="D258" s="9"/>
      <c r="E258" s="6"/>
      <c r="F258" s="9"/>
      <c r="G258" s="9"/>
      <c r="H258" s="9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9"/>
      <c r="V258" s="6"/>
    </row>
    <row r="259" spans="2:22">
      <c r="D259" s="9"/>
      <c r="E259" s="6"/>
      <c r="F259" s="9"/>
      <c r="G259" s="9"/>
      <c r="H259" s="9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9"/>
      <c r="V259" s="6"/>
    </row>
    <row r="260" spans="2:22">
      <c r="D260" s="9"/>
      <c r="E260" s="3"/>
      <c r="U260" s="2"/>
    </row>
    <row r="261" spans="2:22">
      <c r="D261" s="9"/>
      <c r="E261" s="3"/>
      <c r="O261" s="6"/>
      <c r="U261" s="2"/>
    </row>
    <row r="262" spans="2:22">
      <c r="D262" s="9"/>
      <c r="E262" s="6"/>
      <c r="F262" s="9"/>
      <c r="G262" s="9"/>
      <c r="H262" s="9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9"/>
    </row>
    <row r="264" spans="2:22"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95"/>
      <c r="S264" s="95"/>
      <c r="T264" s="95"/>
      <c r="U264" s="95"/>
    </row>
    <row r="265" spans="2:22"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95"/>
      <c r="S265" s="95"/>
      <c r="T265" s="95"/>
      <c r="U265" s="95"/>
    </row>
    <row r="272" spans="2:22">
      <c r="B272" s="3"/>
      <c r="D272" s="3"/>
      <c r="E272" s="3"/>
      <c r="F272" s="3"/>
      <c r="G272" s="3"/>
      <c r="H272" s="3"/>
    </row>
    <row r="273" spans="2:8">
      <c r="B273" s="3"/>
      <c r="D273" s="3"/>
      <c r="E273" s="3"/>
      <c r="F273" s="3"/>
      <c r="G273" s="3"/>
      <c r="H273" s="3"/>
    </row>
    <row r="274" spans="2:8">
      <c r="B274" s="3"/>
      <c r="D274" s="3"/>
      <c r="E274" s="3"/>
      <c r="F274" s="3"/>
      <c r="G274" s="3"/>
      <c r="H274" s="3"/>
    </row>
    <row r="275" spans="2:8">
      <c r="B275" s="3"/>
      <c r="D275" s="3"/>
      <c r="E275" s="3"/>
      <c r="F275" s="3"/>
      <c r="G275" s="3"/>
      <c r="H275" s="3"/>
    </row>
    <row r="276" spans="2:8">
      <c r="B276" s="3"/>
      <c r="D276" s="3"/>
      <c r="E276" s="3"/>
      <c r="F276" s="3"/>
      <c r="G276" s="3"/>
      <c r="H276" s="3"/>
    </row>
    <row r="277" spans="2:8">
      <c r="B277" s="3"/>
      <c r="D277" s="3"/>
      <c r="E277" s="3"/>
      <c r="F277" s="3"/>
      <c r="G277" s="3"/>
      <c r="H277" s="3"/>
    </row>
    <row r="278" spans="2:8">
      <c r="B278" s="3"/>
      <c r="D278" s="3"/>
      <c r="E278" s="3"/>
      <c r="F278" s="3"/>
      <c r="G278" s="3"/>
      <c r="H278" s="3"/>
    </row>
    <row r="279" spans="2:8" ht="10.9" customHeight="1">
      <c r="B279" s="3"/>
      <c r="D279" s="3"/>
      <c r="E279" s="3"/>
      <c r="F279" s="3"/>
      <c r="G279" s="3"/>
      <c r="H279" s="3"/>
    </row>
    <row r="280" spans="2:8">
      <c r="B280" s="3"/>
      <c r="D280" s="3"/>
      <c r="E280" s="3"/>
      <c r="F280" s="3"/>
      <c r="G280" s="3"/>
      <c r="H280" s="3"/>
    </row>
    <row r="281" spans="2:8">
      <c r="B281" s="3"/>
      <c r="D281" s="3"/>
      <c r="E281" s="3"/>
      <c r="F281" s="3"/>
      <c r="G281" s="3"/>
      <c r="H281" s="3"/>
    </row>
    <row r="282" spans="2:8">
      <c r="B282" s="3"/>
      <c r="D282" s="3"/>
      <c r="E282" s="3"/>
      <c r="F282" s="3"/>
      <c r="G282" s="3"/>
      <c r="H282" s="3"/>
    </row>
    <row r="283" spans="2:8">
      <c r="B283" s="3"/>
      <c r="D283" s="3"/>
      <c r="E283" s="3"/>
      <c r="F283" s="3"/>
      <c r="G283" s="3"/>
      <c r="H283" s="3"/>
    </row>
    <row r="284" spans="2:8" ht="10.9" customHeight="1">
      <c r="B284" s="3"/>
      <c r="D284" s="3"/>
      <c r="E284" s="3"/>
      <c r="F284" s="3"/>
      <c r="G284" s="3"/>
      <c r="H284" s="3"/>
    </row>
    <row r="285" spans="2:8">
      <c r="B285" s="3"/>
      <c r="D285" s="3"/>
      <c r="E285" s="3"/>
      <c r="F285" s="3"/>
      <c r="G285" s="3"/>
      <c r="H285" s="3"/>
    </row>
    <row r="286" spans="2:8">
      <c r="B286" s="3"/>
      <c r="D286" s="3"/>
      <c r="E286" s="3"/>
      <c r="F286" s="3"/>
      <c r="G286" s="3"/>
      <c r="H286" s="3"/>
    </row>
    <row r="287" spans="2:8">
      <c r="B287" s="3"/>
      <c r="D287" s="3"/>
      <c r="E287" s="3"/>
      <c r="F287" s="3"/>
      <c r="G287" s="3"/>
      <c r="H287" s="3"/>
    </row>
    <row r="288" spans="2:8">
      <c r="B288" s="3"/>
      <c r="D288" s="3"/>
      <c r="E288" s="3"/>
      <c r="F288" s="3"/>
      <c r="G288" s="3"/>
      <c r="H288" s="3"/>
    </row>
    <row r="289" spans="2:8">
      <c r="B289" s="3"/>
      <c r="D289" s="3"/>
      <c r="E289" s="3"/>
      <c r="F289" s="3"/>
      <c r="G289" s="3"/>
      <c r="H289" s="3"/>
    </row>
    <row r="290" spans="2:8">
      <c r="B290" s="3"/>
      <c r="D290" s="3"/>
      <c r="E290" s="3"/>
      <c r="F290" s="3"/>
      <c r="G290" s="3"/>
      <c r="H290" s="3"/>
    </row>
    <row r="291" spans="2:8">
      <c r="B291" s="3"/>
      <c r="D291" s="3"/>
      <c r="E291" s="3"/>
      <c r="F291" s="3"/>
      <c r="G291" s="3"/>
      <c r="H291" s="3"/>
    </row>
    <row r="292" spans="2:8">
      <c r="B292" s="3"/>
      <c r="D292" s="3"/>
      <c r="E292" s="3"/>
      <c r="F292" s="3"/>
      <c r="G292" s="3"/>
      <c r="H292" s="3"/>
    </row>
    <row r="293" spans="2:8">
      <c r="B293" s="3"/>
      <c r="D293" s="3"/>
      <c r="E293" s="3"/>
      <c r="F293" s="3"/>
      <c r="G293" s="3"/>
      <c r="H293" s="3"/>
    </row>
    <row r="294" spans="2:8">
      <c r="B294" s="3"/>
      <c r="D294" s="3"/>
      <c r="E294" s="3"/>
      <c r="F294" s="3"/>
      <c r="G294" s="3"/>
      <c r="H294" s="3"/>
    </row>
    <row r="295" spans="2:8">
      <c r="B295" s="3"/>
      <c r="D295" s="3"/>
      <c r="E295" s="3"/>
      <c r="F295" s="3"/>
      <c r="G295" s="3"/>
      <c r="H295" s="3"/>
    </row>
    <row r="296" spans="2:8">
      <c r="B296" s="3"/>
      <c r="D296" s="3"/>
      <c r="E296" s="3"/>
      <c r="F296" s="3"/>
      <c r="G296" s="3"/>
      <c r="H296" s="3"/>
    </row>
    <row r="297" spans="2:8">
      <c r="B297" s="3"/>
      <c r="D297" s="3"/>
      <c r="E297" s="3"/>
      <c r="F297" s="3"/>
      <c r="G297" s="3"/>
      <c r="H297" s="3"/>
    </row>
    <row r="298" spans="2:8">
      <c r="B298" s="3"/>
      <c r="D298" s="3"/>
      <c r="E298" s="3"/>
      <c r="F298" s="3"/>
      <c r="G298" s="3"/>
      <c r="H298" s="3"/>
    </row>
    <row r="299" spans="2:8">
      <c r="B299" s="3"/>
      <c r="D299" s="3"/>
      <c r="E299" s="3"/>
      <c r="F299" s="3"/>
      <c r="G299" s="3"/>
      <c r="H299" s="3"/>
    </row>
    <row r="300" spans="2:8">
      <c r="B300" s="3"/>
      <c r="D300" s="3"/>
      <c r="E300" s="3"/>
      <c r="F300" s="3"/>
      <c r="G300" s="3"/>
      <c r="H300" s="3"/>
    </row>
    <row r="301" spans="2:8">
      <c r="B301" s="3"/>
      <c r="D301" s="3"/>
      <c r="E301" s="3"/>
      <c r="F301" s="3"/>
      <c r="G301" s="3"/>
      <c r="H301" s="3"/>
    </row>
    <row r="302" spans="2:8">
      <c r="B302" s="3"/>
      <c r="D302" s="3"/>
      <c r="E302" s="3"/>
      <c r="F302" s="3"/>
      <c r="G302" s="3"/>
      <c r="H302" s="3"/>
    </row>
    <row r="303" spans="2:8" ht="10.9" customHeight="1">
      <c r="B303" s="3"/>
      <c r="D303" s="3"/>
      <c r="E303" s="3"/>
      <c r="F303" s="3"/>
      <c r="G303" s="3"/>
      <c r="H303" s="3"/>
    </row>
    <row r="304" spans="2:8">
      <c r="B304" s="3"/>
      <c r="D304" s="3"/>
      <c r="E304" s="3"/>
      <c r="F304" s="3"/>
      <c r="G304" s="3"/>
      <c r="H304" s="3"/>
    </row>
    <row r="305" spans="2:8">
      <c r="B305" s="3"/>
      <c r="D305" s="3"/>
      <c r="E305" s="3"/>
      <c r="F305" s="3"/>
      <c r="G305" s="3"/>
      <c r="H305" s="3"/>
    </row>
    <row r="306" spans="2:8">
      <c r="B306" s="3"/>
      <c r="D306" s="3"/>
      <c r="E306" s="3"/>
      <c r="F306" s="3"/>
      <c r="G306" s="3"/>
      <c r="H306" s="3"/>
    </row>
    <row r="307" spans="2:8">
      <c r="B307" s="3"/>
      <c r="D307" s="3"/>
      <c r="E307" s="3"/>
      <c r="F307" s="3"/>
      <c r="G307" s="3"/>
      <c r="H307" s="3"/>
    </row>
    <row r="308" spans="2:8">
      <c r="B308" s="3"/>
      <c r="D308" s="3"/>
      <c r="E308" s="3"/>
      <c r="F308" s="3"/>
      <c r="G308" s="3"/>
      <c r="H308" s="3"/>
    </row>
    <row r="309" spans="2:8">
      <c r="B309" s="3"/>
      <c r="D309" s="3"/>
      <c r="E309" s="3"/>
      <c r="F309" s="3"/>
      <c r="G309" s="3"/>
      <c r="H309" s="3"/>
    </row>
    <row r="310" spans="2:8">
      <c r="B310" s="3"/>
      <c r="D310" s="3"/>
      <c r="E310" s="3"/>
      <c r="F310" s="3"/>
      <c r="G310" s="3"/>
      <c r="H310" s="3"/>
    </row>
    <row r="311" spans="2:8">
      <c r="B311" s="3"/>
      <c r="D311" s="3"/>
      <c r="E311" s="3"/>
      <c r="F311" s="3"/>
      <c r="G311" s="3"/>
      <c r="H311" s="3"/>
    </row>
    <row r="312" spans="2:8">
      <c r="B312" s="3"/>
      <c r="D312" s="3"/>
      <c r="E312" s="3"/>
      <c r="F312" s="3"/>
      <c r="G312" s="3"/>
      <c r="H312" s="3"/>
    </row>
    <row r="313" spans="2:8">
      <c r="B313" s="3"/>
      <c r="D313" s="3"/>
      <c r="E313" s="3"/>
      <c r="F313" s="3"/>
      <c r="G313" s="3"/>
      <c r="H313" s="3"/>
    </row>
    <row r="314" spans="2:8">
      <c r="B314" s="3"/>
      <c r="D314" s="3"/>
      <c r="E314" s="3"/>
      <c r="F314" s="3"/>
      <c r="G314" s="3"/>
      <c r="H314" s="3"/>
    </row>
    <row r="315" spans="2:8">
      <c r="B315" s="3"/>
      <c r="D315" s="3"/>
      <c r="E315" s="3"/>
      <c r="F315" s="3"/>
      <c r="G315" s="3"/>
      <c r="H315" s="3"/>
    </row>
    <row r="316" spans="2:8">
      <c r="B316" s="3"/>
      <c r="D316" s="3"/>
      <c r="E316" s="3"/>
      <c r="F316" s="3"/>
      <c r="G316" s="3"/>
      <c r="H316" s="3"/>
    </row>
    <row r="317" spans="2:8">
      <c r="B317" s="3"/>
      <c r="D317" s="3"/>
      <c r="E317" s="3"/>
      <c r="F317" s="3"/>
      <c r="G317" s="3"/>
      <c r="H317" s="3"/>
    </row>
    <row r="318" spans="2:8">
      <c r="B318" s="3"/>
      <c r="D318" s="3"/>
      <c r="E318" s="3"/>
      <c r="F318" s="3"/>
      <c r="G318" s="3"/>
      <c r="H318" s="3"/>
    </row>
    <row r="319" spans="2:8">
      <c r="B319" s="3"/>
      <c r="D319" s="3"/>
      <c r="E319" s="3"/>
      <c r="F319" s="3"/>
      <c r="G319" s="3"/>
      <c r="H319" s="3"/>
    </row>
    <row r="320" spans="2:8">
      <c r="B320" s="3"/>
      <c r="D320" s="3"/>
      <c r="E320" s="3"/>
      <c r="F320" s="3"/>
      <c r="G320" s="3"/>
      <c r="H320" s="3"/>
    </row>
    <row r="321" spans="2:8">
      <c r="B321" s="3"/>
      <c r="D321" s="3"/>
      <c r="E321" s="3"/>
      <c r="F321" s="3"/>
      <c r="G321" s="3"/>
      <c r="H321" s="3"/>
    </row>
    <row r="322" spans="2:8">
      <c r="B322" s="3"/>
      <c r="D322" s="3"/>
      <c r="E322" s="3"/>
      <c r="F322" s="3"/>
      <c r="G322" s="3"/>
      <c r="H322" s="3"/>
    </row>
    <row r="323" spans="2:8">
      <c r="B323" s="3"/>
      <c r="D323" s="3"/>
      <c r="E323" s="3"/>
      <c r="F323" s="3"/>
      <c r="G323" s="3"/>
      <c r="H323" s="3"/>
    </row>
    <row r="324" spans="2:8">
      <c r="B324" s="3"/>
      <c r="D324" s="3"/>
      <c r="E324" s="3"/>
      <c r="F324" s="3"/>
      <c r="G324" s="3"/>
      <c r="H324" s="3"/>
    </row>
    <row r="325" spans="2:8">
      <c r="B325" s="3"/>
      <c r="D325" s="3"/>
      <c r="E325" s="3"/>
      <c r="F325" s="3"/>
      <c r="G325" s="3"/>
      <c r="H325" s="3"/>
    </row>
    <row r="326" spans="2:8">
      <c r="B326" s="3"/>
      <c r="D326" s="3"/>
      <c r="E326" s="3"/>
      <c r="F326" s="3"/>
      <c r="G326" s="3"/>
      <c r="H326" s="3"/>
    </row>
    <row r="327" spans="2:8">
      <c r="B327" s="3"/>
      <c r="D327" s="3"/>
      <c r="E327" s="3"/>
      <c r="F327" s="3"/>
      <c r="G327" s="3"/>
      <c r="H327" s="3"/>
    </row>
    <row r="328" spans="2:8">
      <c r="B328" s="3"/>
      <c r="D328" s="3"/>
      <c r="E328" s="3"/>
      <c r="F328" s="3"/>
      <c r="G328" s="3"/>
      <c r="H328" s="3"/>
    </row>
    <row r="329" spans="2:8">
      <c r="B329" s="3"/>
      <c r="D329" s="3"/>
      <c r="E329" s="3"/>
      <c r="F329" s="3"/>
      <c r="G329" s="3"/>
      <c r="H329" s="3"/>
    </row>
    <row r="330" spans="2:8" ht="10.9" customHeight="1">
      <c r="B330" s="3"/>
      <c r="D330" s="3"/>
      <c r="E330" s="3"/>
      <c r="F330" s="3"/>
      <c r="G330" s="3"/>
      <c r="H330" s="3"/>
    </row>
    <row r="331" spans="2:8">
      <c r="B331" s="3"/>
      <c r="D331" s="3"/>
      <c r="E331" s="3"/>
      <c r="F331" s="3"/>
      <c r="G331" s="3"/>
      <c r="H331" s="3"/>
    </row>
    <row r="332" spans="2:8">
      <c r="B332" s="3"/>
      <c r="D332" s="3"/>
      <c r="E332" s="3"/>
      <c r="F332" s="3"/>
      <c r="G332" s="3"/>
      <c r="H332" s="3"/>
    </row>
    <row r="333" spans="2:8">
      <c r="B333" s="3"/>
      <c r="D333" s="3"/>
      <c r="E333" s="3"/>
      <c r="F333" s="3"/>
      <c r="G333" s="3"/>
      <c r="H333" s="3"/>
    </row>
    <row r="334" spans="2:8">
      <c r="B334" s="3"/>
      <c r="D334" s="3"/>
      <c r="E334" s="3"/>
      <c r="F334" s="3"/>
      <c r="G334" s="3"/>
      <c r="H334" s="3"/>
    </row>
    <row r="335" spans="2:8">
      <c r="B335" s="3"/>
      <c r="D335" s="3"/>
      <c r="E335" s="3"/>
      <c r="F335" s="3"/>
      <c r="G335" s="3"/>
      <c r="H335" s="3"/>
    </row>
    <row r="336" spans="2:8">
      <c r="B336" s="3"/>
      <c r="D336" s="3"/>
      <c r="E336" s="3"/>
      <c r="F336" s="3"/>
      <c r="G336" s="3"/>
      <c r="H336" s="3"/>
    </row>
    <row r="337" spans="1:22">
      <c r="B337" s="3"/>
      <c r="D337" s="3"/>
      <c r="E337" s="3"/>
      <c r="F337" s="3"/>
      <c r="G337" s="3"/>
      <c r="H337" s="3"/>
    </row>
    <row r="338" spans="1:22">
      <c r="B338" s="3"/>
      <c r="D338" s="3"/>
      <c r="E338" s="3"/>
      <c r="F338" s="3"/>
      <c r="G338" s="3"/>
      <c r="H338" s="3"/>
    </row>
    <row r="339" spans="1:22">
      <c r="B339" s="3"/>
      <c r="D339" s="3"/>
      <c r="E339" s="3"/>
      <c r="F339" s="3"/>
      <c r="G339" s="3"/>
      <c r="H339" s="3"/>
    </row>
    <row r="340" spans="1:22">
      <c r="A340" s="77"/>
    </row>
    <row r="341" spans="1:22">
      <c r="D341" s="95">
        <f t="shared" ref="D341:V341" si="0">D100+D104+D123+D140+D155+D163</f>
        <v>72885545524</v>
      </c>
      <c r="E341" s="95">
        <f t="shared" si="0"/>
        <v>34557313339</v>
      </c>
      <c r="F341" s="95">
        <f t="shared" si="0"/>
        <v>32849812745</v>
      </c>
      <c r="G341" s="95">
        <f t="shared" si="0"/>
        <v>39558689765</v>
      </c>
      <c r="H341" s="95">
        <f t="shared" si="0"/>
        <v>39956867824</v>
      </c>
      <c r="I341" s="95">
        <f t="shared" si="0"/>
        <v>62618525011</v>
      </c>
      <c r="J341" s="95">
        <f t="shared" si="0"/>
        <v>117689410045</v>
      </c>
      <c r="K341" s="95">
        <f t="shared" si="0"/>
        <v>120884668642</v>
      </c>
      <c r="L341" s="95">
        <f t="shared" si="0"/>
        <v>104267123696</v>
      </c>
      <c r="M341" s="95">
        <f t="shared" si="0"/>
        <v>96582349450</v>
      </c>
      <c r="N341" s="95">
        <f t="shared" si="0"/>
        <v>90261336973</v>
      </c>
      <c r="O341" s="95">
        <f t="shared" si="0"/>
        <v>84685517807</v>
      </c>
      <c r="P341" s="95">
        <f t="shared" si="0"/>
        <v>86598037536</v>
      </c>
      <c r="Q341" s="95">
        <f t="shared" si="0"/>
        <v>77522072596</v>
      </c>
      <c r="R341" s="95">
        <f t="shared" si="0"/>
        <v>61200416706</v>
      </c>
      <c r="S341" s="95">
        <f t="shared" si="0"/>
        <v>47282363866</v>
      </c>
      <c r="T341" s="95">
        <f t="shared" si="0"/>
        <v>29284655160</v>
      </c>
      <c r="U341" s="95">
        <f t="shared" si="0"/>
        <v>24318195695</v>
      </c>
      <c r="V341" s="95">
        <f t="shared" si="0"/>
        <v>1223002902380</v>
      </c>
    </row>
    <row r="342" spans="1:22">
      <c r="D342" s="95">
        <f>D258-D341</f>
        <v>-72885545524</v>
      </c>
      <c r="E342" s="95">
        <f t="shared" ref="E342:V342" si="1">E258-E341</f>
        <v>-34557313339</v>
      </c>
      <c r="F342" s="95">
        <f t="shared" si="1"/>
        <v>-32849812745</v>
      </c>
      <c r="G342" s="95">
        <f t="shared" si="1"/>
        <v>-39558689765</v>
      </c>
      <c r="H342" s="95">
        <f t="shared" si="1"/>
        <v>-39956867824</v>
      </c>
      <c r="I342" s="95">
        <f t="shared" si="1"/>
        <v>-62618525011</v>
      </c>
      <c r="J342" s="95">
        <f t="shared" si="1"/>
        <v>-117689410045</v>
      </c>
      <c r="K342" s="95">
        <f t="shared" si="1"/>
        <v>-120884668642</v>
      </c>
      <c r="L342" s="95">
        <f t="shared" si="1"/>
        <v>-104267123696</v>
      </c>
      <c r="M342" s="95">
        <f t="shared" si="1"/>
        <v>-96582349450</v>
      </c>
      <c r="N342" s="95">
        <f t="shared" si="1"/>
        <v>-90261336973</v>
      </c>
      <c r="O342" s="95">
        <f t="shared" si="1"/>
        <v>-84685517807</v>
      </c>
      <c r="P342" s="95">
        <f t="shared" si="1"/>
        <v>-86598037536</v>
      </c>
      <c r="Q342" s="95">
        <f t="shared" si="1"/>
        <v>-77522072596</v>
      </c>
      <c r="R342" s="95">
        <f t="shared" si="1"/>
        <v>-61200416706</v>
      </c>
      <c r="S342" s="95">
        <f t="shared" si="1"/>
        <v>-47282363866</v>
      </c>
      <c r="T342" s="95">
        <f t="shared" si="1"/>
        <v>-29284655160</v>
      </c>
      <c r="U342" s="95">
        <f t="shared" si="1"/>
        <v>-24318195695</v>
      </c>
      <c r="V342" s="95">
        <f t="shared" si="1"/>
        <v>-1223002902380</v>
      </c>
    </row>
    <row r="346" spans="1:22">
      <c r="G346" s="89"/>
      <c r="H346" s="90"/>
    </row>
    <row r="347" spans="1:22">
      <c r="F347" s="89"/>
      <c r="G347" s="90"/>
      <c r="H347" s="3"/>
    </row>
    <row r="348" spans="1:22">
      <c r="D348" s="3"/>
      <c r="E348" s="3"/>
      <c r="F348" s="3"/>
      <c r="G348" s="3"/>
      <c r="H348" s="3"/>
    </row>
    <row r="349" spans="1:22">
      <c r="D349" s="3"/>
      <c r="E349" s="3"/>
      <c r="F349" s="3"/>
      <c r="G349" s="3"/>
      <c r="H349" s="3"/>
    </row>
    <row r="350" spans="1:22">
      <c r="D350" s="3"/>
      <c r="E350" s="3"/>
      <c r="F350" s="3"/>
      <c r="G350" s="3"/>
      <c r="H350" s="3"/>
    </row>
    <row r="351" spans="1:22">
      <c r="D351" s="3"/>
      <c r="E351" s="3"/>
      <c r="F351" s="3"/>
      <c r="G351" s="3"/>
      <c r="H351" s="3"/>
    </row>
    <row r="352" spans="1:22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1:22">
      <c r="D401" s="3"/>
      <c r="E401" s="3"/>
      <c r="F401" s="3"/>
      <c r="G401" s="3"/>
      <c r="H401" s="3"/>
    </row>
    <row r="402" spans="1:22">
      <c r="D402" s="3"/>
      <c r="E402" s="3"/>
      <c r="F402" s="3"/>
      <c r="G402" s="3"/>
      <c r="H402" s="3"/>
    </row>
    <row r="403" spans="1:22">
      <c r="D403" s="3"/>
      <c r="E403" s="3"/>
      <c r="F403" s="3"/>
      <c r="G403" s="3"/>
      <c r="H403" s="3"/>
    </row>
    <row r="404" spans="1:22">
      <c r="D404" s="3"/>
      <c r="E404" s="3"/>
      <c r="F404" s="3"/>
      <c r="G404" s="3"/>
      <c r="H404" s="3"/>
    </row>
    <row r="405" spans="1:22">
      <c r="D405" s="3"/>
      <c r="E405" s="3"/>
      <c r="F405" s="3"/>
      <c r="G405" s="3"/>
      <c r="H405" s="3"/>
    </row>
    <row r="406" spans="1:22">
      <c r="D406" s="9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>
      <c r="G407" s="3"/>
      <c r="H407" s="3"/>
    </row>
    <row r="408" spans="1:22">
      <c r="A408" s="76"/>
      <c r="G408" s="3"/>
      <c r="H408" s="3"/>
    </row>
    <row r="409" spans="1:22">
      <c r="A409" s="77"/>
      <c r="H409" s="3"/>
    </row>
    <row r="410" spans="1:22">
      <c r="A410" s="77"/>
    </row>
  </sheetData>
  <mergeCells count="14">
    <mergeCell ref="A3:V3"/>
    <mergeCell ref="A2:V2"/>
    <mergeCell ref="A91:V91"/>
    <mergeCell ref="A6:A7"/>
    <mergeCell ref="B6:B7"/>
    <mergeCell ref="C6:C7"/>
    <mergeCell ref="D6:U6"/>
    <mergeCell ref="V6:V7"/>
    <mergeCell ref="A90:V90"/>
    <mergeCell ref="C94:C95"/>
    <mergeCell ref="D94:U94"/>
    <mergeCell ref="V94:V95"/>
    <mergeCell ref="A94:A95"/>
    <mergeCell ref="B94:B95"/>
  </mergeCells>
  <phoneticPr fontId="0" type="noConversion"/>
  <printOptions horizontalCentered="1" verticalCentered="1"/>
  <pageMargins left="0.78740157480314965" right="0.39370078740157483" top="0.59055118110236227" bottom="0.59055118110236227" header="0" footer="0"/>
  <pageSetup scale="45" orientation="landscape" r:id="rId1"/>
  <headerFooter alignWithMargins="0"/>
  <ignoredErrors>
    <ignoredError sqref="F7 F95" twoDigitTextYea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EB57B110-E60E-448A-A453-5F0F72198869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211D1423-063B-4E05-A77E-80898F81D622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V88:V89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03"/>
  <sheetViews>
    <sheetView workbookViewId="0"/>
  </sheetViews>
  <sheetFormatPr baseColWidth="10" defaultColWidth="11.5546875" defaultRowHeight="10.5"/>
  <cols>
    <col min="1" max="1" width="17.21875" style="179" customWidth="1"/>
    <col min="2" max="2" width="14" style="39" customWidth="1"/>
    <col min="3" max="3" width="14.109375" style="39" customWidth="1"/>
    <col min="4" max="4" width="14.33203125" style="39" bestFit="1" customWidth="1"/>
    <col min="5" max="5" width="14.109375" style="39" customWidth="1"/>
    <col min="6" max="6" width="15.109375" style="39" customWidth="1"/>
    <col min="7" max="7" width="16.5546875" style="39" customWidth="1"/>
    <col min="8" max="8" width="14.6640625" style="39" customWidth="1"/>
    <col min="9" max="9" width="14" style="179" customWidth="1"/>
    <col min="10" max="16" width="11.5546875" style="179"/>
    <col min="17" max="16384" width="11.5546875" style="39"/>
  </cols>
  <sheetData>
    <row r="2" spans="1:20" ht="15">
      <c r="A2" s="378" t="s">
        <v>239</v>
      </c>
      <c r="B2" s="378"/>
      <c r="C2" s="378"/>
      <c r="D2" s="378"/>
      <c r="E2" s="378"/>
      <c r="F2" s="378"/>
      <c r="G2" s="378"/>
      <c r="H2" s="378"/>
    </row>
    <row r="3" spans="1:20" s="284" customFormat="1" ht="11.65" customHeight="1">
      <c r="A3" s="378" t="s">
        <v>238</v>
      </c>
      <c r="B3" s="378"/>
      <c r="C3" s="378"/>
      <c r="D3" s="378"/>
      <c r="E3" s="378"/>
      <c r="F3" s="378"/>
      <c r="G3" s="378"/>
      <c r="H3" s="378"/>
      <c r="I3" s="159"/>
      <c r="K3" s="283"/>
      <c r="L3" s="159"/>
      <c r="M3" s="159"/>
      <c r="N3" s="159"/>
      <c r="O3" s="159"/>
      <c r="P3" s="159"/>
      <c r="Q3" s="159"/>
      <c r="R3" s="159"/>
      <c r="S3" s="159"/>
      <c r="T3" s="159"/>
    </row>
    <row r="4" spans="1:20" s="284" customFormat="1" ht="11.65" customHeight="1">
      <c r="A4" s="161"/>
      <c r="B4" s="268"/>
      <c r="C4" s="268"/>
      <c r="D4" s="268"/>
      <c r="E4" s="268"/>
      <c r="F4" s="268"/>
      <c r="G4" s="268"/>
      <c r="H4" s="268"/>
      <c r="I4" s="159"/>
      <c r="K4" s="285"/>
      <c r="L4" s="159"/>
      <c r="M4" s="159"/>
      <c r="N4" s="159"/>
      <c r="O4" s="159"/>
      <c r="P4" s="159"/>
      <c r="Q4" s="159"/>
      <c r="R4" s="159"/>
      <c r="S4" s="159"/>
      <c r="T4" s="159"/>
    </row>
    <row r="5" spans="1:20" s="283" customFormat="1" ht="12.6" customHeight="1">
      <c r="A5" s="282"/>
      <c r="K5" s="285"/>
    </row>
    <row r="6" spans="1:20" s="283" customFormat="1" ht="12.6" customHeight="1">
      <c r="A6" s="399" t="s">
        <v>237</v>
      </c>
      <c r="B6" s="399" t="s">
        <v>236</v>
      </c>
      <c r="C6" s="386" t="s">
        <v>63</v>
      </c>
      <c r="D6" s="386" t="s">
        <v>91</v>
      </c>
      <c r="E6" s="386" t="s">
        <v>92</v>
      </c>
      <c r="F6" s="386" t="s">
        <v>79</v>
      </c>
      <c r="G6" s="386" t="s">
        <v>73</v>
      </c>
      <c r="H6" s="386" t="s">
        <v>77</v>
      </c>
      <c r="I6" s="386" t="s">
        <v>78</v>
      </c>
      <c r="K6" s="284"/>
    </row>
    <row r="7" spans="1:20" ht="21.75" customHeight="1">
      <c r="A7" s="400"/>
      <c r="B7" s="400"/>
      <c r="C7" s="387"/>
      <c r="D7" s="387"/>
      <c r="E7" s="387"/>
      <c r="F7" s="387"/>
      <c r="G7" s="387"/>
      <c r="H7" s="387"/>
      <c r="I7" s="387"/>
      <c r="J7" s="284"/>
      <c r="K7" s="286"/>
      <c r="L7" s="286"/>
      <c r="M7" s="286"/>
      <c r="N7" s="286"/>
    </row>
    <row r="8" spans="1:20" ht="11.25" customHeight="1">
      <c r="A8" s="302" t="s">
        <v>169</v>
      </c>
      <c r="B8" s="93" t="s">
        <v>225</v>
      </c>
      <c r="C8" s="93">
        <v>69966080</v>
      </c>
      <c r="D8" s="318">
        <v>1914982294929</v>
      </c>
      <c r="E8" s="318">
        <v>1117363969196</v>
      </c>
      <c r="F8" s="110">
        <v>0.58348527407008088</v>
      </c>
      <c r="G8" s="114">
        <v>23956.45344502453</v>
      </c>
      <c r="H8" s="93">
        <v>27370.152721561648</v>
      </c>
      <c r="I8" s="93">
        <v>15970.081062080368</v>
      </c>
      <c r="J8" s="284"/>
      <c r="K8" s="270"/>
      <c r="L8" s="270"/>
      <c r="M8" s="270"/>
      <c r="N8" s="270"/>
    </row>
    <row r="9" spans="1:20" ht="11.25" customHeight="1">
      <c r="A9" s="302"/>
      <c r="B9" s="93" t="s">
        <v>231</v>
      </c>
      <c r="C9" s="93">
        <v>2184652</v>
      </c>
      <c r="D9" s="318">
        <v>51749504201</v>
      </c>
      <c r="E9" s="318">
        <v>43526493075</v>
      </c>
      <c r="F9" s="110">
        <v>0.84109971191103505</v>
      </c>
      <c r="G9" s="114">
        <v>748.02695722812723</v>
      </c>
      <c r="H9" s="93">
        <v>23687.75631130267</v>
      </c>
      <c r="I9" s="93">
        <v>19923.76500925548</v>
      </c>
      <c r="J9" s="23"/>
      <c r="K9" s="23"/>
      <c r="L9" s="23"/>
      <c r="M9" s="23"/>
      <c r="N9" s="23"/>
    </row>
    <row r="10" spans="1:20" s="169" customFormat="1" ht="11.25" customHeight="1">
      <c r="A10" s="303"/>
      <c r="B10" s="94" t="s">
        <v>14</v>
      </c>
      <c r="C10" s="131">
        <v>72150732</v>
      </c>
      <c r="D10" s="319">
        <v>1966731799130</v>
      </c>
      <c r="E10" s="319">
        <v>1160890462271</v>
      </c>
      <c r="F10" s="312">
        <v>0.59026373742699922</v>
      </c>
      <c r="G10" s="115">
        <v>24704.480402252655</v>
      </c>
      <c r="H10" s="94">
        <v>27258.653441381579</v>
      </c>
      <c r="I10" s="94">
        <v>16089.794657537224</v>
      </c>
      <c r="J10" s="170"/>
      <c r="K10" s="170"/>
      <c r="L10" s="170"/>
      <c r="M10" s="170"/>
      <c r="N10" s="170"/>
      <c r="O10" s="170"/>
      <c r="P10" s="170"/>
    </row>
    <row r="11" spans="1:20" s="192" customFormat="1" ht="11.25" customHeight="1">
      <c r="A11" s="302" t="s">
        <v>170</v>
      </c>
      <c r="B11" s="93" t="s">
        <v>225</v>
      </c>
      <c r="C11" s="93">
        <v>18750191</v>
      </c>
      <c r="D11" s="318">
        <v>2406225061952</v>
      </c>
      <c r="E11" s="318">
        <v>1752992941972</v>
      </c>
      <c r="F11" s="110">
        <v>0.72852409763778325</v>
      </c>
      <c r="G11" s="114">
        <v>6420.0835287158852</v>
      </c>
      <c r="H11" s="93">
        <v>128330.69604208299</v>
      </c>
      <c r="I11" s="93">
        <v>93492.004533287152</v>
      </c>
    </row>
    <row r="12" spans="1:20" s="179" customFormat="1">
      <c r="A12" s="302"/>
      <c r="B12" s="93" t="s">
        <v>231</v>
      </c>
      <c r="C12" s="93">
        <v>642816</v>
      </c>
      <c r="D12" s="318">
        <v>59953829644</v>
      </c>
      <c r="E12" s="318">
        <v>46197286417</v>
      </c>
      <c r="F12" s="110">
        <v>0.77054771465501015</v>
      </c>
      <c r="G12" s="114">
        <v>220.10081996471558</v>
      </c>
      <c r="H12" s="93">
        <v>93267.481898397047</v>
      </c>
      <c r="I12" s="93">
        <v>71867.04502843738</v>
      </c>
    </row>
    <row r="13" spans="1:20" s="169" customFormat="1" ht="11.25" customHeight="1">
      <c r="A13" s="303"/>
      <c r="B13" s="304" t="s">
        <v>14</v>
      </c>
      <c r="C13" s="94">
        <v>19393007</v>
      </c>
      <c r="D13" s="319">
        <v>2466178891596</v>
      </c>
      <c r="E13" s="319">
        <v>1799190228389</v>
      </c>
      <c r="F13" s="113">
        <v>0.72954570916169226</v>
      </c>
      <c r="G13" s="115">
        <v>6640.1843486806001</v>
      </c>
      <c r="H13" s="94">
        <v>127168.46292047437</v>
      </c>
      <c r="I13" s="94">
        <v>92775.206464319839</v>
      </c>
      <c r="J13" s="170"/>
      <c r="K13" s="170"/>
      <c r="L13" s="170"/>
      <c r="M13" s="170"/>
      <c r="N13" s="170"/>
      <c r="O13" s="170"/>
      <c r="P13" s="170"/>
    </row>
    <row r="14" spans="1:20" s="169" customFormat="1" ht="11.25" customHeight="1">
      <c r="A14" s="305"/>
      <c r="B14" s="96" t="s">
        <v>172</v>
      </c>
      <c r="C14" s="96">
        <v>91543739</v>
      </c>
      <c r="D14" s="314">
        <v>4432910690726</v>
      </c>
      <c r="E14" s="314">
        <v>2960080690660</v>
      </c>
      <c r="F14" s="108">
        <v>0.66775103248813994</v>
      </c>
      <c r="G14" s="120">
        <v>31344.664750933254</v>
      </c>
      <c r="H14" s="96">
        <v>48423.963660977402</v>
      </c>
      <c r="I14" s="96">
        <v>32335.151731785831</v>
      </c>
      <c r="J14" s="170"/>
      <c r="K14" s="170"/>
      <c r="L14" s="170"/>
      <c r="M14" s="170"/>
      <c r="N14" s="170"/>
      <c r="O14" s="170"/>
      <c r="P14" s="170"/>
    </row>
    <row r="15" spans="1:20" ht="11.25" customHeight="1">
      <c r="A15" s="170"/>
      <c r="B15" s="99"/>
      <c r="C15" s="173"/>
      <c r="D15" s="173"/>
      <c r="E15" s="177"/>
      <c r="F15" s="132"/>
      <c r="G15" s="99"/>
      <c r="H15" s="99"/>
      <c r="I15" s="99"/>
    </row>
    <row r="16" spans="1:20" ht="11.25" customHeight="1">
      <c r="A16" s="170"/>
      <c r="B16" s="99"/>
      <c r="C16" s="173"/>
      <c r="D16" s="173"/>
      <c r="E16" s="177"/>
      <c r="F16" s="132"/>
      <c r="G16" s="99"/>
      <c r="H16" s="99"/>
      <c r="I16" s="99"/>
    </row>
    <row r="17" spans="2:16" ht="11.25" customHeight="1">
      <c r="B17" s="287"/>
      <c r="C17" s="287"/>
      <c r="D17" s="287"/>
      <c r="F17" s="39" t="s">
        <v>99</v>
      </c>
      <c r="J17" s="39"/>
    </row>
    <row r="18" spans="2:16">
      <c r="B18" s="288"/>
      <c r="C18" s="288"/>
      <c r="D18" s="288"/>
      <c r="E18" s="287"/>
      <c r="F18" s="180"/>
      <c r="G18" s="180"/>
      <c r="H18" s="180"/>
      <c r="I18" s="180"/>
      <c r="J18" s="39"/>
    </row>
    <row r="19" spans="2:16" s="179" customFormat="1">
      <c r="B19" s="107"/>
      <c r="C19" s="172"/>
      <c r="D19" s="172"/>
      <c r="E19" s="186"/>
      <c r="F19" s="130"/>
      <c r="G19" s="107"/>
      <c r="H19" s="107"/>
    </row>
    <row r="20" spans="2:16" s="179" customFormat="1" ht="10.9" customHeight="1">
      <c r="B20" s="99"/>
      <c r="C20" s="173"/>
      <c r="D20" s="173">
        <v>0</v>
      </c>
      <c r="E20" s="187"/>
      <c r="F20" s="132"/>
      <c r="G20" s="99"/>
      <c r="H20" s="99"/>
    </row>
    <row r="21" spans="2:16" ht="10.9" customHeight="1">
      <c r="G21" s="179"/>
      <c r="I21" s="39"/>
      <c r="K21" s="39"/>
      <c r="L21" s="39"/>
      <c r="M21" s="39"/>
      <c r="N21" s="39"/>
      <c r="O21" s="39"/>
      <c r="P21" s="39"/>
    </row>
    <row r="22" spans="2:16">
      <c r="O22" s="39"/>
      <c r="P22" s="39"/>
    </row>
    <row r="23" spans="2:16">
      <c r="J23" s="170"/>
      <c r="O23" s="39"/>
      <c r="P23" s="39"/>
    </row>
    <row r="24" spans="2:16">
      <c r="O24" s="39"/>
      <c r="P24" s="39"/>
    </row>
    <row r="25" spans="2:16">
      <c r="O25" s="39"/>
      <c r="P25" s="39"/>
    </row>
    <row r="26" spans="2:16" s="169" customFormat="1">
      <c r="J26" s="170"/>
      <c r="K26" s="170"/>
      <c r="L26" s="170"/>
      <c r="M26" s="170"/>
      <c r="N26" s="170"/>
    </row>
    <row r="27" spans="2:16">
      <c r="J27" s="170"/>
      <c r="O27" s="39"/>
      <c r="P27" s="39"/>
    </row>
    <row r="28" spans="2:16">
      <c r="O28" s="39"/>
      <c r="P28" s="39"/>
    </row>
    <row r="29" spans="2:16">
      <c r="O29" s="39"/>
      <c r="P29" s="39"/>
    </row>
    <row r="30" spans="2:16" s="169" customFormat="1">
      <c r="J30" s="170"/>
      <c r="K30" s="170"/>
      <c r="L30" s="170"/>
      <c r="M30" s="170"/>
      <c r="N30" s="170"/>
    </row>
    <row r="31" spans="2:16" s="169" customFormat="1">
      <c r="J31" s="170"/>
      <c r="K31" s="170"/>
      <c r="L31" s="170"/>
      <c r="M31" s="170"/>
      <c r="N31" s="170"/>
    </row>
    <row r="32" spans="2:16">
      <c r="O32" s="39"/>
      <c r="P32" s="39"/>
    </row>
    <row r="33" spans="10:16">
      <c r="O33" s="39"/>
      <c r="P33" s="39"/>
    </row>
    <row r="34" spans="10:16">
      <c r="O34" s="39"/>
      <c r="P34" s="39"/>
    </row>
    <row r="35" spans="10:16">
      <c r="O35" s="39"/>
      <c r="P35" s="39"/>
    </row>
    <row r="36" spans="10:16">
      <c r="O36" s="39"/>
      <c r="P36" s="39"/>
    </row>
    <row r="37" spans="10:16">
      <c r="O37" s="39"/>
      <c r="P37" s="39"/>
    </row>
    <row r="38" spans="10:16">
      <c r="O38" s="39"/>
      <c r="P38" s="39"/>
    </row>
    <row r="39" spans="10:16">
      <c r="O39" s="39"/>
      <c r="P39" s="39"/>
    </row>
    <row r="40" spans="10:16">
      <c r="O40" s="39"/>
      <c r="P40" s="39"/>
    </row>
    <row r="41" spans="10:16">
      <c r="O41" s="39"/>
      <c r="P41" s="39"/>
    </row>
    <row r="42" spans="10:16">
      <c r="O42" s="39"/>
      <c r="P42" s="39"/>
    </row>
    <row r="43" spans="10:16">
      <c r="O43" s="39"/>
      <c r="P43" s="39"/>
    </row>
    <row r="44" spans="10:16">
      <c r="O44" s="39"/>
      <c r="P44" s="39"/>
    </row>
    <row r="45" spans="10:16">
      <c r="O45" s="39"/>
      <c r="P45" s="39"/>
    </row>
    <row r="46" spans="10:16">
      <c r="J46" s="170"/>
      <c r="O46" s="39"/>
      <c r="P46" s="39"/>
    </row>
    <row r="47" spans="10:16">
      <c r="O47" s="39"/>
      <c r="P47" s="39"/>
    </row>
    <row r="48" spans="10:16">
      <c r="O48" s="39"/>
      <c r="P48" s="39"/>
    </row>
    <row r="49" spans="1:16" s="169" customFormat="1">
      <c r="A49" s="170"/>
      <c r="I49" s="170"/>
      <c r="J49" s="179"/>
      <c r="K49" s="170"/>
      <c r="L49" s="170"/>
      <c r="M49" s="170"/>
      <c r="N49" s="170"/>
    </row>
    <row r="50" spans="1:16">
      <c r="O50" s="39"/>
      <c r="P50" s="39"/>
    </row>
    <row r="51" spans="1:16">
      <c r="O51" s="39"/>
      <c r="P51" s="39"/>
    </row>
    <row r="52" spans="1:16">
      <c r="O52" s="39"/>
      <c r="P52" s="39"/>
    </row>
    <row r="53" spans="1:16">
      <c r="O53" s="39"/>
      <c r="P53" s="39"/>
    </row>
    <row r="54" spans="1:16">
      <c r="O54" s="39"/>
      <c r="P54" s="39"/>
    </row>
    <row r="55" spans="1:16">
      <c r="O55" s="39"/>
      <c r="P55" s="39"/>
    </row>
    <row r="56" spans="1:16">
      <c r="O56" s="39"/>
      <c r="P56" s="39"/>
    </row>
    <row r="57" spans="1:16">
      <c r="O57" s="39"/>
      <c r="P57" s="39"/>
    </row>
    <row r="58" spans="1:16">
      <c r="O58" s="39"/>
      <c r="P58" s="39"/>
    </row>
    <row r="59" spans="1:16">
      <c r="O59" s="39"/>
      <c r="P59" s="39"/>
    </row>
    <row r="60" spans="1:16">
      <c r="O60" s="39"/>
      <c r="P60" s="39"/>
    </row>
    <row r="61" spans="1:16">
      <c r="O61" s="39"/>
      <c r="P61" s="39"/>
    </row>
    <row r="62" spans="1:16">
      <c r="O62" s="39"/>
      <c r="P62" s="39"/>
    </row>
    <row r="63" spans="1:16">
      <c r="J63" s="170"/>
      <c r="O63" s="39"/>
      <c r="P63" s="39"/>
    </row>
    <row r="64" spans="1:16">
      <c r="O64" s="39"/>
      <c r="P64" s="39"/>
    </row>
    <row r="65" spans="1:16">
      <c r="O65" s="39"/>
      <c r="P65" s="39"/>
    </row>
    <row r="66" spans="1:16" s="169" customFormat="1">
      <c r="A66" s="170"/>
      <c r="I66" s="170"/>
      <c r="J66" s="179"/>
      <c r="K66" s="170"/>
      <c r="L66" s="170"/>
      <c r="M66" s="170"/>
      <c r="N66" s="170"/>
    </row>
    <row r="67" spans="1:16">
      <c r="O67" s="39"/>
      <c r="P67" s="39"/>
    </row>
    <row r="68" spans="1:16">
      <c r="O68" s="39"/>
      <c r="P68" s="39"/>
    </row>
    <row r="69" spans="1:16">
      <c r="O69" s="39"/>
      <c r="P69" s="39"/>
    </row>
    <row r="70" spans="1:16">
      <c r="O70" s="39"/>
      <c r="P70" s="39"/>
    </row>
    <row r="71" spans="1:16">
      <c r="O71" s="39"/>
      <c r="P71" s="39"/>
    </row>
    <row r="72" spans="1:16">
      <c r="O72" s="39"/>
      <c r="P72" s="39"/>
    </row>
    <row r="73" spans="1:16">
      <c r="O73" s="39"/>
      <c r="P73" s="39"/>
    </row>
    <row r="74" spans="1:16">
      <c r="J74" s="170"/>
      <c r="O74" s="39"/>
      <c r="P74" s="39"/>
    </row>
    <row r="75" spans="1:16">
      <c r="O75" s="39"/>
      <c r="P75" s="39"/>
    </row>
    <row r="76" spans="1:16">
      <c r="O76" s="39"/>
      <c r="P76" s="39"/>
    </row>
    <row r="77" spans="1:16" s="169" customFormat="1">
      <c r="A77" s="170"/>
      <c r="I77" s="170"/>
      <c r="J77" s="179"/>
      <c r="K77" s="170"/>
      <c r="L77" s="170"/>
      <c r="M77" s="170"/>
      <c r="N77" s="170"/>
    </row>
    <row r="78" spans="1:16">
      <c r="O78" s="39"/>
      <c r="P78" s="39"/>
    </row>
    <row r="79" spans="1:16">
      <c r="O79" s="39"/>
      <c r="P79" s="39"/>
    </row>
    <row r="80" spans="1:16">
      <c r="O80" s="39"/>
      <c r="P80" s="39"/>
    </row>
    <row r="81" spans="1:16">
      <c r="O81" s="39"/>
      <c r="P81" s="39"/>
    </row>
    <row r="82" spans="1:16">
      <c r="J82" s="170"/>
      <c r="O82" s="39"/>
      <c r="P82" s="39"/>
    </row>
    <row r="83" spans="1:16">
      <c r="O83" s="39"/>
      <c r="P83" s="39"/>
    </row>
    <row r="84" spans="1:16">
      <c r="O84" s="39"/>
      <c r="P84" s="39"/>
    </row>
    <row r="85" spans="1:16" s="169" customFormat="1">
      <c r="A85" s="170"/>
      <c r="I85" s="170"/>
      <c r="J85" s="179"/>
      <c r="K85" s="170"/>
      <c r="L85" s="170"/>
      <c r="M85" s="170"/>
      <c r="N85" s="170"/>
    </row>
    <row r="86" spans="1:16">
      <c r="O86" s="39"/>
      <c r="P86" s="39"/>
    </row>
    <row r="87" spans="1:16">
      <c r="P87" s="39"/>
    </row>
    <row r="90" spans="1:16">
      <c r="B90" s="289"/>
      <c r="C90" s="289"/>
      <c r="D90" s="289"/>
    </row>
    <row r="94" spans="1:16">
      <c r="B94" s="180"/>
      <c r="C94" s="180"/>
      <c r="D94" s="180"/>
    </row>
    <row r="95" spans="1:16">
      <c r="B95" s="180"/>
      <c r="C95" s="180"/>
      <c r="D95" s="180"/>
    </row>
    <row r="96" spans="1:16">
      <c r="B96" s="180"/>
      <c r="C96" s="180"/>
      <c r="D96" s="180"/>
    </row>
    <row r="97" spans="1:16">
      <c r="C97" s="180"/>
      <c r="D97" s="180"/>
      <c r="E97" s="180"/>
      <c r="F97" s="180"/>
    </row>
    <row r="98" spans="1:16">
      <c r="D98" s="180"/>
    </row>
    <row r="99" spans="1:16">
      <c r="D99" s="180"/>
      <c r="E99" s="180"/>
      <c r="F99" s="180"/>
    </row>
    <row r="100" spans="1:16">
      <c r="D100" s="180"/>
      <c r="E100" s="180"/>
      <c r="F100" s="180"/>
    </row>
    <row r="103" spans="1:16">
      <c r="O103" s="39"/>
      <c r="P103" s="39"/>
    </row>
    <row r="104" spans="1:16">
      <c r="J104" s="170"/>
      <c r="O104" s="39"/>
      <c r="P104" s="39"/>
    </row>
    <row r="105" spans="1:16">
      <c r="O105" s="39"/>
      <c r="P105" s="39"/>
    </row>
    <row r="106" spans="1:16">
      <c r="O106" s="39"/>
      <c r="P106" s="39"/>
    </row>
    <row r="107" spans="1:16" s="169" customFormat="1">
      <c r="A107" s="170"/>
      <c r="I107" s="170"/>
      <c r="J107" s="179"/>
      <c r="K107" s="170"/>
      <c r="L107" s="170"/>
      <c r="M107" s="170"/>
      <c r="N107" s="170"/>
    </row>
    <row r="108" spans="1:16">
      <c r="J108" s="170"/>
      <c r="O108" s="39"/>
      <c r="P108" s="39"/>
    </row>
    <row r="109" spans="1:16">
      <c r="O109" s="39"/>
      <c r="P109" s="39"/>
    </row>
    <row r="110" spans="1:16">
      <c r="O110" s="39"/>
      <c r="P110" s="39"/>
    </row>
    <row r="111" spans="1:16" s="169" customFormat="1">
      <c r="A111" s="170"/>
      <c r="I111" s="170"/>
      <c r="J111" s="179"/>
      <c r="K111" s="170"/>
      <c r="L111" s="170"/>
      <c r="M111" s="170"/>
      <c r="N111" s="170"/>
    </row>
    <row r="112" spans="1:16">
      <c r="O112" s="39"/>
      <c r="P112" s="39"/>
    </row>
    <row r="113" spans="10:16">
      <c r="O113" s="39"/>
      <c r="P113" s="39"/>
    </row>
    <row r="114" spans="10:16">
      <c r="O114" s="39"/>
      <c r="P114" s="39"/>
    </row>
    <row r="115" spans="10:16">
      <c r="O115" s="39"/>
      <c r="P115" s="39"/>
    </row>
    <row r="116" spans="10:16">
      <c r="O116" s="39"/>
      <c r="P116" s="39"/>
    </row>
    <row r="117" spans="10:16">
      <c r="O117" s="39"/>
      <c r="P117" s="39"/>
    </row>
    <row r="118" spans="10:16">
      <c r="O118" s="39"/>
      <c r="P118" s="39"/>
    </row>
    <row r="119" spans="10:16">
      <c r="O119" s="39"/>
      <c r="P119" s="39"/>
    </row>
    <row r="120" spans="10:16">
      <c r="O120" s="39"/>
      <c r="P120" s="39"/>
    </row>
    <row r="121" spans="10:16">
      <c r="O121" s="39"/>
      <c r="P121" s="39"/>
    </row>
    <row r="122" spans="10:16">
      <c r="O122" s="39"/>
      <c r="P122" s="39"/>
    </row>
    <row r="123" spans="10:16">
      <c r="O123" s="39"/>
      <c r="P123" s="39"/>
    </row>
    <row r="124" spans="10:16">
      <c r="O124" s="39"/>
      <c r="P124" s="39"/>
    </row>
    <row r="125" spans="10:16">
      <c r="O125" s="39"/>
      <c r="P125" s="39"/>
    </row>
    <row r="126" spans="10:16">
      <c r="O126" s="39"/>
      <c r="P126" s="39"/>
    </row>
    <row r="127" spans="10:16">
      <c r="J127" s="170"/>
      <c r="O127" s="39"/>
      <c r="P127" s="39"/>
    </row>
    <row r="128" spans="10:16">
      <c r="O128" s="39"/>
      <c r="P128" s="39"/>
    </row>
    <row r="129" spans="1:16">
      <c r="O129" s="39"/>
      <c r="P129" s="39"/>
    </row>
    <row r="130" spans="1:16" s="169" customFormat="1">
      <c r="A130" s="170"/>
      <c r="I130" s="170"/>
      <c r="J130" s="179"/>
      <c r="K130" s="170"/>
      <c r="L130" s="170"/>
      <c r="M130" s="170"/>
      <c r="N130" s="170"/>
    </row>
    <row r="131" spans="1:16">
      <c r="O131" s="39"/>
      <c r="P131" s="39"/>
    </row>
    <row r="132" spans="1:16">
      <c r="O132" s="39"/>
      <c r="P132" s="39"/>
    </row>
    <row r="133" spans="1:16">
      <c r="O133" s="39"/>
      <c r="P133" s="39"/>
    </row>
    <row r="134" spans="1:16">
      <c r="O134" s="39"/>
      <c r="P134" s="39"/>
    </row>
    <row r="135" spans="1:16">
      <c r="O135" s="39"/>
      <c r="P135" s="39"/>
    </row>
    <row r="136" spans="1:16">
      <c r="O136" s="39"/>
      <c r="P136" s="39"/>
    </row>
    <row r="137" spans="1:16">
      <c r="O137" s="39"/>
      <c r="P137" s="39"/>
    </row>
    <row r="138" spans="1:16">
      <c r="O138" s="39"/>
      <c r="P138" s="39"/>
    </row>
    <row r="139" spans="1:16">
      <c r="O139" s="39"/>
      <c r="P139" s="39"/>
    </row>
    <row r="140" spans="1:16">
      <c r="O140" s="39"/>
      <c r="P140" s="39"/>
    </row>
    <row r="141" spans="1:16">
      <c r="O141" s="39"/>
      <c r="P141" s="39"/>
    </row>
    <row r="142" spans="1:16">
      <c r="O142" s="39"/>
      <c r="P142" s="39"/>
    </row>
    <row r="143" spans="1:16">
      <c r="O143" s="39"/>
      <c r="P143" s="39"/>
    </row>
    <row r="144" spans="1:16">
      <c r="O144" s="39"/>
      <c r="P144" s="39"/>
    </row>
    <row r="145" spans="15:16">
      <c r="O145" s="39"/>
      <c r="P145" s="39"/>
    </row>
    <row r="146" spans="15:16">
      <c r="O146" s="39"/>
      <c r="P146" s="39"/>
    </row>
    <row r="147" spans="15:16">
      <c r="O147" s="39"/>
      <c r="P147" s="39"/>
    </row>
    <row r="148" spans="15:16">
      <c r="O148" s="39"/>
      <c r="P148" s="39"/>
    </row>
    <row r="149" spans="15:16">
      <c r="O149" s="39"/>
      <c r="P149" s="39"/>
    </row>
    <row r="150" spans="15:16">
      <c r="O150" s="39"/>
      <c r="P150" s="39"/>
    </row>
    <row r="151" spans="15:16">
      <c r="O151" s="39"/>
      <c r="P151" s="39"/>
    </row>
    <row r="152" spans="15:16">
      <c r="O152" s="39"/>
      <c r="P152" s="39"/>
    </row>
    <row r="153" spans="15:16">
      <c r="O153" s="39"/>
      <c r="P153" s="39"/>
    </row>
    <row r="154" spans="15:16">
      <c r="O154" s="39"/>
      <c r="P154" s="39"/>
    </row>
    <row r="155" spans="15:16">
      <c r="O155" s="39"/>
      <c r="P155" s="39"/>
    </row>
    <row r="156" spans="15:16">
      <c r="O156" s="39"/>
      <c r="P156" s="39"/>
    </row>
    <row r="157" spans="15:16">
      <c r="O157" s="39"/>
      <c r="P157" s="39"/>
    </row>
    <row r="158" spans="15:16">
      <c r="O158" s="39"/>
      <c r="P158" s="39"/>
    </row>
    <row r="159" spans="15:16">
      <c r="O159" s="39"/>
      <c r="P159" s="39"/>
    </row>
    <row r="160" spans="15:16">
      <c r="O160" s="39"/>
      <c r="P160" s="39"/>
    </row>
    <row r="161" spans="2:17">
      <c r="O161" s="39"/>
      <c r="P161" s="39"/>
    </row>
    <row r="162" spans="2:17">
      <c r="O162" s="39"/>
      <c r="P162" s="39"/>
    </row>
    <row r="163" spans="2:17">
      <c r="O163" s="39"/>
      <c r="P163" s="39"/>
    </row>
    <row r="164" spans="2:17">
      <c r="O164" s="39"/>
      <c r="P164" s="39"/>
    </row>
    <row r="165" spans="2:17">
      <c r="O165" s="39"/>
      <c r="P165" s="39"/>
    </row>
    <row r="166" spans="2:17">
      <c r="O166" s="39"/>
      <c r="P166" s="39"/>
    </row>
    <row r="167" spans="2:17">
      <c r="O167" s="39"/>
      <c r="P167" s="39"/>
    </row>
    <row r="168" spans="2:17">
      <c r="O168" s="39"/>
      <c r="P168" s="39"/>
    </row>
    <row r="171" spans="2:17">
      <c r="B171" s="179"/>
      <c r="C171" s="179"/>
      <c r="D171" s="179"/>
      <c r="E171" s="179"/>
      <c r="F171" s="179"/>
      <c r="G171" s="179"/>
      <c r="H171" s="179"/>
      <c r="Q171" s="179"/>
    </row>
    <row r="172" spans="2:17">
      <c r="B172" s="179"/>
      <c r="C172" s="179"/>
      <c r="D172" s="179"/>
      <c r="E172" s="179"/>
      <c r="F172" s="179"/>
      <c r="G172" s="179"/>
      <c r="H172" s="179"/>
      <c r="Q172" s="179"/>
    </row>
    <row r="173" spans="2:17">
      <c r="B173" s="179"/>
      <c r="C173" s="179"/>
      <c r="D173" s="179"/>
      <c r="E173" s="179"/>
      <c r="F173" s="179"/>
      <c r="G173" s="179"/>
      <c r="H173" s="179"/>
      <c r="Q173" s="179"/>
    </row>
    <row r="174" spans="2:17">
      <c r="B174" s="179"/>
      <c r="C174" s="179"/>
      <c r="D174" s="179"/>
      <c r="E174" s="179"/>
      <c r="F174" s="179"/>
      <c r="G174" s="179"/>
      <c r="H174" s="179"/>
      <c r="Q174" s="179"/>
    </row>
    <row r="175" spans="2:17">
      <c r="B175" s="179"/>
      <c r="C175" s="179"/>
      <c r="D175" s="179"/>
      <c r="E175" s="179"/>
      <c r="F175" s="179"/>
      <c r="G175" s="179"/>
      <c r="H175" s="179"/>
      <c r="Q175" s="179"/>
    </row>
    <row r="176" spans="2:17">
      <c r="B176" s="179"/>
      <c r="C176" s="179"/>
      <c r="D176" s="179"/>
      <c r="E176" s="179"/>
      <c r="F176" s="179"/>
      <c r="G176" s="179"/>
      <c r="H176" s="179"/>
      <c r="Q176" s="179"/>
    </row>
    <row r="177" spans="2:17">
      <c r="B177" s="179"/>
      <c r="C177" s="179"/>
      <c r="D177" s="179"/>
      <c r="E177" s="179"/>
      <c r="F177" s="179"/>
      <c r="G177" s="179"/>
      <c r="H177" s="179"/>
      <c r="Q177" s="179"/>
    </row>
    <row r="178" spans="2:17">
      <c r="B178" s="179"/>
      <c r="C178" s="179"/>
      <c r="D178" s="179"/>
      <c r="E178" s="179"/>
      <c r="F178" s="179"/>
      <c r="G178" s="179"/>
      <c r="H178" s="179"/>
      <c r="Q178" s="179"/>
    </row>
    <row r="179" spans="2:17">
      <c r="B179" s="179"/>
      <c r="C179" s="179"/>
      <c r="D179" s="179"/>
      <c r="E179" s="179"/>
      <c r="F179" s="179"/>
      <c r="G179" s="179"/>
      <c r="H179" s="179"/>
      <c r="Q179" s="179"/>
    </row>
    <row r="180" spans="2:17">
      <c r="B180" s="179"/>
      <c r="C180" s="179"/>
      <c r="D180" s="179"/>
      <c r="E180" s="179"/>
      <c r="F180" s="179"/>
      <c r="G180" s="179"/>
      <c r="H180" s="179"/>
      <c r="Q180" s="179"/>
    </row>
    <row r="181" spans="2:17">
      <c r="B181" s="179"/>
      <c r="C181" s="179"/>
      <c r="D181" s="179"/>
      <c r="E181" s="179"/>
      <c r="F181" s="179"/>
      <c r="G181" s="179"/>
      <c r="H181" s="179"/>
      <c r="Q181" s="179"/>
    </row>
    <row r="182" spans="2:17">
      <c r="B182" s="179"/>
      <c r="C182" s="179"/>
      <c r="D182" s="179"/>
      <c r="E182" s="179"/>
      <c r="F182" s="179"/>
      <c r="G182" s="179"/>
      <c r="H182" s="179"/>
      <c r="Q182" s="179"/>
    </row>
    <row r="183" spans="2:17">
      <c r="B183" s="179"/>
      <c r="C183" s="179"/>
      <c r="D183" s="179"/>
      <c r="E183" s="179"/>
      <c r="F183" s="179"/>
      <c r="G183" s="179"/>
      <c r="H183" s="179"/>
      <c r="Q183" s="179"/>
    </row>
    <row r="184" spans="2:17">
      <c r="B184" s="179"/>
      <c r="C184" s="179"/>
      <c r="D184" s="179"/>
      <c r="E184" s="179"/>
      <c r="F184" s="179"/>
      <c r="G184" s="179"/>
      <c r="H184" s="179"/>
      <c r="Q184" s="179"/>
    </row>
    <row r="185" spans="2:17">
      <c r="B185" s="99"/>
      <c r="C185" s="173"/>
      <c r="D185" s="173"/>
      <c r="E185" s="187"/>
      <c r="F185" s="132"/>
      <c r="G185" s="99"/>
      <c r="H185" s="99"/>
      <c r="Q185" s="179"/>
    </row>
    <row r="186" spans="2:17">
      <c r="B186" s="179"/>
      <c r="C186" s="179"/>
      <c r="D186" s="179"/>
      <c r="E186" s="179"/>
      <c r="F186" s="179"/>
      <c r="G186" s="179"/>
      <c r="H186" s="179"/>
      <c r="Q186" s="179"/>
    </row>
    <row r="187" spans="2:17">
      <c r="B187" s="179"/>
      <c r="C187" s="179"/>
      <c r="D187" s="179"/>
      <c r="E187" s="179"/>
      <c r="F187" s="179"/>
      <c r="G187" s="179"/>
      <c r="H187" s="179"/>
      <c r="Q187" s="179"/>
    </row>
    <row r="188" spans="2:17">
      <c r="B188" s="179"/>
      <c r="C188" s="179"/>
      <c r="D188" s="179"/>
      <c r="E188" s="179"/>
      <c r="F188" s="179"/>
      <c r="G188" s="179"/>
      <c r="H188" s="179"/>
      <c r="Q188" s="179"/>
    </row>
    <row r="189" spans="2:17">
      <c r="B189" s="179"/>
      <c r="C189" s="179"/>
      <c r="D189" s="179"/>
      <c r="E189" s="179"/>
      <c r="F189" s="179"/>
      <c r="G189" s="179"/>
      <c r="H189" s="179"/>
      <c r="Q189" s="179"/>
    </row>
    <row r="190" spans="2:17">
      <c r="B190" s="188"/>
      <c r="C190" s="188"/>
      <c r="D190" s="188"/>
      <c r="E190" s="188"/>
      <c r="F190" s="188"/>
      <c r="G190" s="188"/>
      <c r="H190" s="188"/>
      <c r="Q190" s="179"/>
    </row>
    <row r="191" spans="2:17">
      <c r="B191" s="179"/>
      <c r="C191" s="179"/>
      <c r="D191" s="179"/>
      <c r="E191" s="179"/>
      <c r="F191" s="179"/>
      <c r="G191" s="179"/>
      <c r="H191" s="179"/>
      <c r="Q191" s="179"/>
    </row>
    <row r="192" spans="2:17">
      <c r="B192" s="179"/>
      <c r="C192" s="179"/>
      <c r="D192" s="179"/>
      <c r="E192" s="179"/>
      <c r="F192" s="179"/>
      <c r="G192" s="179"/>
      <c r="H192" s="179"/>
      <c r="Q192" s="179"/>
    </row>
    <row r="193" spans="2:17">
      <c r="B193" s="179"/>
      <c r="C193" s="179"/>
      <c r="D193" s="179"/>
      <c r="E193" s="179"/>
      <c r="F193" s="179"/>
      <c r="G193" s="179"/>
      <c r="H193" s="179"/>
      <c r="Q193" s="179"/>
    </row>
    <row r="194" spans="2:17">
      <c r="B194" s="179"/>
      <c r="C194" s="179"/>
      <c r="D194" s="179"/>
      <c r="E194" s="179"/>
      <c r="F194" s="179"/>
      <c r="G194" s="179"/>
      <c r="H194" s="179"/>
      <c r="Q194" s="179"/>
    </row>
    <row r="195" spans="2:17">
      <c r="B195" s="179"/>
      <c r="C195" s="179"/>
      <c r="D195" s="179"/>
      <c r="E195" s="179"/>
      <c r="F195" s="179"/>
      <c r="G195" s="179"/>
      <c r="H195" s="179"/>
      <c r="Q195" s="179"/>
    </row>
    <row r="196" spans="2:17">
      <c r="B196" s="179"/>
      <c r="C196" s="179"/>
      <c r="D196" s="179"/>
      <c r="E196" s="179"/>
      <c r="F196" s="179"/>
      <c r="G196" s="179"/>
      <c r="H196" s="179"/>
      <c r="Q196" s="179"/>
    </row>
    <row r="197" spans="2:17">
      <c r="B197" s="179"/>
      <c r="C197" s="179"/>
      <c r="D197" s="179"/>
      <c r="E197" s="179"/>
      <c r="F197" s="179"/>
      <c r="G197" s="179"/>
      <c r="H197" s="179"/>
      <c r="Q197" s="179"/>
    </row>
    <row r="198" spans="2:17">
      <c r="B198" s="179"/>
      <c r="C198" s="179"/>
      <c r="D198" s="179"/>
      <c r="E198" s="179"/>
      <c r="F198" s="179"/>
      <c r="G198" s="179"/>
      <c r="H198" s="179"/>
      <c r="Q198" s="179"/>
    </row>
    <row r="199" spans="2:17">
      <c r="B199" s="179"/>
      <c r="C199" s="179"/>
      <c r="D199" s="179"/>
      <c r="E199" s="179"/>
      <c r="F199" s="179"/>
      <c r="G199" s="179"/>
      <c r="H199" s="179"/>
      <c r="Q199" s="179"/>
    </row>
    <row r="200" spans="2:17">
      <c r="B200" s="179"/>
      <c r="C200" s="179"/>
      <c r="D200" s="179"/>
      <c r="E200" s="179"/>
      <c r="F200" s="179"/>
      <c r="G200" s="179"/>
      <c r="H200" s="179"/>
      <c r="Q200" s="179"/>
    </row>
    <row r="201" spans="2:17">
      <c r="B201" s="179"/>
      <c r="C201" s="179"/>
      <c r="D201" s="179"/>
      <c r="E201" s="179"/>
      <c r="F201" s="179"/>
      <c r="G201" s="179"/>
      <c r="H201" s="179"/>
      <c r="Q201" s="179"/>
    </row>
    <row r="202" spans="2:17">
      <c r="B202" s="179"/>
      <c r="C202" s="179"/>
      <c r="D202" s="179"/>
      <c r="E202" s="179"/>
      <c r="F202" s="179"/>
      <c r="G202" s="179"/>
      <c r="H202" s="179"/>
      <c r="Q202" s="179"/>
    </row>
    <row r="203" spans="2:17">
      <c r="B203" s="179"/>
      <c r="C203" s="179"/>
      <c r="D203" s="179"/>
      <c r="E203" s="179"/>
      <c r="F203" s="179"/>
      <c r="G203" s="179"/>
      <c r="H203" s="179"/>
      <c r="Q203" s="179"/>
    </row>
  </sheetData>
  <mergeCells count="11">
    <mergeCell ref="A6:A7"/>
    <mergeCell ref="I6:I7"/>
    <mergeCell ref="A2:H2"/>
    <mergeCell ref="A3:H3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120" orientation="portrait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917DA3EC-023B-471B-8E8E-665B337B67E9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Y336"/>
  <sheetViews>
    <sheetView showGridLines="0" zoomScaleNormal="100" workbookViewId="0"/>
  </sheetViews>
  <sheetFormatPr baseColWidth="10" defaultColWidth="10.6640625" defaultRowHeight="10.5"/>
  <cols>
    <col min="1" max="1" width="15.21875" style="3" customWidth="1"/>
    <col min="2" max="2" width="30.33203125" style="7" customWidth="1"/>
    <col min="3" max="3" width="29" style="3" customWidth="1"/>
    <col min="4" max="4" width="10.6640625" style="3" customWidth="1"/>
    <col min="5" max="5" width="12.21875" style="3" customWidth="1"/>
    <col min="6" max="6" width="11.88671875" style="3" customWidth="1"/>
    <col min="7" max="7" width="10.6640625" style="3" customWidth="1"/>
    <col min="8" max="8" width="17" style="3" customWidth="1"/>
    <col min="9" max="9" width="12.88671875" style="3" customWidth="1"/>
    <col min="10" max="10" width="11.77734375" style="3" customWidth="1"/>
    <col min="11" max="16" width="10.6640625" style="2" customWidth="1"/>
    <col min="17" max="16384" width="10.6640625" style="3"/>
  </cols>
  <sheetData>
    <row r="1" spans="1:22" s="57" customFormat="1">
      <c r="K1" s="20"/>
      <c r="L1" s="20"/>
      <c r="M1" s="20"/>
      <c r="N1" s="20"/>
      <c r="O1" s="20"/>
      <c r="P1" s="20"/>
    </row>
    <row r="2" spans="1:22" s="53" customFormat="1" ht="11.65" customHeight="1">
      <c r="A2" s="378" t="s">
        <v>195</v>
      </c>
      <c r="B2" s="378"/>
      <c r="C2" s="378"/>
      <c r="D2" s="378"/>
      <c r="E2" s="378"/>
      <c r="F2" s="378"/>
      <c r="G2" s="378"/>
      <c r="H2" s="378"/>
      <c r="I2" s="378"/>
      <c r="J2" s="378"/>
      <c r="K2" s="159"/>
      <c r="L2" s="74"/>
      <c r="M2" s="159"/>
      <c r="N2" s="159"/>
      <c r="O2" s="159"/>
      <c r="P2" s="159"/>
      <c r="Q2" s="159"/>
      <c r="R2" s="159"/>
      <c r="S2" s="159"/>
      <c r="T2" s="159"/>
      <c r="U2" s="4"/>
      <c r="V2" s="166"/>
    </row>
    <row r="3" spans="1:22" s="53" customFormat="1" ht="11.65" customHeight="1">
      <c r="A3" s="378" t="s">
        <v>217</v>
      </c>
      <c r="B3" s="378"/>
      <c r="C3" s="378"/>
      <c r="D3" s="378"/>
      <c r="E3" s="378"/>
      <c r="F3" s="378"/>
      <c r="G3" s="378"/>
      <c r="H3" s="378"/>
      <c r="I3" s="378"/>
      <c r="J3" s="378"/>
      <c r="K3" s="159"/>
      <c r="L3" s="74"/>
      <c r="M3" s="159"/>
      <c r="N3" s="159"/>
      <c r="O3" s="159"/>
      <c r="P3" s="159"/>
      <c r="Q3" s="159"/>
      <c r="R3" s="159"/>
      <c r="S3" s="159"/>
      <c r="T3" s="159"/>
      <c r="U3" s="4"/>
      <c r="V3" s="166"/>
    </row>
    <row r="4" spans="1:22" s="53" customFormat="1" ht="11.6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59"/>
      <c r="L4" s="166"/>
      <c r="M4" s="159"/>
      <c r="N4" s="159"/>
      <c r="O4" s="159"/>
      <c r="P4" s="159"/>
      <c r="Q4" s="159"/>
      <c r="R4" s="159"/>
      <c r="S4" s="159"/>
      <c r="T4" s="159"/>
      <c r="U4" s="4"/>
      <c r="V4" s="166"/>
    </row>
    <row r="5" spans="1:22" s="57" customFormat="1" ht="12.75">
      <c r="A5" s="74"/>
      <c r="B5" s="74"/>
      <c r="C5" s="74"/>
      <c r="D5" s="74"/>
      <c r="E5" s="74"/>
      <c r="F5" s="74"/>
      <c r="G5" s="74"/>
      <c r="H5" s="74"/>
      <c r="I5" s="74"/>
      <c r="J5" s="74"/>
      <c r="K5" s="58"/>
      <c r="L5" s="166"/>
      <c r="M5" s="58"/>
      <c r="N5" s="58"/>
      <c r="O5" s="20"/>
      <c r="P5" s="20"/>
    </row>
    <row r="6" spans="1:22" s="57" customFormat="1" ht="11.25" customHeight="1">
      <c r="A6" s="386" t="s">
        <v>89</v>
      </c>
      <c r="B6" s="399" t="s">
        <v>68</v>
      </c>
      <c r="C6" s="399" t="s">
        <v>69</v>
      </c>
      <c r="D6" s="399" t="s">
        <v>63</v>
      </c>
      <c r="E6" s="386" t="s">
        <v>91</v>
      </c>
      <c r="F6" s="386" t="s">
        <v>92</v>
      </c>
      <c r="G6" s="386" t="s">
        <v>67</v>
      </c>
      <c r="H6" s="386" t="s">
        <v>74</v>
      </c>
      <c r="I6" s="386" t="s">
        <v>72</v>
      </c>
      <c r="J6" s="386" t="s">
        <v>71</v>
      </c>
      <c r="K6" s="58"/>
      <c r="L6" s="53"/>
      <c r="M6" s="58"/>
      <c r="N6" s="58"/>
      <c r="O6" s="20"/>
      <c r="P6" s="20"/>
    </row>
    <row r="7" spans="1:22" s="57" customFormat="1" ht="21.75" customHeight="1">
      <c r="A7" s="387"/>
      <c r="B7" s="400"/>
      <c r="C7" s="400"/>
      <c r="D7" s="400"/>
      <c r="E7" s="387"/>
      <c r="F7" s="387"/>
      <c r="G7" s="387"/>
      <c r="H7" s="387"/>
      <c r="I7" s="387"/>
      <c r="J7" s="387"/>
      <c r="K7" s="58"/>
      <c r="L7" s="53"/>
      <c r="M7" s="58"/>
      <c r="N7" s="58"/>
      <c r="O7" s="20"/>
      <c r="P7" s="20"/>
    </row>
    <row r="8" spans="1:22" ht="11.25" customHeight="1">
      <c r="A8" s="93" t="s">
        <v>169</v>
      </c>
      <c r="B8" s="93" t="s">
        <v>20</v>
      </c>
      <c r="C8" s="93" t="s">
        <v>26</v>
      </c>
      <c r="D8" s="93">
        <v>12695236</v>
      </c>
      <c r="E8" s="318">
        <v>486837213176</v>
      </c>
      <c r="F8" s="318">
        <v>301350321215</v>
      </c>
      <c r="G8" s="110">
        <v>0.61899606903315485</v>
      </c>
      <c r="H8" s="114">
        <v>4346.8610819356954</v>
      </c>
      <c r="I8" s="93">
        <v>38348.023871001686</v>
      </c>
      <c r="J8" s="93">
        <v>23737.276031339628</v>
      </c>
      <c r="K8" s="402"/>
      <c r="L8" s="53"/>
      <c r="M8" s="402"/>
      <c r="N8" s="402"/>
    </row>
    <row r="9" spans="1:22" ht="11.25" customHeight="1">
      <c r="A9" s="20"/>
      <c r="B9" s="93"/>
      <c r="C9" s="93" t="s">
        <v>27</v>
      </c>
      <c r="D9" s="93">
        <v>20576</v>
      </c>
      <c r="E9" s="318">
        <v>1198183783</v>
      </c>
      <c r="F9" s="318">
        <v>581416778</v>
      </c>
      <c r="G9" s="110">
        <v>0.48524841201260022</v>
      </c>
      <c r="H9" s="114">
        <v>7.0452422957642433</v>
      </c>
      <c r="I9" s="93">
        <v>58232.10453926905</v>
      </c>
      <c r="J9" s="93">
        <v>28257.036255832038</v>
      </c>
      <c r="K9" s="402"/>
      <c r="L9" s="9"/>
      <c r="M9" s="402"/>
      <c r="N9" s="402"/>
    </row>
    <row r="10" spans="1:22" ht="10.15" customHeight="1">
      <c r="A10" s="20"/>
      <c r="B10" s="93"/>
      <c r="C10" s="93" t="s">
        <v>28</v>
      </c>
      <c r="D10" s="93">
        <v>476</v>
      </c>
      <c r="E10" s="318">
        <v>30138267</v>
      </c>
      <c r="F10" s="318">
        <v>17494521</v>
      </c>
      <c r="G10" s="110">
        <v>0.580475347172417</v>
      </c>
      <c r="H10" s="114">
        <v>0.16298286026359737</v>
      </c>
      <c r="I10" s="93">
        <v>63315.686974789918</v>
      </c>
      <c r="J10" s="93">
        <v>36753.195378151264</v>
      </c>
      <c r="K10" s="8"/>
      <c r="L10" s="9"/>
      <c r="M10" s="9"/>
      <c r="N10" s="9"/>
    </row>
    <row r="11" spans="1:22">
      <c r="A11" s="93"/>
      <c r="B11" s="93"/>
      <c r="C11" s="93" t="s">
        <v>162</v>
      </c>
      <c r="D11" s="93">
        <v>312122</v>
      </c>
      <c r="E11" s="318">
        <v>9130690805</v>
      </c>
      <c r="F11" s="318">
        <v>5844922368</v>
      </c>
      <c r="G11" s="110">
        <v>0.64014021423212564</v>
      </c>
      <c r="H11" s="114">
        <v>106.87087460334988</v>
      </c>
      <c r="I11" s="93">
        <v>29253.59572538943</v>
      </c>
      <c r="J11" s="93">
        <v>18726.403034710787</v>
      </c>
      <c r="K11" s="8"/>
      <c r="L11" s="9"/>
      <c r="M11" s="9"/>
      <c r="N11" s="9"/>
    </row>
    <row r="12" spans="1:22">
      <c r="A12" s="112"/>
      <c r="B12" s="94"/>
      <c r="C12" s="94" t="s">
        <v>14</v>
      </c>
      <c r="D12" s="94">
        <v>13028410</v>
      </c>
      <c r="E12" s="319">
        <v>497196226031</v>
      </c>
      <c r="F12" s="319">
        <v>307794154882</v>
      </c>
      <c r="G12" s="113">
        <v>0.61905971680245442</v>
      </c>
      <c r="H12" s="115">
        <v>4460.9401816950731</v>
      </c>
      <c r="I12" s="94">
        <v>38162.463879398943</v>
      </c>
      <c r="J12" s="94">
        <v>23624.844081664607</v>
      </c>
      <c r="K12" s="8"/>
      <c r="L12" s="9"/>
      <c r="M12" s="9"/>
      <c r="N12" s="9"/>
    </row>
    <row r="13" spans="1:22">
      <c r="B13" s="93" t="s">
        <v>21</v>
      </c>
      <c r="C13" s="93" t="s">
        <v>29</v>
      </c>
      <c r="D13" s="93">
        <v>26589801</v>
      </c>
      <c r="E13" s="318">
        <v>258419566746</v>
      </c>
      <c r="F13" s="318">
        <v>162854335322</v>
      </c>
      <c r="G13" s="110">
        <v>0.63019351581093375</v>
      </c>
      <c r="H13" s="114">
        <v>9104.3735731509714</v>
      </c>
      <c r="I13" s="93">
        <v>9718.7476787058313</v>
      </c>
      <c r="J13" s="93">
        <v>6124.6917689229795</v>
      </c>
      <c r="K13" s="8"/>
      <c r="L13" s="9"/>
      <c r="M13" s="9"/>
      <c r="N13" s="9"/>
    </row>
    <row r="14" spans="1:22" ht="10.15" customHeight="1">
      <c r="A14" s="93"/>
      <c r="B14" s="93"/>
      <c r="C14" s="93" t="s">
        <v>30</v>
      </c>
      <c r="D14" s="93">
        <v>4522942</v>
      </c>
      <c r="E14" s="318">
        <v>362887693294</v>
      </c>
      <c r="F14" s="318">
        <v>221668938699</v>
      </c>
      <c r="G14" s="117">
        <v>0.61084722021534887</v>
      </c>
      <c r="H14" s="114">
        <v>1548.6597142150329</v>
      </c>
      <c r="I14" s="93">
        <v>80232.665661863444</v>
      </c>
      <c r="J14" s="93">
        <v>49009.900790016763</v>
      </c>
      <c r="K14" s="8"/>
      <c r="L14" s="9"/>
      <c r="M14" s="9"/>
      <c r="N14" s="9"/>
    </row>
    <row r="15" spans="1:22">
      <c r="A15" s="20"/>
      <c r="B15" s="93"/>
      <c r="C15" s="93" t="s">
        <v>31</v>
      </c>
      <c r="D15" s="93">
        <v>620257</v>
      </c>
      <c r="E15" s="318">
        <v>22239703282</v>
      </c>
      <c r="F15" s="318">
        <v>12841320476</v>
      </c>
      <c r="G15" s="117">
        <v>0.57740520694776054</v>
      </c>
      <c r="H15" s="114">
        <v>212.37659655150867</v>
      </c>
      <c r="I15" s="93">
        <v>35855.626429044736</v>
      </c>
      <c r="J15" s="93">
        <v>20703.225398504168</v>
      </c>
      <c r="K15" s="8"/>
      <c r="L15" s="9"/>
      <c r="M15" s="9"/>
      <c r="N15" s="9"/>
    </row>
    <row r="16" spans="1:22">
      <c r="A16" s="91"/>
      <c r="B16" s="94"/>
      <c r="C16" s="94" t="s">
        <v>14</v>
      </c>
      <c r="D16" s="94">
        <v>31733000</v>
      </c>
      <c r="E16" s="319">
        <v>643546963322</v>
      </c>
      <c r="F16" s="319">
        <v>397364594497</v>
      </c>
      <c r="G16" s="118">
        <v>0.61746013444892578</v>
      </c>
      <c r="H16" s="115">
        <v>10865.409883917513</v>
      </c>
      <c r="I16" s="94">
        <v>20280.054306935996</v>
      </c>
      <c r="J16" s="94">
        <v>12522.125058992217</v>
      </c>
      <c r="K16" s="8"/>
      <c r="L16" s="9"/>
      <c r="M16" s="9"/>
      <c r="N16" s="9"/>
    </row>
    <row r="17" spans="1:14">
      <c r="B17" s="93" t="s">
        <v>62</v>
      </c>
      <c r="C17" s="93" t="s">
        <v>32</v>
      </c>
      <c r="D17" s="93">
        <v>95251</v>
      </c>
      <c r="E17" s="318">
        <v>25560780342</v>
      </c>
      <c r="F17" s="318">
        <v>13306001988</v>
      </c>
      <c r="G17" s="117">
        <v>0.52056321481454715</v>
      </c>
      <c r="H17" s="114">
        <v>32.614034502033434</v>
      </c>
      <c r="I17" s="93">
        <v>268351.83191777515</v>
      </c>
      <c r="J17" s="93">
        <v>139694.09232449002</v>
      </c>
      <c r="K17" s="8"/>
      <c r="L17" s="9"/>
      <c r="M17" s="9"/>
      <c r="N17" s="9"/>
    </row>
    <row r="18" spans="1:14" ht="10.15" customHeight="1">
      <c r="B18" s="93"/>
      <c r="C18" s="93" t="s">
        <v>33</v>
      </c>
      <c r="D18" s="93">
        <v>4221026</v>
      </c>
      <c r="E18" s="318">
        <v>87049414687</v>
      </c>
      <c r="F18" s="318">
        <v>32786425588</v>
      </c>
      <c r="G18" s="117">
        <v>0.37664153981837561</v>
      </c>
      <c r="H18" s="114">
        <v>1445.283383880276</v>
      </c>
      <c r="I18" s="93">
        <v>20622.809403922176</v>
      </c>
      <c r="J18" s="93">
        <v>7767.4066892741248</v>
      </c>
      <c r="K18" s="8"/>
      <c r="L18" s="9"/>
      <c r="M18" s="9"/>
      <c r="N18" s="9"/>
    </row>
    <row r="19" spans="1:14">
      <c r="A19" s="20"/>
      <c r="B19" s="93"/>
      <c r="C19" s="93" t="s">
        <v>35</v>
      </c>
      <c r="D19" s="93">
        <v>475079</v>
      </c>
      <c r="E19" s="318">
        <v>34329629586</v>
      </c>
      <c r="F19" s="318">
        <v>10080659397</v>
      </c>
      <c r="G19" s="117">
        <v>0.293643115832249</v>
      </c>
      <c r="H19" s="114">
        <v>162.66750897304533</v>
      </c>
      <c r="I19" s="93">
        <v>72260.886265231675</v>
      </c>
      <c r="J19" s="93">
        <v>21218.911795722397</v>
      </c>
      <c r="K19" s="8"/>
      <c r="L19" s="9"/>
      <c r="M19" s="9"/>
      <c r="N19" s="9"/>
    </row>
    <row r="20" spans="1:14">
      <c r="A20" s="20"/>
      <c r="B20" s="93"/>
      <c r="C20" s="93" t="s">
        <v>75</v>
      </c>
      <c r="D20" s="93">
        <v>2943293</v>
      </c>
      <c r="E20" s="318">
        <v>120364935614</v>
      </c>
      <c r="F20" s="318">
        <v>41917871386</v>
      </c>
      <c r="G20" s="117">
        <v>0.3482565015481503</v>
      </c>
      <c r="H20" s="114">
        <v>1007.7863691887065</v>
      </c>
      <c r="I20" s="93">
        <v>40894.649501086031</v>
      </c>
      <c r="J20" s="93">
        <v>14241.827567286029</v>
      </c>
      <c r="K20" s="8"/>
      <c r="L20" s="9"/>
      <c r="M20" s="9"/>
      <c r="N20" s="9"/>
    </row>
    <row r="21" spans="1:14">
      <c r="A21" s="93"/>
      <c r="B21" s="93"/>
      <c r="C21" s="93" t="s">
        <v>76</v>
      </c>
      <c r="D21" s="93">
        <v>60741</v>
      </c>
      <c r="E21" s="318">
        <v>2031175699</v>
      </c>
      <c r="F21" s="318">
        <v>889102665</v>
      </c>
      <c r="G21" s="117">
        <v>0.43772809286647535</v>
      </c>
      <c r="H21" s="114">
        <v>20.797777132922626</v>
      </c>
      <c r="I21" s="93">
        <v>33439.944995966478</v>
      </c>
      <c r="J21" s="93">
        <v>14637.603348644243</v>
      </c>
      <c r="K21" s="8"/>
      <c r="L21" s="9"/>
      <c r="M21" s="9"/>
      <c r="N21" s="9"/>
    </row>
    <row r="22" spans="1:14">
      <c r="A22" s="20"/>
      <c r="B22" s="93"/>
      <c r="C22" s="93" t="s">
        <v>36</v>
      </c>
      <c r="D22" s="93">
        <v>2994</v>
      </c>
      <c r="E22" s="318">
        <v>29395924</v>
      </c>
      <c r="F22" s="318">
        <v>13484177</v>
      </c>
      <c r="G22" s="117">
        <v>0.45870907136649286</v>
      </c>
      <c r="H22" s="114">
        <v>1.0251484950193499</v>
      </c>
      <c r="I22" s="93">
        <v>9818.2778891115559</v>
      </c>
      <c r="J22" s="93">
        <v>4503.7331329325316</v>
      </c>
      <c r="K22" s="8"/>
      <c r="L22" s="9"/>
      <c r="M22" s="9"/>
      <c r="N22" s="9"/>
    </row>
    <row r="23" spans="1:14">
      <c r="A23" s="20"/>
      <c r="B23" s="93"/>
      <c r="C23" s="93" t="s">
        <v>37</v>
      </c>
      <c r="D23" s="93">
        <v>82301</v>
      </c>
      <c r="E23" s="318">
        <v>4855417515</v>
      </c>
      <c r="F23" s="318">
        <v>2532224179</v>
      </c>
      <c r="G23" s="117">
        <v>0.52152552714099598</v>
      </c>
      <c r="H23" s="114">
        <v>28.179941980156151</v>
      </c>
      <c r="I23" s="93">
        <v>58995.850779455897</v>
      </c>
      <c r="J23" s="93">
        <v>30767.842176887279</v>
      </c>
      <c r="K23" s="8"/>
      <c r="L23" s="9"/>
      <c r="M23" s="9"/>
      <c r="N23" s="9"/>
    </row>
    <row r="24" spans="1:14">
      <c r="A24" s="93"/>
      <c r="B24" s="93"/>
      <c r="C24" s="93" t="s">
        <v>38</v>
      </c>
      <c r="D24" s="93">
        <v>521091</v>
      </c>
      <c r="E24" s="318">
        <v>12548490013</v>
      </c>
      <c r="F24" s="318">
        <v>7182384898</v>
      </c>
      <c r="G24" s="117">
        <v>0.57237045178815815</v>
      </c>
      <c r="H24" s="114">
        <v>178.42206226390383</v>
      </c>
      <c r="I24" s="93">
        <v>24081.187379939398</v>
      </c>
      <c r="J24" s="93">
        <v>13783.360100251204</v>
      </c>
      <c r="K24" s="8"/>
      <c r="L24" s="9"/>
      <c r="M24" s="9"/>
      <c r="N24" s="9"/>
    </row>
    <row r="25" spans="1:14">
      <c r="A25" s="20"/>
      <c r="B25" s="93"/>
      <c r="C25" s="93" t="s">
        <v>39</v>
      </c>
      <c r="D25" s="93">
        <v>190627</v>
      </c>
      <c r="E25" s="318">
        <v>6357160809</v>
      </c>
      <c r="F25" s="318">
        <v>3076086899</v>
      </c>
      <c r="G25" s="117">
        <v>0.4838774716293322</v>
      </c>
      <c r="H25" s="114">
        <v>65.270869124934407</v>
      </c>
      <c r="I25" s="93">
        <v>33348.690421608691</v>
      </c>
      <c r="J25" s="93">
        <v>16136.680003357342</v>
      </c>
      <c r="K25" s="8"/>
      <c r="L25" s="9"/>
      <c r="M25" s="9"/>
      <c r="N25" s="9"/>
    </row>
    <row r="26" spans="1:14">
      <c r="A26" s="20"/>
      <c r="B26" s="93"/>
      <c r="C26" s="93" t="s">
        <v>40</v>
      </c>
      <c r="D26" s="93">
        <v>82463</v>
      </c>
      <c r="E26" s="318">
        <v>5738371884</v>
      </c>
      <c r="F26" s="318">
        <v>2373272873</v>
      </c>
      <c r="G26" s="117">
        <v>0.41357948229484248</v>
      </c>
      <c r="H26" s="114">
        <v>28.235410936800488</v>
      </c>
      <c r="I26" s="93">
        <v>69587.231655409094</v>
      </c>
      <c r="J26" s="93">
        <v>28779.851242375367</v>
      </c>
      <c r="K26" s="8"/>
      <c r="L26" s="9"/>
      <c r="M26" s="9"/>
      <c r="N26" s="9"/>
    </row>
    <row r="27" spans="1:14">
      <c r="A27" s="93"/>
      <c r="B27" s="93"/>
      <c r="C27" s="93" t="s">
        <v>41</v>
      </c>
      <c r="D27" s="93">
        <v>852337</v>
      </c>
      <c r="E27" s="318">
        <v>45159203900</v>
      </c>
      <c r="F27" s="318">
        <v>26117122902</v>
      </c>
      <c r="G27" s="117">
        <v>0.57833444008077384</v>
      </c>
      <c r="H27" s="114">
        <v>291.84101295902059</v>
      </c>
      <c r="I27" s="93">
        <v>52982.80363283537</v>
      </c>
      <c r="J27" s="93">
        <v>30641.780072905436</v>
      </c>
      <c r="K27" s="8"/>
      <c r="L27" s="9"/>
      <c r="M27" s="9"/>
      <c r="N27" s="9"/>
    </row>
    <row r="28" spans="1:14">
      <c r="A28" s="20"/>
      <c r="B28" s="93"/>
      <c r="C28" s="93" t="s">
        <v>42</v>
      </c>
      <c r="D28" s="93">
        <v>303691</v>
      </c>
      <c r="E28" s="318">
        <v>25119756525</v>
      </c>
      <c r="F28" s="318">
        <v>14017661282</v>
      </c>
      <c r="G28" s="117">
        <v>0.55803332600175348</v>
      </c>
      <c r="H28" s="114">
        <v>103.98409205107595</v>
      </c>
      <c r="I28" s="93">
        <v>82714.853337767665</v>
      </c>
      <c r="J28" s="93">
        <v>46157.644717821735</v>
      </c>
      <c r="K28" s="8"/>
      <c r="L28" s="9"/>
      <c r="M28" s="9"/>
      <c r="N28" s="9"/>
    </row>
    <row r="29" spans="1:14">
      <c r="A29" s="20"/>
      <c r="B29" s="93"/>
      <c r="C29" s="93" t="s">
        <v>43</v>
      </c>
      <c r="D29" s="93">
        <v>39128</v>
      </c>
      <c r="E29" s="318">
        <v>3710645157</v>
      </c>
      <c r="F29" s="318">
        <v>2273953750</v>
      </c>
      <c r="G29" s="117">
        <v>0.61281897184651768</v>
      </c>
      <c r="H29" s="114">
        <v>13.397465034441257</v>
      </c>
      <c r="I29" s="93">
        <v>94833.499207728484</v>
      </c>
      <c r="J29" s="93">
        <v>58115.767481087714</v>
      </c>
      <c r="K29" s="8"/>
      <c r="L29" s="9"/>
      <c r="M29" s="9"/>
      <c r="N29" s="9"/>
    </row>
    <row r="30" spans="1:14">
      <c r="A30" s="93"/>
      <c r="B30" s="93"/>
      <c r="C30" s="93" t="s">
        <v>44</v>
      </c>
      <c r="D30" s="93">
        <v>47329</v>
      </c>
      <c r="E30" s="318">
        <v>3279368744</v>
      </c>
      <c r="F30" s="318">
        <v>1473571882</v>
      </c>
      <c r="G30" s="117">
        <v>0.44934619953796817</v>
      </c>
      <c r="H30" s="114">
        <v>16.20549536431891</v>
      </c>
      <c r="I30" s="93">
        <v>69288.781592681014</v>
      </c>
      <c r="J30" s="93">
        <v>31134.650679287541</v>
      </c>
      <c r="K30" s="8"/>
      <c r="L30" s="9"/>
      <c r="M30" s="9"/>
      <c r="N30" s="9"/>
    </row>
    <row r="31" spans="1:14">
      <c r="A31" s="20"/>
      <c r="B31" s="93"/>
      <c r="C31" s="93" t="s">
        <v>45</v>
      </c>
      <c r="D31" s="93">
        <v>273</v>
      </c>
      <c r="E31" s="318">
        <v>17203470</v>
      </c>
      <c r="F31" s="318">
        <v>12397864</v>
      </c>
      <c r="G31" s="117">
        <v>0.72066065741388219</v>
      </c>
      <c r="H31" s="114">
        <v>0.36841869097330349</v>
      </c>
      <c r="I31" s="93">
        <v>63016.373626373628</v>
      </c>
      <c r="J31" s="93">
        <v>45413.421245421247</v>
      </c>
      <c r="K31" s="8"/>
      <c r="L31" s="9"/>
      <c r="M31" s="9"/>
      <c r="N31" s="9"/>
    </row>
    <row r="32" spans="1:14">
      <c r="A32" s="20"/>
      <c r="B32" s="93"/>
      <c r="C32" s="93" t="s">
        <v>46</v>
      </c>
      <c r="D32" s="93">
        <v>28540</v>
      </c>
      <c r="E32" s="318">
        <v>1567674716</v>
      </c>
      <c r="F32" s="318">
        <v>513261305</v>
      </c>
      <c r="G32" s="117">
        <v>0.32740293618411587</v>
      </c>
      <c r="H32" s="114">
        <v>9.7721235964770372</v>
      </c>
      <c r="I32" s="93">
        <v>54929.037000700773</v>
      </c>
      <c r="J32" s="93">
        <v>17983.927995795373</v>
      </c>
      <c r="K32" s="8"/>
      <c r="L32" s="9"/>
      <c r="M32" s="9"/>
      <c r="N32" s="9"/>
    </row>
    <row r="33" spans="1:14">
      <c r="A33" s="93"/>
      <c r="B33" s="93"/>
      <c r="C33" s="93" t="s">
        <v>251</v>
      </c>
      <c r="D33" s="93">
        <v>534365</v>
      </c>
      <c r="E33" s="318">
        <v>15665606617</v>
      </c>
      <c r="F33" s="318">
        <v>5127322682</v>
      </c>
      <c r="G33" s="117">
        <v>0.32729806175752768</v>
      </c>
      <c r="H33" s="114">
        <v>182.96709269906978</v>
      </c>
      <c r="I33" s="93">
        <v>29316.303681940248</v>
      </c>
      <c r="J33" s="93">
        <v>9595.1693729941144</v>
      </c>
      <c r="K33" s="8"/>
      <c r="L33" s="9"/>
      <c r="M33" s="9"/>
      <c r="N33" s="9"/>
    </row>
    <row r="34" spans="1:14">
      <c r="A34" s="107"/>
      <c r="B34" s="93"/>
      <c r="C34" s="93" t="s">
        <v>252</v>
      </c>
      <c r="D34" s="93">
        <v>11</v>
      </c>
      <c r="E34" s="317">
        <v>13658766</v>
      </c>
      <c r="F34" s="317">
        <v>8935305</v>
      </c>
      <c r="G34" s="117">
        <v>0.65418098531009317</v>
      </c>
      <c r="H34" s="114">
        <v>3.7664106363436371E-3</v>
      </c>
      <c r="I34" s="93">
        <v>1241706</v>
      </c>
      <c r="J34" s="93">
        <v>812300.45454545459</v>
      </c>
      <c r="K34" s="8"/>
      <c r="L34" s="9"/>
      <c r="M34" s="9"/>
      <c r="N34" s="9"/>
    </row>
    <row r="35" spans="1:14">
      <c r="A35" s="107"/>
      <c r="B35" s="93"/>
      <c r="C35" s="93" t="s">
        <v>34</v>
      </c>
      <c r="D35" s="93">
        <v>14925</v>
      </c>
      <c r="E35" s="318">
        <v>387324781</v>
      </c>
      <c r="F35" s="318">
        <v>190499784</v>
      </c>
      <c r="G35" s="117">
        <v>0.49183474268846228</v>
      </c>
      <c r="H35" s="114">
        <v>5.1103344315844348</v>
      </c>
      <c r="I35" s="93">
        <v>25951.409112227804</v>
      </c>
      <c r="J35" s="93">
        <v>12763.804623115579</v>
      </c>
      <c r="K35" s="8"/>
      <c r="L35" s="9"/>
      <c r="M35" s="9"/>
      <c r="N35" s="9"/>
    </row>
    <row r="36" spans="1:14" ht="10.15" customHeight="1">
      <c r="A36" s="112"/>
      <c r="B36" s="94"/>
      <c r="C36" s="94" t="s">
        <v>14</v>
      </c>
      <c r="D36" s="131">
        <v>10495465</v>
      </c>
      <c r="E36" s="319">
        <v>393785214749</v>
      </c>
      <c r="F36" s="319">
        <v>163892240806</v>
      </c>
      <c r="G36" s="313">
        <v>0.41619704008050545</v>
      </c>
      <c r="H36" s="115">
        <v>3593.657364488397</v>
      </c>
      <c r="I36" s="94">
        <v>37519.558661669587</v>
      </c>
      <c r="J36" s="94">
        <v>15615.529260113773</v>
      </c>
      <c r="K36" s="8"/>
      <c r="L36" s="9"/>
      <c r="M36" s="9"/>
      <c r="N36" s="9"/>
    </row>
    <row r="37" spans="1:14">
      <c r="A37" s="20"/>
      <c r="B37" s="93" t="s">
        <v>100</v>
      </c>
      <c r="C37" s="93" t="s">
        <v>47</v>
      </c>
      <c r="D37" s="93">
        <v>219</v>
      </c>
      <c r="E37" s="318">
        <v>88495535</v>
      </c>
      <c r="F37" s="318">
        <v>44614485</v>
      </c>
      <c r="G37" s="117">
        <v>0.50414390963340694</v>
      </c>
      <c r="H37" s="114">
        <v>7.4985811759932408E-2</v>
      </c>
      <c r="I37" s="93">
        <v>404089.20091324201</v>
      </c>
      <c r="J37" s="93">
        <v>203719.10958904109</v>
      </c>
      <c r="K37" s="8"/>
      <c r="L37" s="9"/>
      <c r="M37" s="9"/>
      <c r="N37" s="9"/>
    </row>
    <row r="38" spans="1:14">
      <c r="A38" s="20"/>
      <c r="B38" s="93"/>
      <c r="C38" s="93" t="s">
        <v>38</v>
      </c>
      <c r="D38" s="93">
        <v>8340</v>
      </c>
      <c r="E38" s="318">
        <v>2762550021</v>
      </c>
      <c r="F38" s="318">
        <v>2066984400</v>
      </c>
      <c r="G38" s="117">
        <v>0.74821609899819441</v>
      </c>
      <c r="H38" s="114">
        <v>2.8556240642823574</v>
      </c>
      <c r="I38" s="93">
        <v>331241.00971223024</v>
      </c>
      <c r="J38" s="93">
        <v>247839.85611510792</v>
      </c>
      <c r="K38" s="8"/>
      <c r="L38" s="9"/>
      <c r="M38" s="9"/>
      <c r="N38" s="9"/>
    </row>
    <row r="39" spans="1:14">
      <c r="B39" s="93"/>
      <c r="C39" s="93" t="s">
        <v>39</v>
      </c>
      <c r="D39" s="93">
        <v>836</v>
      </c>
      <c r="E39" s="318">
        <v>161281950</v>
      </c>
      <c r="F39" s="318">
        <v>81976609</v>
      </c>
      <c r="G39" s="117">
        <v>0.50828136068543317</v>
      </c>
      <c r="H39" s="114">
        <v>0.28624720836211642</v>
      </c>
      <c r="I39" s="93">
        <v>192920.99282296651</v>
      </c>
      <c r="J39" s="93">
        <v>98058.144736842107</v>
      </c>
      <c r="K39" s="8"/>
      <c r="L39" s="9"/>
      <c r="M39" s="9"/>
      <c r="N39" s="9"/>
    </row>
    <row r="40" spans="1:14">
      <c r="A40" s="93"/>
      <c r="B40" s="93"/>
      <c r="C40" s="93" t="s">
        <v>48</v>
      </c>
      <c r="D40" s="93">
        <v>4610</v>
      </c>
      <c r="E40" s="318">
        <v>521637547</v>
      </c>
      <c r="F40" s="318">
        <v>188220312</v>
      </c>
      <c r="G40" s="117">
        <v>0.3608258513645683</v>
      </c>
      <c r="H40" s="114">
        <v>1.5784684575949242</v>
      </c>
      <c r="I40" s="93">
        <v>113153.48091106291</v>
      </c>
      <c r="J40" s="93">
        <v>40828.701084598695</v>
      </c>
      <c r="K40" s="8"/>
      <c r="L40" s="9"/>
      <c r="M40" s="9"/>
      <c r="N40" s="9"/>
    </row>
    <row r="41" spans="1:14">
      <c r="A41" s="20"/>
      <c r="B41" s="93"/>
      <c r="C41" s="93" t="s">
        <v>49</v>
      </c>
      <c r="D41" s="93">
        <v>2979</v>
      </c>
      <c r="E41" s="318">
        <v>859560622</v>
      </c>
      <c r="F41" s="318">
        <v>473575977</v>
      </c>
      <c r="G41" s="117">
        <v>0.55095122424070286</v>
      </c>
      <c r="H41" s="114">
        <v>1.0200124805152451</v>
      </c>
      <c r="I41" s="93">
        <v>288539.98724404164</v>
      </c>
      <c r="J41" s="93">
        <v>158971.45921450152</v>
      </c>
      <c r="K41" s="8"/>
      <c r="L41" s="9"/>
      <c r="M41" s="9"/>
      <c r="N41" s="9"/>
    </row>
    <row r="42" spans="1:14">
      <c r="A42" s="20"/>
      <c r="B42" s="93"/>
      <c r="C42" s="93" t="s">
        <v>50</v>
      </c>
      <c r="D42" s="93">
        <v>75921</v>
      </c>
      <c r="E42" s="318">
        <v>12809090094</v>
      </c>
      <c r="F42" s="318">
        <v>6950070445</v>
      </c>
      <c r="G42" s="117">
        <v>0.54258892661357216</v>
      </c>
      <c r="H42" s="114">
        <v>25.99542381107684</v>
      </c>
      <c r="I42" s="93">
        <v>168716.03501007627</v>
      </c>
      <c r="J42" s="93">
        <v>91543.452338615141</v>
      </c>
      <c r="K42" s="8"/>
      <c r="L42" s="9"/>
      <c r="M42" s="9"/>
      <c r="N42" s="9"/>
    </row>
    <row r="43" spans="1:14">
      <c r="A43" s="93"/>
      <c r="B43" s="93"/>
      <c r="C43" s="93" t="s">
        <v>51</v>
      </c>
      <c r="D43" s="93">
        <v>160</v>
      </c>
      <c r="E43" s="318">
        <v>56466334</v>
      </c>
      <c r="F43" s="318">
        <v>32016475</v>
      </c>
      <c r="G43" s="117">
        <v>0.56700112672446557</v>
      </c>
      <c r="H43" s="114">
        <v>5.4784154710452899E-2</v>
      </c>
      <c r="I43" s="93">
        <v>352914.58750000002</v>
      </c>
      <c r="J43" s="93">
        <v>200102.96875</v>
      </c>
      <c r="K43" s="8"/>
      <c r="L43" s="9"/>
      <c r="M43" s="9"/>
      <c r="N43" s="9"/>
    </row>
    <row r="44" spans="1:14">
      <c r="A44" s="20"/>
      <c r="B44" s="93"/>
      <c r="C44" s="93" t="s">
        <v>274</v>
      </c>
      <c r="D44" s="93">
        <v>20</v>
      </c>
      <c r="E44" s="318">
        <v>10876489</v>
      </c>
      <c r="F44" s="318">
        <v>9408743</v>
      </c>
      <c r="G44" s="117">
        <v>0.8650533274110791</v>
      </c>
      <c r="H44" s="114">
        <v>6.8480193388066124E-3</v>
      </c>
      <c r="I44" s="93">
        <v>543824.44999999995</v>
      </c>
      <c r="J44" s="93">
        <v>470437.15</v>
      </c>
      <c r="K44" s="8"/>
      <c r="L44" s="9"/>
      <c r="M44" s="9"/>
      <c r="N44" s="9"/>
    </row>
    <row r="45" spans="1:14">
      <c r="A45" s="20"/>
      <c r="B45" s="93"/>
      <c r="C45" s="93" t="s">
        <v>52</v>
      </c>
      <c r="D45" s="93">
        <v>390</v>
      </c>
      <c r="E45" s="318">
        <v>192889271</v>
      </c>
      <c r="F45" s="318">
        <v>165194687</v>
      </c>
      <c r="G45" s="117">
        <v>0.85642237198356153</v>
      </c>
      <c r="H45" s="114">
        <v>0.13353637710672894</v>
      </c>
      <c r="I45" s="93">
        <v>494587.87435897434</v>
      </c>
      <c r="J45" s="93">
        <v>423576.12051282049</v>
      </c>
      <c r="K45" s="8"/>
      <c r="L45" s="9"/>
      <c r="M45" s="9"/>
      <c r="N45" s="9"/>
    </row>
    <row r="46" spans="1:14">
      <c r="A46" s="93"/>
      <c r="B46" s="93"/>
      <c r="C46" s="93" t="s">
        <v>53</v>
      </c>
      <c r="D46" s="93">
        <v>124</v>
      </c>
      <c r="E46" s="318">
        <v>20311091</v>
      </c>
      <c r="F46" s="318">
        <v>10977951</v>
      </c>
      <c r="G46" s="117">
        <v>0.54049046405237411</v>
      </c>
      <c r="H46" s="114">
        <v>4.2457719900601001E-2</v>
      </c>
      <c r="I46" s="93">
        <v>163799.12096774194</v>
      </c>
      <c r="J46" s="93">
        <v>88531.862903225803</v>
      </c>
      <c r="K46" s="8"/>
      <c r="L46" s="9"/>
      <c r="M46" s="9"/>
      <c r="N46" s="9"/>
    </row>
    <row r="47" spans="1:14">
      <c r="A47" s="20"/>
      <c r="B47" s="93"/>
      <c r="C47" s="93" t="s">
        <v>54</v>
      </c>
      <c r="D47" s="93">
        <v>403</v>
      </c>
      <c r="E47" s="318">
        <v>104702486</v>
      </c>
      <c r="F47" s="318">
        <v>77076613</v>
      </c>
      <c r="G47" s="117">
        <v>0.73614883413560972</v>
      </c>
      <c r="H47" s="114">
        <v>0.13798758967695324</v>
      </c>
      <c r="I47" s="93">
        <v>259807.65756823821</v>
      </c>
      <c r="J47" s="93">
        <v>191257.10421836228</v>
      </c>
      <c r="K47" s="8"/>
      <c r="L47" s="9"/>
      <c r="M47" s="9"/>
      <c r="N47" s="9"/>
    </row>
    <row r="48" spans="1:14">
      <c r="A48" s="20"/>
      <c r="B48" s="93"/>
      <c r="C48" s="93" t="s">
        <v>55</v>
      </c>
      <c r="D48" s="93">
        <v>41</v>
      </c>
      <c r="E48" s="318">
        <v>9220470</v>
      </c>
      <c r="F48" s="318">
        <v>6645614</v>
      </c>
      <c r="G48" s="117">
        <v>0.72074568866879885</v>
      </c>
      <c r="H48" s="114">
        <v>1.4038439644553556E-2</v>
      </c>
      <c r="I48" s="93">
        <v>224889.51219512196</v>
      </c>
      <c r="J48" s="93">
        <v>162088.14634146341</v>
      </c>
      <c r="K48" s="8"/>
      <c r="L48" s="9"/>
      <c r="M48" s="9"/>
      <c r="N48" s="9"/>
    </row>
    <row r="49" spans="1:14">
      <c r="A49" s="93"/>
      <c r="B49" s="93"/>
      <c r="C49" s="93" t="s">
        <v>228</v>
      </c>
      <c r="D49" s="93">
        <v>176</v>
      </c>
      <c r="E49" s="318">
        <v>28818580</v>
      </c>
      <c r="F49" s="318">
        <v>17806438</v>
      </c>
      <c r="G49" s="117">
        <v>0.61788047849685868</v>
      </c>
      <c r="H49" s="114">
        <v>6.0262570181498193E-2</v>
      </c>
      <c r="I49" s="93">
        <v>163741.93181818182</v>
      </c>
      <c r="J49" s="93">
        <v>101172.94318181818</v>
      </c>
      <c r="K49" s="8"/>
      <c r="L49" s="9"/>
      <c r="M49" s="9"/>
      <c r="N49" s="9"/>
    </row>
    <row r="50" spans="1:14">
      <c r="A50" s="20"/>
      <c r="B50" s="93"/>
      <c r="C50" s="93" t="s">
        <v>229</v>
      </c>
      <c r="D50" s="93">
        <v>70</v>
      </c>
      <c r="E50" s="318">
        <v>16571045</v>
      </c>
      <c r="F50" s="318">
        <v>10615554</v>
      </c>
      <c r="G50" s="117">
        <v>0.64060860374225037</v>
      </c>
      <c r="H50" s="114">
        <v>2.3968067685823144E-2</v>
      </c>
      <c r="I50" s="93">
        <v>236729.21428571429</v>
      </c>
      <c r="J50" s="93">
        <v>151650.77142857143</v>
      </c>
      <c r="K50" s="8"/>
      <c r="L50" s="9"/>
      <c r="M50" s="9"/>
      <c r="N50" s="9"/>
    </row>
    <row r="51" spans="1:14">
      <c r="A51" s="20"/>
      <c r="B51" s="93"/>
      <c r="C51" s="93" t="s">
        <v>230</v>
      </c>
      <c r="D51" s="93">
        <v>10</v>
      </c>
      <c r="E51" s="318">
        <v>4896640</v>
      </c>
      <c r="F51" s="318">
        <v>4036815</v>
      </c>
      <c r="G51" s="117">
        <v>0.82440510227421249</v>
      </c>
      <c r="H51" s="114">
        <v>1.3495190145542251E-2</v>
      </c>
      <c r="I51" s="93">
        <v>489664</v>
      </c>
      <c r="J51" s="93">
        <v>403681.5</v>
      </c>
      <c r="K51" s="8"/>
      <c r="L51" s="9"/>
      <c r="M51" s="9"/>
      <c r="N51" s="9"/>
    </row>
    <row r="52" spans="1:14">
      <c r="A52" s="93"/>
      <c r="B52" s="93"/>
      <c r="C52" s="93" t="s">
        <v>56</v>
      </c>
      <c r="D52" s="93">
        <v>3124</v>
      </c>
      <c r="E52" s="318">
        <v>723082093</v>
      </c>
      <c r="F52" s="318">
        <v>409483107</v>
      </c>
      <c r="G52" s="117">
        <v>0.56630237557272767</v>
      </c>
      <c r="H52" s="114">
        <v>1.0696606207215928</v>
      </c>
      <c r="I52" s="93">
        <v>231460.33706786172</v>
      </c>
      <c r="J52" s="93">
        <v>131076.53873239437</v>
      </c>
      <c r="K52" s="8"/>
      <c r="L52" s="9"/>
      <c r="M52" s="9"/>
      <c r="N52" s="9"/>
    </row>
    <row r="53" spans="1:14">
      <c r="A53" s="112"/>
      <c r="B53" s="94"/>
      <c r="C53" s="94" t="s">
        <v>14</v>
      </c>
      <c r="D53" s="94">
        <v>97423</v>
      </c>
      <c r="E53" s="319">
        <v>18370450268</v>
      </c>
      <c r="F53" s="319">
        <v>10548704225</v>
      </c>
      <c r="G53" s="118">
        <v>0.57422132125825365</v>
      </c>
      <c r="H53" s="115">
        <v>33.357729402227832</v>
      </c>
      <c r="I53" s="94">
        <v>188563.7915892551</v>
      </c>
      <c r="J53" s="94">
        <v>108277.34954784805</v>
      </c>
      <c r="K53" s="8"/>
      <c r="L53" s="9"/>
      <c r="M53" s="9"/>
      <c r="N53" s="9"/>
    </row>
    <row r="54" spans="1:14">
      <c r="A54" s="20"/>
      <c r="B54" s="93" t="s">
        <v>25</v>
      </c>
      <c r="C54" s="93" t="s">
        <v>101</v>
      </c>
      <c r="D54" s="93">
        <v>11009</v>
      </c>
      <c r="E54" s="318">
        <v>1076846241</v>
      </c>
      <c r="F54" s="318">
        <v>463403018</v>
      </c>
      <c r="G54" s="117">
        <v>0.4303335057098463</v>
      </c>
      <c r="H54" s="114">
        <v>3.7694922450460999</v>
      </c>
      <c r="I54" s="93">
        <v>97815.082296303022</v>
      </c>
      <c r="J54" s="93">
        <v>42093.107275865201</v>
      </c>
      <c r="K54" s="8"/>
      <c r="L54" s="9"/>
      <c r="M54" s="9"/>
      <c r="N54" s="9"/>
    </row>
    <row r="55" spans="1:14">
      <c r="A55" s="20"/>
      <c r="B55" s="93"/>
      <c r="C55" s="93" t="s">
        <v>57</v>
      </c>
      <c r="D55" s="93">
        <v>5791</v>
      </c>
      <c r="E55" s="318">
        <v>154324993</v>
      </c>
      <c r="F55" s="318">
        <v>119238019</v>
      </c>
      <c r="G55" s="117">
        <v>0.77264230946700907</v>
      </c>
      <c r="H55" s="114">
        <v>1.9828439995514548</v>
      </c>
      <c r="I55" s="93">
        <v>26649.10948022794</v>
      </c>
      <c r="J55" s="93">
        <v>20590.22949404248</v>
      </c>
      <c r="K55" s="8"/>
      <c r="L55" s="9"/>
      <c r="M55" s="9"/>
      <c r="N55" s="9"/>
    </row>
    <row r="56" spans="1:14">
      <c r="A56" s="93"/>
      <c r="B56" s="93"/>
      <c r="C56" s="93" t="s">
        <v>58</v>
      </c>
      <c r="D56" s="93">
        <v>275571</v>
      </c>
      <c r="E56" s="318">
        <v>25688720854</v>
      </c>
      <c r="F56" s="318">
        <v>14605652863</v>
      </c>
      <c r="G56" s="117">
        <v>0.56856287029666364</v>
      </c>
      <c r="H56" s="114">
        <v>94.355776860713846</v>
      </c>
      <c r="I56" s="93">
        <v>93219.971818515012</v>
      </c>
      <c r="J56" s="93">
        <v>53001.414746108989</v>
      </c>
      <c r="K56" s="8"/>
      <c r="L56" s="9"/>
      <c r="M56" s="9"/>
      <c r="N56" s="9"/>
    </row>
    <row r="57" spans="1:14">
      <c r="B57" s="93"/>
      <c r="C57" s="93" t="s">
        <v>163</v>
      </c>
      <c r="D57" s="93">
        <v>35243</v>
      </c>
      <c r="E57" s="318">
        <v>2895416923</v>
      </c>
      <c r="F57" s="318">
        <v>1407456647</v>
      </c>
      <c r="G57" s="117">
        <v>0.48609809379082641</v>
      </c>
      <c r="H57" s="114">
        <v>12.067237277878073</v>
      </c>
      <c r="I57" s="93">
        <v>82155.801804613686</v>
      </c>
      <c r="J57" s="93">
        <v>39935.77865107965</v>
      </c>
      <c r="K57" s="8"/>
      <c r="L57" s="9"/>
      <c r="M57" s="9"/>
      <c r="N57" s="9"/>
    </row>
    <row r="58" spans="1:14">
      <c r="A58" s="93"/>
      <c r="B58" s="93"/>
      <c r="C58" s="93" t="s">
        <v>59</v>
      </c>
      <c r="D58" s="93">
        <v>199004</v>
      </c>
      <c r="E58" s="318">
        <v>33764981823</v>
      </c>
      <c r="F58" s="318">
        <v>6848108417</v>
      </c>
      <c r="G58" s="117">
        <v>0.20281688445439089</v>
      </c>
      <c r="H58" s="114">
        <v>68.139162024993553</v>
      </c>
      <c r="I58" s="93">
        <v>169669.86504291371</v>
      </c>
      <c r="J58" s="93">
        <v>34411.913413800728</v>
      </c>
      <c r="K58" s="8"/>
      <c r="L58" s="9"/>
      <c r="M58" s="9"/>
      <c r="N58" s="9"/>
    </row>
    <row r="59" spans="1:14">
      <c r="A59" s="20"/>
      <c r="B59" s="93"/>
      <c r="C59" s="93" t="s">
        <v>253</v>
      </c>
      <c r="D59" s="93">
        <v>4190</v>
      </c>
      <c r="E59" s="318">
        <v>5630872680</v>
      </c>
      <c r="F59" s="318">
        <v>1364374431</v>
      </c>
      <c r="G59" s="117">
        <v>0.24230248285422074</v>
      </c>
      <c r="H59" s="114">
        <v>1.4346600514799854</v>
      </c>
      <c r="I59" s="93">
        <v>1343883.6945107398</v>
      </c>
      <c r="J59" s="93">
        <v>325626.35584725539</v>
      </c>
      <c r="K59" s="8"/>
      <c r="L59" s="9"/>
      <c r="M59" s="9"/>
      <c r="N59" s="9"/>
    </row>
    <row r="60" spans="1:14">
      <c r="A60" s="20"/>
      <c r="B60" s="93"/>
      <c r="C60" s="93" t="s">
        <v>60</v>
      </c>
      <c r="D60" s="93">
        <v>1906</v>
      </c>
      <c r="E60" s="318">
        <v>673226583</v>
      </c>
      <c r="F60" s="318">
        <v>270881084</v>
      </c>
      <c r="G60" s="117">
        <v>0.40236243018347956</v>
      </c>
      <c r="H60" s="114">
        <v>0.65261624298827015</v>
      </c>
      <c r="I60" s="93">
        <v>353214.36673662119</v>
      </c>
      <c r="J60" s="93">
        <v>142120.1909758657</v>
      </c>
      <c r="K60" s="8"/>
      <c r="L60" s="9"/>
      <c r="M60" s="9"/>
      <c r="N60" s="9"/>
    </row>
    <row r="61" spans="1:14">
      <c r="A61" s="93"/>
      <c r="B61" s="93"/>
      <c r="C61" s="93" t="s">
        <v>70</v>
      </c>
      <c r="D61" s="93">
        <v>2556</v>
      </c>
      <c r="E61" s="318">
        <v>96395380</v>
      </c>
      <c r="F61" s="318">
        <v>39770131</v>
      </c>
      <c r="G61" s="117">
        <v>0.41257299883044185</v>
      </c>
      <c r="H61" s="114">
        <v>0.87517687149948509</v>
      </c>
      <c r="I61" s="93">
        <v>37713.372456964004</v>
      </c>
      <c r="J61" s="93">
        <v>15559.519170579029</v>
      </c>
      <c r="K61" s="8"/>
      <c r="L61" s="9"/>
      <c r="M61" s="9"/>
      <c r="N61" s="9"/>
    </row>
    <row r="62" spans="1:14">
      <c r="A62" s="20"/>
      <c r="B62" s="93"/>
      <c r="C62" s="93" t="s">
        <v>98</v>
      </c>
      <c r="D62" s="93">
        <v>49844</v>
      </c>
      <c r="E62" s="318">
        <v>1584114799</v>
      </c>
      <c r="F62" s="318">
        <v>971918825</v>
      </c>
      <c r="G62" s="117">
        <v>0.61354065097652055</v>
      </c>
      <c r="H62" s="114">
        <v>17.066633796173839</v>
      </c>
      <c r="I62" s="93">
        <v>31781.454116844554</v>
      </c>
      <c r="J62" s="93">
        <v>19499.214047829228</v>
      </c>
      <c r="K62" s="8"/>
      <c r="L62" s="9"/>
      <c r="M62" s="9"/>
      <c r="N62" s="9"/>
    </row>
    <row r="63" spans="1:14">
      <c r="A63" s="20"/>
      <c r="B63" s="93"/>
      <c r="C63" s="93" t="s">
        <v>103</v>
      </c>
      <c r="D63" s="93">
        <v>691</v>
      </c>
      <c r="E63" s="318">
        <v>107764162</v>
      </c>
      <c r="F63" s="318">
        <v>39578303</v>
      </c>
      <c r="G63" s="117">
        <v>0.36726776569746816</v>
      </c>
      <c r="H63" s="114">
        <v>0.23659906815576848</v>
      </c>
      <c r="I63" s="93">
        <v>155953.92474674384</v>
      </c>
      <c r="J63" s="93">
        <v>57276.849493487702</v>
      </c>
      <c r="K63" s="8"/>
      <c r="L63" s="9"/>
      <c r="M63" s="9"/>
      <c r="N63" s="9"/>
    </row>
    <row r="64" spans="1:14">
      <c r="A64" s="20"/>
      <c r="B64" s="93"/>
      <c r="C64" s="93" t="s">
        <v>255</v>
      </c>
      <c r="D64" s="93">
        <v>16198</v>
      </c>
      <c r="E64" s="318">
        <v>481587394</v>
      </c>
      <c r="F64" s="318">
        <v>160429859</v>
      </c>
      <c r="G64" s="117">
        <v>0.33312719767743754</v>
      </c>
      <c r="H64" s="114">
        <v>5.5462108624994757</v>
      </c>
      <c r="I64" s="93">
        <v>29731.287442894183</v>
      </c>
      <c r="J64" s="93">
        <v>9904.3004691937276</v>
      </c>
      <c r="K64" s="8"/>
      <c r="L64" s="9"/>
      <c r="M64" s="9"/>
      <c r="N64" s="9"/>
    </row>
    <row r="65" spans="1:14">
      <c r="A65" s="20"/>
      <c r="B65" s="93"/>
      <c r="C65" s="93" t="s">
        <v>256</v>
      </c>
      <c r="D65" s="93">
        <v>1455</v>
      </c>
      <c r="E65" s="318">
        <v>51644434</v>
      </c>
      <c r="F65" s="318">
        <v>7942123</v>
      </c>
      <c r="G65" s="117">
        <v>0.15378468471549131</v>
      </c>
      <c r="H65" s="114">
        <v>0.49819340689818115</v>
      </c>
      <c r="I65" s="93">
        <v>35494.456357388313</v>
      </c>
      <c r="J65" s="93">
        <v>5458.5037800687287</v>
      </c>
      <c r="K65" s="8"/>
      <c r="L65" s="9"/>
      <c r="M65" s="9"/>
      <c r="N65" s="9"/>
    </row>
    <row r="66" spans="1:14">
      <c r="A66" s="20"/>
      <c r="B66" s="93"/>
      <c r="C66" s="93" t="s">
        <v>260</v>
      </c>
      <c r="D66" s="93">
        <v>9911</v>
      </c>
      <c r="E66" s="318">
        <v>391467814</v>
      </c>
      <c r="F66" s="318">
        <v>197939745</v>
      </c>
      <c r="G66" s="117">
        <v>0.50563478764054914</v>
      </c>
      <c r="H66" s="114">
        <v>3.3935359833456169</v>
      </c>
      <c r="I66" s="93">
        <v>39498.31641610332</v>
      </c>
      <c r="J66" s="93">
        <v>19971.722833215619</v>
      </c>
      <c r="K66" s="8"/>
      <c r="L66" s="9"/>
      <c r="M66" s="9"/>
      <c r="N66" s="9"/>
    </row>
    <row r="67" spans="1:14">
      <c r="A67" s="112"/>
      <c r="B67" s="94"/>
      <c r="C67" s="94" t="s">
        <v>14</v>
      </c>
      <c r="D67" s="94">
        <v>613369</v>
      </c>
      <c r="E67" s="319">
        <v>72597364080</v>
      </c>
      <c r="F67" s="319">
        <v>26496693465</v>
      </c>
      <c r="G67" s="118">
        <v>0.36498148108795631</v>
      </c>
      <c r="H67" s="115">
        <v>210.01813869122367</v>
      </c>
      <c r="I67" s="94">
        <v>118358.38472436657</v>
      </c>
      <c r="J67" s="94">
        <v>43198.61855587746</v>
      </c>
      <c r="K67" s="8"/>
      <c r="L67" s="9"/>
      <c r="M67" s="9"/>
      <c r="N67" s="9"/>
    </row>
    <row r="68" spans="1:14">
      <c r="A68" s="93"/>
      <c r="B68" s="93" t="s">
        <v>97</v>
      </c>
      <c r="C68" s="93" t="s">
        <v>93</v>
      </c>
      <c r="D68" s="93">
        <v>11740482</v>
      </c>
      <c r="E68" s="318">
        <v>164801491242</v>
      </c>
      <c r="F68" s="318">
        <v>152965356050</v>
      </c>
      <c r="G68" s="117">
        <v>0.92817944120044749</v>
      </c>
      <c r="H68" s="114">
        <v>4019.9523891455469</v>
      </c>
      <c r="I68" s="93">
        <v>14037.029420257191</v>
      </c>
      <c r="J68" s="93">
        <v>13028.882123408563</v>
      </c>
      <c r="K68" s="8"/>
      <c r="L68" s="9"/>
      <c r="M68" s="9"/>
      <c r="N68" s="9"/>
    </row>
    <row r="69" spans="1:14" ht="10.15" customHeight="1">
      <c r="A69" s="20"/>
      <c r="B69" s="93"/>
      <c r="C69" s="93" t="s">
        <v>96</v>
      </c>
      <c r="D69" s="93">
        <v>117487</v>
      </c>
      <c r="E69" s="318">
        <v>4875275451</v>
      </c>
      <c r="F69" s="318">
        <v>2091204862</v>
      </c>
      <c r="G69" s="117">
        <v>0.42894086355080902</v>
      </c>
      <c r="H69" s="114">
        <v>40.227662402918625</v>
      </c>
      <c r="I69" s="93">
        <v>41496.297045630577</v>
      </c>
      <c r="J69" s="93">
        <v>17799.457488913667</v>
      </c>
      <c r="K69" s="8"/>
      <c r="L69" s="9"/>
      <c r="M69" s="9"/>
      <c r="N69" s="9"/>
    </row>
    <row r="70" spans="1:14">
      <c r="A70" s="20"/>
      <c r="B70" s="93"/>
      <c r="C70" s="93" t="s">
        <v>87</v>
      </c>
      <c r="D70" s="93">
        <v>73889</v>
      </c>
      <c r="E70" s="318">
        <v>4646070654</v>
      </c>
      <c r="F70" s="318">
        <v>2227022388</v>
      </c>
      <c r="G70" s="117">
        <v>0.47933459343384321</v>
      </c>
      <c r="H70" s="114">
        <v>25.299665046254091</v>
      </c>
      <c r="I70" s="93">
        <v>62879.057153297515</v>
      </c>
      <c r="J70" s="93">
        <v>30140.107296079255</v>
      </c>
      <c r="K70" s="8"/>
      <c r="L70" s="9"/>
      <c r="M70" s="9"/>
      <c r="N70" s="9"/>
    </row>
    <row r="71" spans="1:14">
      <c r="A71" s="93"/>
      <c r="B71" s="93"/>
      <c r="C71" s="93" t="s">
        <v>61</v>
      </c>
      <c r="D71" s="93">
        <v>28731</v>
      </c>
      <c r="E71" s="318">
        <v>2225932651</v>
      </c>
      <c r="F71" s="318">
        <v>1493942771</v>
      </c>
      <c r="G71" s="117">
        <v>0.67115362647151355</v>
      </c>
      <c r="H71" s="114">
        <v>9.8375221811626403</v>
      </c>
      <c r="I71" s="93">
        <v>77474.945215968808</v>
      </c>
      <c r="J71" s="93">
        <v>51997.590442379311</v>
      </c>
      <c r="K71" s="8"/>
      <c r="L71" s="9"/>
      <c r="M71" s="9"/>
      <c r="N71" s="9"/>
    </row>
    <row r="72" spans="1:14">
      <c r="B72" s="93"/>
      <c r="C72" s="93" t="s">
        <v>94</v>
      </c>
      <c r="D72" s="93">
        <v>10114</v>
      </c>
      <c r="E72" s="318">
        <v>11214656998</v>
      </c>
      <c r="F72" s="318">
        <v>7138076714</v>
      </c>
      <c r="G72" s="117">
        <v>0.6364953217270034</v>
      </c>
      <c r="H72" s="114">
        <v>3.4630433796345041</v>
      </c>
      <c r="I72" s="93">
        <v>1108825.0937314613</v>
      </c>
      <c r="J72" s="93">
        <v>705761.98477358115</v>
      </c>
      <c r="K72" s="8"/>
      <c r="L72" s="9"/>
      <c r="M72" s="9"/>
      <c r="N72" s="9"/>
    </row>
    <row r="73" spans="1:14">
      <c r="A73" s="93"/>
      <c r="B73" s="93"/>
      <c r="C73" s="93" t="s">
        <v>95</v>
      </c>
      <c r="D73" s="93">
        <v>768</v>
      </c>
      <c r="E73" s="318">
        <v>305892355</v>
      </c>
      <c r="F73" s="318">
        <v>186642432</v>
      </c>
      <c r="G73" s="117">
        <v>0.61015722998373068</v>
      </c>
      <c r="H73" s="114">
        <v>0.26296394261017397</v>
      </c>
      <c r="I73" s="93">
        <v>398297.33723958331</v>
      </c>
      <c r="J73" s="93">
        <v>243024</v>
      </c>
      <c r="K73" s="8"/>
      <c r="L73" s="9"/>
      <c r="M73" s="9"/>
      <c r="N73" s="9"/>
    </row>
    <row r="74" spans="1:14">
      <c r="A74" s="20"/>
      <c r="B74" s="93"/>
      <c r="C74" s="93" t="s">
        <v>161</v>
      </c>
      <c r="D74" s="93">
        <v>1019830</v>
      </c>
      <c r="E74" s="318">
        <v>69908477132</v>
      </c>
      <c r="F74" s="318">
        <v>26353412661</v>
      </c>
      <c r="G74" s="117">
        <v>0.37697020078466209</v>
      </c>
      <c r="H74" s="114">
        <v>349.19077811475739</v>
      </c>
      <c r="I74" s="93">
        <v>68549.147536354096</v>
      </c>
      <c r="J74" s="93">
        <v>25840.98591039683</v>
      </c>
      <c r="K74" s="8"/>
      <c r="L74" s="9"/>
      <c r="M74" s="9"/>
      <c r="N74" s="9"/>
    </row>
    <row r="75" spans="1:14">
      <c r="A75" s="112"/>
      <c r="B75" s="94"/>
      <c r="C75" s="94" t="s">
        <v>14</v>
      </c>
      <c r="D75" s="94">
        <v>12991301</v>
      </c>
      <c r="E75" s="319">
        <v>257977796483</v>
      </c>
      <c r="F75" s="319">
        <v>192455657878</v>
      </c>
      <c r="G75" s="118">
        <v>0.74601636459315324</v>
      </c>
      <c r="H75" s="115">
        <v>4448.2340242128848</v>
      </c>
      <c r="I75" s="94">
        <v>19857.733762230589</v>
      </c>
      <c r="J75" s="94">
        <v>14814.194350357982</v>
      </c>
      <c r="K75" s="8"/>
      <c r="L75" s="9"/>
      <c r="M75" s="9"/>
      <c r="N75" s="9"/>
    </row>
    <row r="76" spans="1:14">
      <c r="A76" s="93"/>
      <c r="B76" s="93" t="s">
        <v>164</v>
      </c>
      <c r="C76" s="93" t="s">
        <v>165</v>
      </c>
      <c r="D76" s="93">
        <v>76</v>
      </c>
      <c r="E76" s="318">
        <v>72954227</v>
      </c>
      <c r="F76" s="318">
        <v>40267974</v>
      </c>
      <c r="G76" s="117">
        <v>0.55196217759938704</v>
      </c>
      <c r="H76" s="114">
        <v>2.6022473487465132E-2</v>
      </c>
      <c r="I76" s="93">
        <v>959924.03947368416</v>
      </c>
      <c r="J76" s="93">
        <v>529841.76315789472</v>
      </c>
      <c r="K76" s="8"/>
      <c r="L76" s="23"/>
      <c r="M76" s="9"/>
      <c r="N76" s="9"/>
    </row>
    <row r="77" spans="1:14">
      <c r="A77" s="93"/>
      <c r="B77" s="105"/>
      <c r="C77" s="93" t="s">
        <v>166</v>
      </c>
      <c r="D77" s="93">
        <v>679</v>
      </c>
      <c r="E77" s="318">
        <v>2694457582</v>
      </c>
      <c r="F77" s="318">
        <v>1339059063</v>
      </c>
      <c r="G77" s="117">
        <v>0.49696795078364681</v>
      </c>
      <c r="H77" s="114">
        <v>0.23249025655248451</v>
      </c>
      <c r="I77" s="93">
        <v>3968273.3166421209</v>
      </c>
      <c r="J77" s="93">
        <v>1972104.6583210605</v>
      </c>
      <c r="K77" s="8"/>
      <c r="L77" s="23"/>
      <c r="M77" s="9"/>
      <c r="N77" s="9"/>
    </row>
    <row r="78" spans="1:14">
      <c r="A78" s="77"/>
      <c r="B78" s="93"/>
      <c r="C78" s="93" t="s">
        <v>167</v>
      </c>
      <c r="D78" s="93">
        <v>4779</v>
      </c>
      <c r="E78" s="318">
        <v>12193575829</v>
      </c>
      <c r="F78" s="318">
        <v>7447637870</v>
      </c>
      <c r="G78" s="117">
        <v>0.61078374173778227</v>
      </c>
      <c r="H78" s="114">
        <v>1.6363342210078402</v>
      </c>
      <c r="I78" s="93">
        <v>2551491.0711445911</v>
      </c>
      <c r="J78" s="93">
        <v>1558409.2634442351</v>
      </c>
      <c r="K78" s="8"/>
      <c r="L78" s="23"/>
      <c r="M78" s="9"/>
      <c r="N78" s="9"/>
    </row>
    <row r="79" spans="1:14">
      <c r="A79" s="112"/>
      <c r="B79" s="94"/>
      <c r="C79" s="94" t="s">
        <v>14</v>
      </c>
      <c r="D79" s="94">
        <v>5534</v>
      </c>
      <c r="E79" s="319">
        <v>14960987638</v>
      </c>
      <c r="F79" s="319">
        <v>8826964907</v>
      </c>
      <c r="G79" s="118">
        <v>0.58999881027774159</v>
      </c>
      <c r="H79" s="115">
        <v>1.8948469510477897</v>
      </c>
      <c r="I79" s="94">
        <v>2703467.2276834114</v>
      </c>
      <c r="J79" s="94">
        <v>1595042.4479580773</v>
      </c>
      <c r="K79" s="8"/>
      <c r="L79" s="23"/>
      <c r="M79" s="9"/>
      <c r="N79" s="9"/>
    </row>
    <row r="80" spans="1:14">
      <c r="B80" s="93" t="s">
        <v>168</v>
      </c>
      <c r="C80" s="93" t="s">
        <v>271</v>
      </c>
      <c r="D80" s="93">
        <v>2229</v>
      </c>
      <c r="E80" s="318">
        <v>168339083</v>
      </c>
      <c r="F80" s="318">
        <v>101638799</v>
      </c>
      <c r="G80" s="117">
        <v>0.60377422276917114</v>
      </c>
      <c r="H80" s="114">
        <v>0.76321175530999708</v>
      </c>
      <c r="I80" s="93">
        <v>75522.244504261995</v>
      </c>
      <c r="J80" s="93">
        <v>45598.384477344101</v>
      </c>
      <c r="K80" s="8"/>
      <c r="L80" s="23"/>
      <c r="M80" s="9"/>
      <c r="N80" s="9"/>
    </row>
    <row r="81" spans="1:22">
      <c r="B81" s="93"/>
      <c r="C81" s="93" t="s">
        <v>272</v>
      </c>
      <c r="D81" s="93">
        <v>1</v>
      </c>
      <c r="E81" s="318">
        <v>38000</v>
      </c>
      <c r="F81" s="318">
        <v>38000</v>
      </c>
      <c r="G81" s="117">
        <v>1</v>
      </c>
      <c r="H81" s="114">
        <v>3.4240096694033062E-4</v>
      </c>
      <c r="I81" s="93">
        <v>38000</v>
      </c>
      <c r="J81" s="93">
        <v>38000</v>
      </c>
      <c r="K81" s="8"/>
      <c r="L81" s="23"/>
      <c r="M81" s="9"/>
      <c r="N81" s="9"/>
    </row>
    <row r="82" spans="1:22">
      <c r="B82" s="93"/>
      <c r="C82" s="93" t="s">
        <v>234</v>
      </c>
      <c r="D82" s="93">
        <v>4357</v>
      </c>
      <c r="E82" s="318">
        <v>2158535593</v>
      </c>
      <c r="F82" s="318">
        <v>807962077</v>
      </c>
      <c r="G82" s="117">
        <v>0.37431028685381518</v>
      </c>
      <c r="H82" s="114">
        <v>1.4918410129590207</v>
      </c>
      <c r="I82" s="93">
        <v>495417.85471654806</v>
      </c>
      <c r="J82" s="93">
        <v>185439.99931145285</v>
      </c>
      <c r="K82" s="8"/>
      <c r="L82" s="23"/>
      <c r="M82" s="9"/>
      <c r="N82" s="9"/>
    </row>
    <row r="83" spans="1:22">
      <c r="B83" s="93"/>
      <c r="C83" s="93" t="s">
        <v>258</v>
      </c>
      <c r="D83" s="93">
        <v>108</v>
      </c>
      <c r="E83" s="318">
        <v>35596062</v>
      </c>
      <c r="F83" s="318">
        <v>5310089</v>
      </c>
      <c r="G83" s="117">
        <v>0.1491763049519354</v>
      </c>
      <c r="H83" s="114">
        <v>3.6979304429555708E-2</v>
      </c>
      <c r="I83" s="93">
        <v>329593.16666666669</v>
      </c>
      <c r="J83" s="93">
        <v>49167.490740740737</v>
      </c>
      <c r="K83" s="8"/>
      <c r="L83" s="23"/>
      <c r="M83" s="9"/>
      <c r="N83" s="9"/>
    </row>
    <row r="84" spans="1:22">
      <c r="B84" s="93"/>
      <c r="C84" s="93" t="s">
        <v>273</v>
      </c>
      <c r="D84" s="93">
        <v>1</v>
      </c>
      <c r="E84" s="318">
        <v>180000</v>
      </c>
      <c r="F84" s="318">
        <v>46170</v>
      </c>
      <c r="G84" s="117">
        <v>0.25650000000000001</v>
      </c>
      <c r="H84" s="114">
        <v>3.4240096694033062E-4</v>
      </c>
      <c r="I84" s="93">
        <v>180000</v>
      </c>
      <c r="J84" s="93">
        <v>46170</v>
      </c>
      <c r="K84" s="8"/>
      <c r="L84" s="23"/>
      <c r="M84" s="9"/>
      <c r="N84" s="9"/>
    </row>
    <row r="85" spans="1:22">
      <c r="A85" s="112"/>
      <c r="B85" s="94"/>
      <c r="C85" s="94" t="s">
        <v>14</v>
      </c>
      <c r="D85" s="94">
        <v>6696</v>
      </c>
      <c r="E85" s="319">
        <v>2362688738</v>
      </c>
      <c r="F85" s="319">
        <v>914995135</v>
      </c>
      <c r="G85" s="118">
        <v>0.38726858950304949</v>
      </c>
      <c r="H85" s="115">
        <v>2.292716874632454</v>
      </c>
      <c r="I85" s="94">
        <v>352850.76732377539</v>
      </c>
      <c r="J85" s="94">
        <v>136648.01896654718</v>
      </c>
      <c r="K85" s="8"/>
      <c r="L85" s="23"/>
      <c r="M85" s="9"/>
      <c r="N85" s="9"/>
    </row>
    <row r="86" spans="1:22" ht="12.75">
      <c r="B86" s="93"/>
      <c r="C86" s="93" t="s">
        <v>15</v>
      </c>
      <c r="D86" s="93">
        <v>994882</v>
      </c>
      <c r="E86" s="318">
        <v>14184603619</v>
      </c>
      <c r="F86" s="318">
        <v>9069963401</v>
      </c>
      <c r="G86" s="117">
        <v>0.63942311287789255</v>
      </c>
      <c r="H86" s="114">
        <v>340.64855879153004</v>
      </c>
      <c r="I86" s="93">
        <v>14257.573882128734</v>
      </c>
      <c r="J86" s="93">
        <v>9116.6222737972948</v>
      </c>
      <c r="K86" s="8"/>
      <c r="L86" s="166"/>
      <c r="M86" s="9"/>
      <c r="N86" s="9"/>
    </row>
    <row r="87" spans="1:22">
      <c r="A87" s="96"/>
      <c r="B87" s="96"/>
      <c r="C87" s="96" t="s">
        <v>172</v>
      </c>
      <c r="D87" s="96">
        <v>69966080</v>
      </c>
      <c r="E87" s="314">
        <v>1914982294928</v>
      </c>
      <c r="F87" s="314">
        <v>1117363969196</v>
      </c>
      <c r="G87" s="119">
        <v>0.58348527407038553</v>
      </c>
      <c r="H87" s="120">
        <v>23956.45344502453</v>
      </c>
      <c r="I87" s="96">
        <v>27370.152721547354</v>
      </c>
      <c r="J87" s="96">
        <v>15970.081062080368</v>
      </c>
      <c r="K87" s="8"/>
      <c r="L87" s="23"/>
      <c r="M87" s="9"/>
      <c r="N87" s="9"/>
    </row>
    <row r="88" spans="1:22">
      <c r="A88" s="99"/>
      <c r="B88" s="99"/>
      <c r="C88" s="99"/>
      <c r="D88" s="99"/>
      <c r="E88" s="173"/>
      <c r="F88" s="173"/>
      <c r="G88" s="187"/>
      <c r="H88" s="132"/>
      <c r="I88" s="99"/>
      <c r="J88" s="99"/>
      <c r="K88" s="8"/>
      <c r="L88" s="23"/>
      <c r="M88" s="9"/>
      <c r="N88" s="9"/>
    </row>
    <row r="89" spans="1:22">
      <c r="A89" s="99"/>
      <c r="B89" s="99"/>
      <c r="C89" s="99"/>
      <c r="D89" s="99"/>
      <c r="E89" s="173"/>
      <c r="F89" s="173"/>
      <c r="G89" s="187"/>
      <c r="H89" s="132"/>
      <c r="I89" s="99"/>
      <c r="J89" s="99"/>
      <c r="K89" s="8"/>
      <c r="L89" s="23"/>
      <c r="M89" s="9"/>
      <c r="N89" s="9"/>
    </row>
    <row r="90" spans="1:22" s="53" customFormat="1" ht="11.65" customHeight="1">
      <c r="A90" s="378" t="s">
        <v>196</v>
      </c>
      <c r="B90" s="378"/>
      <c r="C90" s="378"/>
      <c r="D90" s="378"/>
      <c r="E90" s="378"/>
      <c r="F90" s="378"/>
      <c r="G90" s="378"/>
      <c r="H90" s="378"/>
      <c r="I90" s="378"/>
      <c r="J90" s="378"/>
      <c r="K90" s="159"/>
      <c r="L90" s="74"/>
      <c r="M90" s="159"/>
      <c r="N90" s="159"/>
      <c r="O90" s="159"/>
      <c r="P90" s="159"/>
      <c r="Q90" s="159"/>
      <c r="R90" s="159"/>
      <c r="S90" s="159"/>
      <c r="T90" s="159"/>
      <c r="U90" s="4"/>
      <c r="V90" s="166"/>
    </row>
    <row r="91" spans="1:22" s="53" customFormat="1" ht="11.65" customHeight="1">
      <c r="A91" s="378" t="s">
        <v>218</v>
      </c>
      <c r="B91" s="378"/>
      <c r="C91" s="378"/>
      <c r="D91" s="378"/>
      <c r="E91" s="378"/>
      <c r="F91" s="378"/>
      <c r="G91" s="378"/>
      <c r="H91" s="378"/>
      <c r="I91" s="378"/>
      <c r="J91" s="378"/>
      <c r="K91" s="159"/>
      <c r="L91" s="23"/>
      <c r="M91" s="159"/>
      <c r="N91" s="159"/>
      <c r="O91" s="159"/>
      <c r="P91" s="159"/>
      <c r="Q91" s="159"/>
      <c r="R91" s="159"/>
      <c r="S91" s="159"/>
      <c r="T91" s="159"/>
      <c r="U91" s="4"/>
      <c r="V91" s="166"/>
    </row>
    <row r="92" spans="1:22" s="179" customFormat="1">
      <c r="A92" s="99"/>
      <c r="B92" s="99"/>
      <c r="C92" s="99"/>
      <c r="D92" s="99"/>
      <c r="E92" s="173"/>
      <c r="F92" s="173"/>
      <c r="G92" s="187"/>
      <c r="H92" s="132"/>
      <c r="I92" s="99"/>
      <c r="J92" s="99"/>
      <c r="K92" s="25"/>
      <c r="L92" s="23"/>
      <c r="M92" s="23"/>
      <c r="N92" s="23"/>
    </row>
    <row r="93" spans="1:22" s="179" customFormat="1">
      <c r="A93" s="192"/>
      <c r="B93" s="75"/>
      <c r="C93" s="193"/>
      <c r="D93" s="194"/>
      <c r="E93" s="195"/>
      <c r="F93" s="195"/>
      <c r="G93" s="196"/>
      <c r="H93" s="197"/>
      <c r="I93" s="194"/>
      <c r="J93" s="194"/>
      <c r="K93" s="25"/>
      <c r="L93" s="21"/>
      <c r="M93" s="23"/>
      <c r="N93" s="23"/>
    </row>
    <row r="94" spans="1:22" s="179" customFormat="1" ht="11.25" customHeight="1">
      <c r="A94" s="386" t="s">
        <v>89</v>
      </c>
      <c r="B94" s="399" t="s">
        <v>68</v>
      </c>
      <c r="C94" s="399" t="s">
        <v>69</v>
      </c>
      <c r="D94" s="399" t="s">
        <v>63</v>
      </c>
      <c r="E94" s="386" t="s">
        <v>91</v>
      </c>
      <c r="F94" s="386" t="s">
        <v>92</v>
      </c>
      <c r="G94" s="386" t="s">
        <v>67</v>
      </c>
      <c r="H94" s="386" t="s">
        <v>74</v>
      </c>
      <c r="I94" s="386" t="s">
        <v>72</v>
      </c>
      <c r="J94" s="386" t="s">
        <v>71</v>
      </c>
      <c r="K94" s="25"/>
      <c r="L94" s="21"/>
      <c r="M94" s="23"/>
      <c r="N94" s="23"/>
    </row>
    <row r="95" spans="1:22" s="179" customFormat="1" ht="21.75" customHeight="1">
      <c r="A95" s="387"/>
      <c r="B95" s="400"/>
      <c r="C95" s="400"/>
      <c r="D95" s="400"/>
      <c r="E95" s="387"/>
      <c r="F95" s="387"/>
      <c r="G95" s="387"/>
      <c r="H95" s="387"/>
      <c r="I95" s="387"/>
      <c r="J95" s="387"/>
      <c r="K95" s="25"/>
      <c r="L95" s="21"/>
      <c r="M95" s="23"/>
      <c r="N95" s="23"/>
    </row>
    <row r="96" spans="1:22" s="57" customFormat="1">
      <c r="A96" s="93" t="s">
        <v>170</v>
      </c>
      <c r="B96" s="93" t="s">
        <v>20</v>
      </c>
      <c r="C96" s="93" t="s">
        <v>26</v>
      </c>
      <c r="D96" s="93">
        <v>80339</v>
      </c>
      <c r="E96" s="318">
        <v>4787754568</v>
      </c>
      <c r="F96" s="318">
        <v>2896484029</v>
      </c>
      <c r="G96" s="110">
        <v>0.60497755009400056</v>
      </c>
      <c r="H96" s="114">
        <v>27.508151283019224</v>
      </c>
      <c r="I96" s="93">
        <v>59594.400826497716</v>
      </c>
      <c r="J96" s="93">
        <v>36053.274611334469</v>
      </c>
      <c r="K96" s="62"/>
      <c r="L96" s="21"/>
      <c r="M96" s="21"/>
      <c r="N96" s="21"/>
      <c r="O96" s="20"/>
      <c r="P96" s="20"/>
    </row>
    <row r="97" spans="1:25" s="57" customFormat="1">
      <c r="A97" s="20"/>
      <c r="B97" s="93"/>
      <c r="C97" s="93" t="s">
        <v>27</v>
      </c>
      <c r="D97" s="93">
        <v>50</v>
      </c>
      <c r="E97" s="318">
        <v>5744351</v>
      </c>
      <c r="F97" s="318">
        <v>2792667</v>
      </c>
      <c r="G97" s="110">
        <v>0.48615883674239263</v>
      </c>
      <c r="H97" s="114">
        <v>1.7120048347016529E-2</v>
      </c>
      <c r="I97" s="93">
        <v>114887.02</v>
      </c>
      <c r="J97" s="93">
        <v>55853.34</v>
      </c>
      <c r="K97" s="62"/>
      <c r="L97" s="9"/>
      <c r="M97" s="21"/>
      <c r="N97" s="21"/>
      <c r="O97" s="20"/>
      <c r="P97" s="20"/>
    </row>
    <row r="98" spans="1:25" s="57" customFormat="1">
      <c r="A98" s="20"/>
      <c r="B98" s="93"/>
      <c r="C98" s="93" t="s">
        <v>28</v>
      </c>
      <c r="D98" s="93">
        <v>687251</v>
      </c>
      <c r="E98" s="318">
        <v>39288540046</v>
      </c>
      <c r="F98" s="318">
        <v>27595123886</v>
      </c>
      <c r="G98" s="110">
        <v>0.70237081484043296</v>
      </c>
      <c r="H98" s="114">
        <v>235.31540693070917</v>
      </c>
      <c r="I98" s="93">
        <v>57167.672431178711</v>
      </c>
      <c r="J98" s="93">
        <v>40152.904668017945</v>
      </c>
      <c r="K98" s="62"/>
      <c r="L98" s="9"/>
      <c r="M98" s="21"/>
      <c r="N98" s="21"/>
      <c r="O98" s="20"/>
      <c r="P98" s="20"/>
    </row>
    <row r="99" spans="1:25" s="57" customFormat="1" ht="11.25" customHeight="1">
      <c r="A99" s="93"/>
      <c r="B99" s="93"/>
      <c r="C99" s="93" t="s">
        <v>162</v>
      </c>
      <c r="D99" s="93">
        <v>283</v>
      </c>
      <c r="E99" s="317">
        <v>6578862</v>
      </c>
      <c r="F99" s="317">
        <v>6336357</v>
      </c>
      <c r="G99" s="110">
        <v>0.96313876168857171</v>
      </c>
      <c r="H99" s="114">
        <v>9.6899473644113582E-2</v>
      </c>
      <c r="I99" s="93">
        <v>23246.862190812721</v>
      </c>
      <c r="J99" s="93">
        <v>22389.95406360424</v>
      </c>
      <c r="K99" s="62"/>
      <c r="L99" s="129"/>
      <c r="M99" s="21"/>
      <c r="N99" s="21"/>
      <c r="O99" s="20"/>
      <c r="P99" s="20"/>
    </row>
    <row r="100" spans="1:25" ht="11.25" customHeight="1">
      <c r="A100" s="112"/>
      <c r="B100" s="94"/>
      <c r="C100" s="94" t="s">
        <v>14</v>
      </c>
      <c r="D100" s="94">
        <v>767923</v>
      </c>
      <c r="E100" s="319">
        <v>44088617827</v>
      </c>
      <c r="F100" s="319">
        <v>30500736939</v>
      </c>
      <c r="G100" s="113">
        <v>0.69180524231179819</v>
      </c>
      <c r="H100" s="115">
        <v>262.93757773571951</v>
      </c>
      <c r="I100" s="94">
        <v>57412.810694561827</v>
      </c>
      <c r="J100" s="94">
        <v>39718.483414352741</v>
      </c>
      <c r="K100" s="8"/>
      <c r="L100" s="129"/>
      <c r="M100" s="9"/>
      <c r="N100" s="9"/>
    </row>
    <row r="101" spans="1:25" ht="11.25" customHeight="1">
      <c r="B101" s="93" t="s">
        <v>21</v>
      </c>
      <c r="C101" s="93" t="s">
        <v>29</v>
      </c>
      <c r="D101" s="93">
        <v>4815829</v>
      </c>
      <c r="E101" s="318">
        <v>65444364478</v>
      </c>
      <c r="F101" s="318">
        <v>48220497213</v>
      </c>
      <c r="G101" s="110">
        <v>0.7368166472028308</v>
      </c>
      <c r="H101" s="114">
        <v>1648.9445062192856</v>
      </c>
      <c r="I101" s="93">
        <v>13589.428627553014</v>
      </c>
      <c r="J101" s="93">
        <v>10012.917238755777</v>
      </c>
      <c r="K101" s="8"/>
      <c r="L101" s="129"/>
      <c r="M101" s="9"/>
      <c r="N101" s="9"/>
    </row>
    <row r="102" spans="1:25" ht="10.15" customHeight="1">
      <c r="A102" s="93"/>
      <c r="B102" s="93"/>
      <c r="C102" s="93" t="s">
        <v>30</v>
      </c>
      <c r="D102" s="93">
        <v>399510</v>
      </c>
      <c r="E102" s="318">
        <v>56668813166</v>
      </c>
      <c r="F102" s="318">
        <v>41575227812</v>
      </c>
      <c r="G102" s="117">
        <v>0.73365270047589759</v>
      </c>
      <c r="H102" s="114">
        <v>136.7926103023315</v>
      </c>
      <c r="I102" s="93">
        <v>141845.79401266552</v>
      </c>
      <c r="J102" s="93">
        <v>104065.54982853997</v>
      </c>
      <c r="K102" s="26"/>
    </row>
    <row r="103" spans="1:25">
      <c r="A103" s="20"/>
      <c r="B103" s="93"/>
      <c r="C103" s="93" t="s">
        <v>31</v>
      </c>
      <c r="D103" s="93">
        <v>347618</v>
      </c>
      <c r="E103" s="318">
        <v>20155577262</v>
      </c>
      <c r="F103" s="318">
        <v>14819308029</v>
      </c>
      <c r="G103" s="117">
        <v>0.73524602329000766</v>
      </c>
      <c r="H103" s="114">
        <v>119.02473932586385</v>
      </c>
      <c r="I103" s="93">
        <v>57981.972343204325</v>
      </c>
      <c r="J103" s="93">
        <v>42631.01458785218</v>
      </c>
      <c r="K103" s="26"/>
    </row>
    <row r="104" spans="1:25">
      <c r="A104" s="91"/>
      <c r="B104" s="94"/>
      <c r="C104" s="94" t="s">
        <v>14</v>
      </c>
      <c r="D104" s="94">
        <v>5562957</v>
      </c>
      <c r="E104" s="319">
        <v>142268754906</v>
      </c>
      <c r="F104" s="319">
        <v>104615033054</v>
      </c>
      <c r="G104" s="118">
        <v>0.73533386247121779</v>
      </c>
      <c r="H104" s="115">
        <v>1904.7618558474808</v>
      </c>
      <c r="I104" s="94">
        <v>25574.304260485926</v>
      </c>
      <c r="J104" s="94">
        <v>18805.651931877237</v>
      </c>
      <c r="K104" s="26"/>
    </row>
    <row r="105" spans="1:25">
      <c r="B105" s="93" t="s">
        <v>62</v>
      </c>
      <c r="C105" s="93" t="s">
        <v>32</v>
      </c>
      <c r="D105" s="93">
        <v>3717</v>
      </c>
      <c r="E105" s="318">
        <v>2512258072</v>
      </c>
      <c r="F105" s="318">
        <v>1694138206</v>
      </c>
      <c r="G105" s="117">
        <v>0.67434879596239183</v>
      </c>
      <c r="H105" s="114">
        <v>1.2727043941172091</v>
      </c>
      <c r="I105" s="93">
        <v>675883.25854183477</v>
      </c>
      <c r="J105" s="93">
        <v>455781.0616088243</v>
      </c>
      <c r="L105" s="9"/>
    </row>
    <row r="106" spans="1:25" ht="10.15" customHeight="1">
      <c r="B106" s="93"/>
      <c r="C106" s="93" t="s">
        <v>33</v>
      </c>
      <c r="D106" s="93">
        <v>1046624</v>
      </c>
      <c r="E106" s="318">
        <v>37130253787</v>
      </c>
      <c r="F106" s="318">
        <v>26662773752</v>
      </c>
      <c r="G106" s="117">
        <v>0.71808757098598497</v>
      </c>
      <c r="H106" s="114">
        <v>358.36506962295664</v>
      </c>
      <c r="I106" s="93">
        <v>35476.210928662062</v>
      </c>
      <c r="J106" s="93">
        <v>25475.026133549392</v>
      </c>
      <c r="L106" s="9"/>
    </row>
    <row r="107" spans="1:25">
      <c r="A107" s="20"/>
      <c r="B107" s="93"/>
      <c r="C107" s="93" t="s">
        <v>35</v>
      </c>
      <c r="D107" s="93">
        <v>9399</v>
      </c>
      <c r="E107" s="318">
        <v>876169584</v>
      </c>
      <c r="F107" s="318">
        <v>225649421</v>
      </c>
      <c r="G107" s="117">
        <v>0.2575408061643007</v>
      </c>
      <c r="H107" s="114">
        <v>3.2182266882721677</v>
      </c>
      <c r="I107" s="93">
        <v>93219.447175231413</v>
      </c>
      <c r="J107" s="93">
        <v>24007.811575699543</v>
      </c>
      <c r="K107" s="9"/>
      <c r="L107" s="9"/>
      <c r="M107" s="9"/>
      <c r="N107" s="9"/>
      <c r="O107" s="9"/>
      <c r="P107" s="9"/>
      <c r="Q107" s="6"/>
      <c r="R107" s="6"/>
    </row>
    <row r="108" spans="1:25">
      <c r="A108" s="20"/>
      <c r="B108" s="93"/>
      <c r="C108" s="93" t="s">
        <v>75</v>
      </c>
      <c r="D108" s="93">
        <v>6553</v>
      </c>
      <c r="E108" s="318">
        <v>294781501</v>
      </c>
      <c r="F108" s="318">
        <v>123415415</v>
      </c>
      <c r="G108" s="117">
        <v>0.41866743530829637</v>
      </c>
      <c r="H108" s="114">
        <v>2.2437535363599865</v>
      </c>
      <c r="I108" s="93">
        <v>44984.20585991149</v>
      </c>
      <c r="J108" s="93">
        <v>18833.422096749582</v>
      </c>
      <c r="K108" s="9"/>
      <c r="L108" s="9"/>
      <c r="M108" s="9"/>
      <c r="N108" s="9"/>
      <c r="O108" s="9"/>
      <c r="P108" s="9"/>
      <c r="Q108" s="6"/>
      <c r="R108" s="6"/>
    </row>
    <row r="109" spans="1:25" ht="10.15" customHeight="1">
      <c r="A109" s="93"/>
      <c r="B109" s="93"/>
      <c r="C109" s="93" t="s">
        <v>76</v>
      </c>
      <c r="D109" s="93">
        <v>301</v>
      </c>
      <c r="E109" s="318">
        <v>26543812</v>
      </c>
      <c r="F109" s="318">
        <v>9028812</v>
      </c>
      <c r="G109" s="117">
        <v>0.34014752666271142</v>
      </c>
      <c r="H109" s="114">
        <v>0.10306269104903952</v>
      </c>
      <c r="I109" s="93">
        <v>88185.421926910305</v>
      </c>
      <c r="J109" s="93">
        <v>29996.053156146179</v>
      </c>
      <c r="K109" s="9"/>
      <c r="L109" s="9"/>
      <c r="M109" s="9"/>
      <c r="N109" s="9"/>
      <c r="O109" s="9"/>
      <c r="P109" s="9"/>
      <c r="Q109" s="6"/>
      <c r="R109" s="6"/>
    </row>
    <row r="110" spans="1:25">
      <c r="A110" s="20"/>
      <c r="B110" s="93"/>
      <c r="C110" s="93" t="s">
        <v>36</v>
      </c>
      <c r="D110" s="93">
        <v>4</v>
      </c>
      <c r="E110" s="318">
        <v>103163</v>
      </c>
      <c r="F110" s="318">
        <v>80149</v>
      </c>
      <c r="G110" s="117">
        <v>0.77691614241540086</v>
      </c>
      <c r="H110" s="114">
        <v>1.3696038677613225E-3</v>
      </c>
      <c r="I110" s="93">
        <v>25790.75</v>
      </c>
      <c r="J110" s="93">
        <v>20037.25</v>
      </c>
      <c r="K110" s="9"/>
      <c r="L110" s="9"/>
      <c r="M110" s="9"/>
      <c r="N110" s="9"/>
      <c r="O110" s="9"/>
      <c r="P110" s="9"/>
      <c r="Q110" s="6"/>
      <c r="R110" s="6"/>
    </row>
    <row r="111" spans="1:25">
      <c r="A111" s="20"/>
      <c r="B111" s="93"/>
      <c r="C111" s="93" t="s">
        <v>37</v>
      </c>
      <c r="D111" s="93">
        <v>31982</v>
      </c>
      <c r="E111" s="318">
        <v>8137389869</v>
      </c>
      <c r="F111" s="318">
        <v>5416870408</v>
      </c>
      <c r="G111" s="117">
        <v>0.6656766475741781</v>
      </c>
      <c r="H111" s="114">
        <v>10.950667724685655</v>
      </c>
      <c r="I111" s="93">
        <v>254436.55396785692</v>
      </c>
      <c r="J111" s="93">
        <v>169372.47226564944</v>
      </c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  <c r="W111" s="6"/>
      <c r="X111" s="6"/>
      <c r="Y111" s="6"/>
    </row>
    <row r="112" spans="1:25">
      <c r="A112" s="93"/>
      <c r="B112" s="93"/>
      <c r="C112" s="93" t="s">
        <v>38</v>
      </c>
      <c r="D112" s="93">
        <v>1314</v>
      </c>
      <c r="E112" s="318">
        <v>82809098</v>
      </c>
      <c r="F112" s="318">
        <v>55822053</v>
      </c>
      <c r="G112" s="117">
        <v>0.67410531388712869</v>
      </c>
      <c r="H112" s="114">
        <v>0.44991487055959445</v>
      </c>
      <c r="I112" s="93">
        <v>63020.622526636223</v>
      </c>
      <c r="J112" s="93">
        <v>42482.536529680365</v>
      </c>
      <c r="K112" s="9"/>
      <c r="L112" s="9"/>
      <c r="M112" s="9"/>
      <c r="N112" s="9"/>
      <c r="O112" s="9"/>
      <c r="P112" s="9"/>
      <c r="Q112" s="6"/>
      <c r="R112" s="6"/>
      <c r="T112" s="6"/>
      <c r="U112" s="6"/>
      <c r="V112" s="6"/>
      <c r="W112" s="6"/>
      <c r="X112" s="6"/>
      <c r="Y112" s="6"/>
    </row>
    <row r="113" spans="1:25">
      <c r="A113" s="20"/>
      <c r="B113" s="93"/>
      <c r="C113" s="93" t="s">
        <v>39</v>
      </c>
      <c r="D113" s="93">
        <v>14011</v>
      </c>
      <c r="E113" s="318">
        <v>646505698</v>
      </c>
      <c r="F113" s="318">
        <v>475146354</v>
      </c>
      <c r="G113" s="117">
        <v>0.73494534614295082</v>
      </c>
      <c r="H113" s="114">
        <v>4.7973799478009722</v>
      </c>
      <c r="I113" s="93">
        <v>46142.723431589468</v>
      </c>
      <c r="J113" s="93">
        <v>33912.379844407966</v>
      </c>
      <c r="K113" s="9"/>
      <c r="L113" s="9"/>
      <c r="M113" s="9"/>
      <c r="N113" s="9"/>
      <c r="O113" s="9"/>
      <c r="P113" s="9"/>
      <c r="Q113" s="6"/>
      <c r="R113" s="6"/>
      <c r="T113" s="6"/>
      <c r="U113" s="6"/>
      <c r="V113" s="6"/>
      <c r="W113" s="6"/>
      <c r="X113" s="6"/>
      <c r="Y113" s="6"/>
    </row>
    <row r="114" spans="1:25">
      <c r="A114" s="20"/>
      <c r="B114" s="93"/>
      <c r="C114" s="93" t="s">
        <v>40</v>
      </c>
      <c r="D114" s="93">
        <v>385</v>
      </c>
      <c r="E114" s="318">
        <v>25933692</v>
      </c>
      <c r="F114" s="318">
        <v>6829739</v>
      </c>
      <c r="G114" s="117">
        <v>0.26335390271466169</v>
      </c>
      <c r="H114" s="114">
        <v>0.13182437227202731</v>
      </c>
      <c r="I114" s="93">
        <v>67360.238961038965</v>
      </c>
      <c r="J114" s="93">
        <v>17739.581818181818</v>
      </c>
      <c r="K114" s="9"/>
      <c r="L114" s="9"/>
      <c r="M114" s="9"/>
      <c r="N114" s="9"/>
      <c r="O114" s="9"/>
      <c r="P114" s="9"/>
      <c r="Q114" s="6"/>
      <c r="R114" s="6"/>
      <c r="T114" s="6"/>
      <c r="U114" s="6"/>
      <c r="V114" s="6"/>
      <c r="W114" s="6"/>
      <c r="X114" s="6"/>
      <c r="Y114" s="6"/>
    </row>
    <row r="115" spans="1:25">
      <c r="A115" s="93"/>
      <c r="B115" s="93"/>
      <c r="C115" s="93" t="s">
        <v>41</v>
      </c>
      <c r="D115" s="93">
        <v>106194</v>
      </c>
      <c r="E115" s="318">
        <v>17181023141</v>
      </c>
      <c r="F115" s="318">
        <v>11661148987</v>
      </c>
      <c r="G115" s="117">
        <v>0.67872261688376245</v>
      </c>
      <c r="H115" s="114">
        <v>36.360928283261472</v>
      </c>
      <c r="I115" s="93">
        <v>161789.01953971034</v>
      </c>
      <c r="J115" s="93">
        <v>109809.86672505038</v>
      </c>
      <c r="K115" s="9"/>
      <c r="L115" s="14"/>
      <c r="M115" s="9"/>
      <c r="N115" s="9"/>
      <c r="O115" s="9"/>
      <c r="P115" s="9"/>
      <c r="Q115" s="6"/>
      <c r="R115" s="6"/>
      <c r="S115" s="6"/>
      <c r="T115" s="6"/>
      <c r="U115" s="6"/>
      <c r="V115" s="6"/>
      <c r="W115" s="6"/>
      <c r="X115" s="6"/>
      <c r="Y115" s="6"/>
    </row>
    <row r="116" spans="1:25">
      <c r="A116" s="20"/>
      <c r="B116" s="93"/>
      <c r="C116" s="93" t="s">
        <v>42</v>
      </c>
      <c r="D116" s="93">
        <v>20604</v>
      </c>
      <c r="E116" s="318">
        <v>3704413978</v>
      </c>
      <c r="F116" s="318">
        <v>2190216474</v>
      </c>
      <c r="G116" s="117">
        <v>0.59124506251390674</v>
      </c>
      <c r="H116" s="114">
        <v>7.0548295228385722</v>
      </c>
      <c r="I116" s="93">
        <v>179791.01038633275</v>
      </c>
      <c r="J116" s="93">
        <v>106300.54717530576</v>
      </c>
      <c r="K116" s="9"/>
      <c r="L116" s="14"/>
      <c r="M116" s="9"/>
      <c r="N116" s="9"/>
      <c r="O116" s="9"/>
      <c r="P116" s="9"/>
      <c r="Q116" s="6"/>
      <c r="R116" s="6"/>
      <c r="S116" s="6"/>
      <c r="T116" s="6"/>
      <c r="U116" s="6"/>
      <c r="V116" s="6"/>
      <c r="W116" s="6"/>
      <c r="X116" s="6"/>
      <c r="Y116" s="6"/>
    </row>
    <row r="117" spans="1:25">
      <c r="A117" s="20"/>
      <c r="B117" s="93"/>
      <c r="C117" s="93" t="s">
        <v>43</v>
      </c>
      <c r="D117" s="93">
        <v>19228</v>
      </c>
      <c r="E117" s="318">
        <v>5641173444</v>
      </c>
      <c r="F117" s="318">
        <v>4146494853</v>
      </c>
      <c r="G117" s="117">
        <v>0.73504119207861751</v>
      </c>
      <c r="H117" s="114">
        <v>6.5836857923286773</v>
      </c>
      <c r="I117" s="93">
        <v>293383.26627834409</v>
      </c>
      <c r="J117" s="93">
        <v>215648.78578115249</v>
      </c>
      <c r="K117" s="9"/>
      <c r="L117" s="14"/>
      <c r="M117" s="9"/>
      <c r="N117" s="9"/>
      <c r="O117" s="9"/>
      <c r="P117" s="9"/>
      <c r="Q117" s="6"/>
      <c r="R117" s="6"/>
      <c r="S117" s="6"/>
      <c r="T117" s="6"/>
      <c r="U117" s="6"/>
      <c r="V117" s="6"/>
      <c r="W117" s="6"/>
      <c r="X117" s="6"/>
      <c r="Y117" s="6"/>
    </row>
    <row r="118" spans="1:25">
      <c r="A118" s="93"/>
      <c r="B118" s="93"/>
      <c r="C118" s="93" t="s">
        <v>44</v>
      </c>
      <c r="D118" s="93">
        <v>17454</v>
      </c>
      <c r="E118" s="318">
        <v>1394123534</v>
      </c>
      <c r="F118" s="318">
        <v>704609643</v>
      </c>
      <c r="G118" s="117">
        <v>0.50541406540806588</v>
      </c>
      <c r="H118" s="114">
        <v>5.976266476976531</v>
      </c>
      <c r="I118" s="93">
        <v>79874.156869485509</v>
      </c>
      <c r="J118" s="93">
        <v>40369.522344448262</v>
      </c>
      <c r="K118" s="9"/>
      <c r="L118" s="14"/>
      <c r="M118" s="14"/>
      <c r="N118" s="14"/>
      <c r="O118" s="14"/>
      <c r="P118" s="14"/>
      <c r="Q118" s="15"/>
      <c r="R118" s="15"/>
      <c r="S118" s="6"/>
      <c r="T118" s="6"/>
      <c r="U118" s="6"/>
      <c r="V118" s="6"/>
      <c r="W118" s="6"/>
      <c r="X118" s="6"/>
      <c r="Y118" s="6"/>
    </row>
    <row r="119" spans="1:25">
      <c r="A119" s="20"/>
      <c r="B119" s="93"/>
      <c r="C119" s="93" t="s">
        <v>45</v>
      </c>
      <c r="D119" s="93">
        <v>88710</v>
      </c>
      <c r="E119" s="318">
        <v>19539757751</v>
      </c>
      <c r="F119" s="318">
        <v>14725964711</v>
      </c>
      <c r="G119" s="117">
        <v>0.75364110950896301</v>
      </c>
      <c r="H119" s="114">
        <v>119.71583178110531</v>
      </c>
      <c r="I119" s="93">
        <v>220265.55913651222</v>
      </c>
      <c r="J119" s="93">
        <v>166001.18037425319</v>
      </c>
      <c r="K119" s="9"/>
      <c r="L119" s="14"/>
      <c r="M119" s="14"/>
      <c r="N119" s="14"/>
      <c r="O119" s="14"/>
      <c r="P119" s="14"/>
      <c r="Q119" s="15"/>
      <c r="R119" s="15"/>
      <c r="T119" s="6"/>
      <c r="U119" s="6"/>
      <c r="V119" s="6"/>
      <c r="W119" s="6"/>
      <c r="X119" s="6"/>
      <c r="Y119" s="6"/>
    </row>
    <row r="120" spans="1:25">
      <c r="A120" s="20"/>
      <c r="B120" s="93"/>
      <c r="C120" s="93" t="s">
        <v>46</v>
      </c>
      <c r="D120" s="93">
        <v>959</v>
      </c>
      <c r="E120" s="318">
        <v>110572404</v>
      </c>
      <c r="F120" s="318">
        <v>57460195</v>
      </c>
      <c r="G120" s="117">
        <v>0.51966126195465556</v>
      </c>
      <c r="H120" s="114">
        <v>0.32836252729577708</v>
      </c>
      <c r="I120" s="93">
        <v>115299.69134515119</v>
      </c>
      <c r="J120" s="93">
        <v>59916.783107403542</v>
      </c>
      <c r="K120" s="9"/>
      <c r="L120" s="14"/>
      <c r="M120" s="14"/>
      <c r="N120" s="14"/>
      <c r="O120" s="14"/>
      <c r="P120" s="14"/>
      <c r="Q120" s="15"/>
      <c r="R120" s="15"/>
      <c r="S120" s="6"/>
      <c r="T120" s="6"/>
      <c r="U120" s="6"/>
      <c r="V120" s="6"/>
      <c r="W120" s="6"/>
      <c r="X120" s="6"/>
      <c r="Y120" s="6"/>
    </row>
    <row r="121" spans="1:25">
      <c r="A121" s="93"/>
      <c r="B121" s="93"/>
      <c r="C121" s="93" t="s">
        <v>251</v>
      </c>
      <c r="D121" s="93">
        <v>78513</v>
      </c>
      <c r="E121" s="318">
        <v>2460289219</v>
      </c>
      <c r="F121" s="318">
        <v>1810187577</v>
      </c>
      <c r="G121" s="117">
        <v>0.73576210594287861</v>
      </c>
      <c r="H121" s="114">
        <v>26.882927117386178</v>
      </c>
      <c r="I121" s="93">
        <v>31336.074522690509</v>
      </c>
      <c r="J121" s="93">
        <v>23055.896182797755</v>
      </c>
      <c r="K121" s="16"/>
      <c r="L121" s="14"/>
      <c r="M121" s="14"/>
      <c r="N121" s="14"/>
      <c r="O121" s="14"/>
      <c r="P121" s="14"/>
      <c r="Q121" s="15"/>
      <c r="R121" s="15"/>
      <c r="T121" s="6"/>
      <c r="U121" s="6"/>
    </row>
    <row r="122" spans="1:25">
      <c r="A122" s="107"/>
      <c r="B122" s="93"/>
      <c r="C122" s="93" t="s">
        <v>252</v>
      </c>
      <c r="D122" s="93">
        <v>75</v>
      </c>
      <c r="E122" s="318">
        <v>500799409</v>
      </c>
      <c r="F122" s="318">
        <v>482021267</v>
      </c>
      <c r="G122" s="117">
        <v>0.96250366581403057</v>
      </c>
      <c r="H122" s="114">
        <v>2.5680072520524799E-2</v>
      </c>
      <c r="I122" s="93">
        <v>6677325.4533333331</v>
      </c>
      <c r="J122" s="93">
        <v>6426950.2266666666</v>
      </c>
      <c r="K122" s="16"/>
      <c r="L122" s="14"/>
      <c r="M122" s="14"/>
      <c r="N122" s="14"/>
      <c r="O122" s="14"/>
      <c r="P122" s="14"/>
      <c r="Q122" s="15"/>
      <c r="R122" s="15"/>
      <c r="T122" s="6"/>
      <c r="U122" s="6"/>
    </row>
    <row r="123" spans="1:25">
      <c r="B123" s="93"/>
      <c r="C123" s="93" t="s">
        <v>34</v>
      </c>
      <c r="D123" s="93">
        <v>364839</v>
      </c>
      <c r="E123" s="318">
        <v>13618298283</v>
      </c>
      <c r="F123" s="318">
        <v>10680406478</v>
      </c>
      <c r="G123" s="117">
        <v>0.78426880187611758</v>
      </c>
      <c r="H123" s="114">
        <v>124.92122637754329</v>
      </c>
      <c r="I123" s="93">
        <v>37326.870984187546</v>
      </c>
      <c r="J123" s="93">
        <v>29274.300384553186</v>
      </c>
      <c r="K123" s="9"/>
      <c r="L123" s="17"/>
      <c r="M123" s="14"/>
      <c r="N123" s="14"/>
      <c r="O123" s="14"/>
      <c r="P123" s="14"/>
      <c r="Q123" s="15"/>
      <c r="R123" s="15"/>
      <c r="S123" s="6"/>
      <c r="T123" s="6"/>
      <c r="U123" s="6"/>
      <c r="V123" s="6"/>
      <c r="W123" s="6"/>
      <c r="X123" s="6"/>
      <c r="Y123" s="6"/>
    </row>
    <row r="124" spans="1:25">
      <c r="A124" s="91"/>
      <c r="B124" s="94"/>
      <c r="C124" s="94" t="s">
        <v>14</v>
      </c>
      <c r="D124" s="94">
        <v>1810866</v>
      </c>
      <c r="E124" s="319">
        <v>113883199439</v>
      </c>
      <c r="F124" s="319">
        <v>81128264494</v>
      </c>
      <c r="G124" s="118">
        <v>0.71238132484550776</v>
      </c>
      <c r="H124" s="115">
        <v>620.04226939936882</v>
      </c>
      <c r="I124" s="94">
        <v>62888.805377648045</v>
      </c>
      <c r="J124" s="94">
        <v>44800.810492880199</v>
      </c>
      <c r="K124" s="26"/>
    </row>
    <row r="125" spans="1:25">
      <c r="A125" s="20"/>
      <c r="B125" s="93" t="s">
        <v>100</v>
      </c>
      <c r="C125" s="93" t="s">
        <v>47</v>
      </c>
      <c r="D125" s="93">
        <v>20021</v>
      </c>
      <c r="E125" s="318">
        <v>31527477412</v>
      </c>
      <c r="F125" s="318">
        <v>20072669056</v>
      </c>
      <c r="G125" s="117">
        <v>0.63667222066932427</v>
      </c>
      <c r="H125" s="114">
        <v>6.85520975911236</v>
      </c>
      <c r="I125" s="93">
        <v>1574720.4141651266</v>
      </c>
      <c r="J125" s="93">
        <v>1002580.7430198292</v>
      </c>
      <c r="K125" s="9"/>
      <c r="L125" s="14"/>
      <c r="M125" s="14"/>
      <c r="N125" s="14"/>
      <c r="O125" s="14"/>
      <c r="P125" s="14"/>
      <c r="Q125" s="15"/>
      <c r="R125" s="15"/>
      <c r="T125" s="6"/>
      <c r="U125" s="6"/>
      <c r="V125" s="6"/>
      <c r="W125" s="6"/>
      <c r="X125" s="6"/>
      <c r="Y125" s="6"/>
    </row>
    <row r="126" spans="1:25">
      <c r="B126" s="93"/>
      <c r="C126" s="93" t="s">
        <v>38</v>
      </c>
      <c r="D126" s="93">
        <v>55029</v>
      </c>
      <c r="E126" s="318">
        <v>35046401037</v>
      </c>
      <c r="F126" s="318">
        <v>24934555170</v>
      </c>
      <c r="G126" s="117">
        <v>0.71147263148862316</v>
      </c>
      <c r="H126" s="114">
        <v>18.841982809759454</v>
      </c>
      <c r="I126" s="93">
        <v>636871.4866161478</v>
      </c>
      <c r="J126" s="93">
        <v>453116.63250286214</v>
      </c>
      <c r="K126" s="9"/>
      <c r="L126" s="9"/>
      <c r="M126" s="17"/>
      <c r="N126" s="17"/>
      <c r="O126" s="17"/>
      <c r="P126" s="14"/>
      <c r="Q126" s="18"/>
      <c r="R126" s="15"/>
      <c r="S126" s="6"/>
      <c r="T126" s="6"/>
      <c r="U126" s="6"/>
      <c r="V126" s="6"/>
      <c r="W126" s="6"/>
      <c r="X126" s="6"/>
      <c r="Y126" s="6"/>
    </row>
    <row r="127" spans="1:25">
      <c r="A127" s="93"/>
      <c r="B127" s="93"/>
      <c r="C127" s="93" t="s">
        <v>39</v>
      </c>
      <c r="D127" s="93">
        <v>37244</v>
      </c>
      <c r="E127" s="318">
        <v>29760879627</v>
      </c>
      <c r="F127" s="318">
        <v>15872084632</v>
      </c>
      <c r="G127" s="117">
        <v>0.53332041360767946</v>
      </c>
      <c r="H127" s="114">
        <v>12.752381612725674</v>
      </c>
      <c r="I127" s="93">
        <v>799078.49927505106</v>
      </c>
      <c r="J127" s="93">
        <v>426164.87573837396</v>
      </c>
      <c r="K127" s="16"/>
      <c r="M127" s="17"/>
      <c r="N127" s="17"/>
      <c r="O127" s="17"/>
      <c r="P127" s="17"/>
      <c r="Q127" s="18"/>
      <c r="R127" s="18"/>
      <c r="S127" s="6"/>
      <c r="T127" s="6"/>
    </row>
    <row r="128" spans="1:25" ht="10.15" customHeight="1">
      <c r="A128" s="20"/>
      <c r="B128" s="93"/>
      <c r="C128" s="93" t="s">
        <v>48</v>
      </c>
      <c r="D128" s="93">
        <v>7028</v>
      </c>
      <c r="E128" s="318">
        <v>12027609865</v>
      </c>
      <c r="F128" s="318">
        <v>6676810227</v>
      </c>
      <c r="G128" s="117">
        <v>0.5551236115854844</v>
      </c>
      <c r="H128" s="114">
        <v>2.4063939956566438</v>
      </c>
      <c r="I128" s="93">
        <v>1711384.4429425157</v>
      </c>
      <c r="J128" s="93">
        <v>950029.91277746158</v>
      </c>
      <c r="K128" s="9"/>
      <c r="L128" s="9"/>
      <c r="M128" s="14"/>
      <c r="N128" s="14"/>
      <c r="O128" s="14"/>
      <c r="P128" s="14"/>
      <c r="Q128" s="15"/>
      <c r="R128" s="15"/>
      <c r="S128" s="6"/>
      <c r="T128" s="6"/>
      <c r="U128" s="6"/>
      <c r="V128" s="6"/>
      <c r="W128" s="6"/>
      <c r="X128" s="6"/>
      <c r="Y128" s="6"/>
    </row>
    <row r="129" spans="1:25">
      <c r="A129" s="20"/>
      <c r="B129" s="93"/>
      <c r="C129" s="93" t="s">
        <v>49</v>
      </c>
      <c r="D129" s="93">
        <v>12683</v>
      </c>
      <c r="E129" s="318">
        <v>17090080202</v>
      </c>
      <c r="F129" s="318">
        <v>9085209402</v>
      </c>
      <c r="G129" s="117">
        <v>0.53160718350150193</v>
      </c>
      <c r="H129" s="114">
        <v>4.342671463704213</v>
      </c>
      <c r="I129" s="93">
        <v>1347479.3189308522</v>
      </c>
      <c r="J129" s="93">
        <v>716329.68556335254</v>
      </c>
      <c r="K129" s="9"/>
      <c r="L129" s="9"/>
      <c r="M129" s="9"/>
      <c r="N129" s="9"/>
      <c r="O129" s="9"/>
      <c r="P129" s="9"/>
      <c r="Q129" s="6"/>
      <c r="R129" s="6"/>
      <c r="S129" s="6"/>
      <c r="T129" s="6"/>
      <c r="U129" s="6"/>
      <c r="V129" s="6"/>
      <c r="W129" s="6"/>
      <c r="X129" s="6"/>
      <c r="Y129" s="6"/>
    </row>
    <row r="130" spans="1:25">
      <c r="A130" s="93"/>
      <c r="B130" s="93"/>
      <c r="C130" s="93" t="s">
        <v>50</v>
      </c>
      <c r="D130" s="93">
        <v>26458</v>
      </c>
      <c r="E130" s="318">
        <v>6548141460</v>
      </c>
      <c r="F130" s="318">
        <v>4410136771</v>
      </c>
      <c r="G130" s="117">
        <v>0.67349442554651229</v>
      </c>
      <c r="H130" s="114">
        <v>9.0592447833072676</v>
      </c>
      <c r="I130" s="93">
        <v>247491.9290951697</v>
      </c>
      <c r="J130" s="93">
        <v>166684.43461334947</v>
      </c>
      <c r="K130" s="9"/>
      <c r="L130" s="9"/>
      <c r="P130" s="9"/>
      <c r="R130" s="6"/>
      <c r="T130" s="6"/>
      <c r="U130" s="6"/>
      <c r="V130" s="6"/>
      <c r="W130" s="6"/>
      <c r="X130" s="6"/>
      <c r="Y130" s="6"/>
    </row>
    <row r="131" spans="1:25">
      <c r="A131" s="20"/>
      <c r="B131" s="93"/>
      <c r="C131" s="93" t="s">
        <v>51</v>
      </c>
      <c r="D131" s="93">
        <v>13973</v>
      </c>
      <c r="E131" s="318">
        <v>16020342404</v>
      </c>
      <c r="F131" s="318">
        <v>11387535704</v>
      </c>
      <c r="G131" s="117">
        <v>0.71081724827284165</v>
      </c>
      <c r="H131" s="114">
        <v>4.7843687110572395</v>
      </c>
      <c r="I131" s="93">
        <v>1146521.319974236</v>
      </c>
      <c r="J131" s="93">
        <v>814967.12975023256</v>
      </c>
      <c r="K131" s="16"/>
      <c r="M131" s="9"/>
      <c r="T131" s="6"/>
    </row>
    <row r="132" spans="1:25">
      <c r="A132" s="20"/>
      <c r="B132" s="93"/>
      <c r="C132" s="93" t="s">
        <v>274</v>
      </c>
      <c r="D132" s="93">
        <v>3278</v>
      </c>
      <c r="E132" s="318">
        <v>4489242895</v>
      </c>
      <c r="F132" s="318">
        <v>2717691074</v>
      </c>
      <c r="G132" s="117">
        <v>0.60537848754561541</v>
      </c>
      <c r="H132" s="114">
        <v>1.1223903696304038</v>
      </c>
      <c r="I132" s="93">
        <v>1369506.6793776692</v>
      </c>
      <c r="J132" s="93">
        <v>829069.88224527147</v>
      </c>
      <c r="K132" s="9"/>
      <c r="L132" s="9"/>
      <c r="M132" s="9"/>
      <c r="N132" s="9"/>
      <c r="O132" s="9"/>
      <c r="P132" s="9"/>
      <c r="Q132" s="6"/>
      <c r="R132" s="6"/>
      <c r="S132" s="6"/>
      <c r="T132" s="6"/>
      <c r="U132" s="6"/>
      <c r="V132" s="6"/>
      <c r="W132" s="6"/>
      <c r="X132" s="6"/>
      <c r="Y132" s="6"/>
    </row>
    <row r="133" spans="1:25">
      <c r="A133" s="93"/>
      <c r="B133" s="93"/>
      <c r="C133" s="93" t="s">
        <v>52</v>
      </c>
      <c r="D133" s="93">
        <v>51408</v>
      </c>
      <c r="E133" s="318">
        <v>65126745465</v>
      </c>
      <c r="F133" s="318">
        <v>42399184715</v>
      </c>
      <c r="G133" s="117">
        <v>0.65102569477828276</v>
      </c>
      <c r="H133" s="114">
        <v>17.602148908468518</v>
      </c>
      <c r="I133" s="93">
        <v>1266860.1280929039</v>
      </c>
      <c r="J133" s="93">
        <v>824758.49507858697</v>
      </c>
      <c r="K133" s="9"/>
      <c r="L133" s="9"/>
      <c r="M133" s="9"/>
      <c r="N133" s="9"/>
      <c r="O133" s="9"/>
      <c r="P133" s="9"/>
      <c r="Q133" s="6"/>
      <c r="R133" s="6"/>
      <c r="S133" s="6"/>
      <c r="T133" s="6"/>
      <c r="U133" s="6"/>
      <c r="V133" s="6"/>
      <c r="W133" s="6"/>
      <c r="X133" s="6"/>
      <c r="Y133" s="6"/>
    </row>
    <row r="134" spans="1:25">
      <c r="A134" s="20"/>
      <c r="B134" s="93"/>
      <c r="C134" s="93" t="s">
        <v>53</v>
      </c>
      <c r="D134" s="93">
        <v>6127</v>
      </c>
      <c r="E134" s="318">
        <v>4876473885</v>
      </c>
      <c r="F134" s="318">
        <v>3198341670</v>
      </c>
      <c r="G134" s="117">
        <v>0.6558717929030804</v>
      </c>
      <c r="H134" s="114">
        <v>2.0978907244434057</v>
      </c>
      <c r="I134" s="93">
        <v>795899.11620695284</v>
      </c>
      <c r="J134" s="93">
        <v>522007.78031663131</v>
      </c>
      <c r="L134" s="9"/>
    </row>
    <row r="135" spans="1:25">
      <c r="A135" s="20"/>
      <c r="B135" s="93"/>
      <c r="C135" s="93" t="s">
        <v>54</v>
      </c>
      <c r="D135" s="93">
        <v>35101</v>
      </c>
      <c r="E135" s="318">
        <v>34830083999</v>
      </c>
      <c r="F135" s="318">
        <v>22953269103</v>
      </c>
      <c r="G135" s="117">
        <v>0.65900699819325748</v>
      </c>
      <c r="H135" s="114">
        <v>12.018616340572546</v>
      </c>
      <c r="I135" s="93">
        <v>992281.81530440727</v>
      </c>
      <c r="J135" s="93">
        <v>653920.66046551382</v>
      </c>
      <c r="K135" s="9"/>
      <c r="L135" s="9"/>
    </row>
    <row r="136" spans="1:25">
      <c r="A136" s="93"/>
      <c r="B136" s="93"/>
      <c r="C136" s="93" t="s">
        <v>55</v>
      </c>
      <c r="D136" s="93">
        <v>2805</v>
      </c>
      <c r="E136" s="318">
        <v>3526593999</v>
      </c>
      <c r="F136" s="318">
        <v>2010482189</v>
      </c>
      <c r="G136" s="117">
        <v>0.57009176263842443</v>
      </c>
      <c r="H136" s="114">
        <v>0.96043471226762744</v>
      </c>
      <c r="I136" s="93">
        <v>1257252.7625668449</v>
      </c>
      <c r="J136" s="93">
        <v>716749.44349376112</v>
      </c>
      <c r="K136" s="9"/>
      <c r="L136" s="9"/>
      <c r="M136" s="9"/>
      <c r="N136" s="9"/>
      <c r="O136" s="9"/>
      <c r="P136" s="9"/>
      <c r="Q136" s="6"/>
      <c r="R136" s="6"/>
      <c r="S136" s="15"/>
      <c r="T136" s="15"/>
      <c r="U136" s="15"/>
      <c r="V136" s="15"/>
      <c r="W136" s="15"/>
      <c r="X136" s="15"/>
      <c r="Y136" s="15"/>
    </row>
    <row r="137" spans="1:25">
      <c r="A137" s="20"/>
      <c r="B137" s="93"/>
      <c r="C137" s="93" t="s">
        <v>228</v>
      </c>
      <c r="D137" s="93">
        <v>15974</v>
      </c>
      <c r="E137" s="318">
        <v>17731890803</v>
      </c>
      <c r="F137" s="318">
        <v>11332352523</v>
      </c>
      <c r="G137" s="117">
        <v>0.63909442308784781</v>
      </c>
      <c r="H137" s="114">
        <v>5.4695130459048418</v>
      </c>
      <c r="I137" s="93">
        <v>1110047.0015650431</v>
      </c>
      <c r="J137" s="93">
        <v>709424.84806560667</v>
      </c>
      <c r="K137" s="9"/>
      <c r="L137" s="9"/>
      <c r="M137" s="9"/>
      <c r="N137" s="9"/>
      <c r="O137" s="9"/>
      <c r="P137" s="9"/>
      <c r="Q137" s="6"/>
      <c r="R137" s="6"/>
      <c r="S137" s="15"/>
      <c r="T137" s="15"/>
      <c r="U137" s="15"/>
      <c r="V137" s="15"/>
      <c r="W137" s="15"/>
      <c r="X137" s="15"/>
      <c r="Y137" s="15"/>
    </row>
    <row r="138" spans="1:25">
      <c r="A138" s="20"/>
      <c r="B138" s="93"/>
      <c r="C138" s="93" t="s">
        <v>229</v>
      </c>
      <c r="D138" s="93">
        <v>5792</v>
      </c>
      <c r="E138" s="318">
        <v>2865576019</v>
      </c>
      <c r="F138" s="318">
        <v>1894170343</v>
      </c>
      <c r="G138" s="117">
        <v>0.66100858272153207</v>
      </c>
      <c r="H138" s="114">
        <v>1.983186400518395</v>
      </c>
      <c r="I138" s="93">
        <v>494747.24084944749</v>
      </c>
      <c r="J138" s="93">
        <v>327032.17247928178</v>
      </c>
      <c r="K138" s="9"/>
      <c r="L138" s="9"/>
      <c r="M138" s="9"/>
      <c r="N138" s="9"/>
      <c r="O138" s="9"/>
      <c r="P138" s="9"/>
      <c r="Q138" s="6"/>
      <c r="R138" s="6"/>
      <c r="S138" s="15"/>
      <c r="T138" s="15"/>
      <c r="U138" s="15"/>
      <c r="V138" s="15"/>
      <c r="W138" s="15"/>
      <c r="X138" s="15"/>
      <c r="Y138" s="15"/>
    </row>
    <row r="139" spans="1:25">
      <c r="A139" s="93"/>
      <c r="B139" s="93"/>
      <c r="C139" s="93" t="s">
        <v>230</v>
      </c>
      <c r="D139" s="93">
        <v>18016</v>
      </c>
      <c r="E139" s="318">
        <v>20490691725</v>
      </c>
      <c r="F139" s="318">
        <v>14748690401</v>
      </c>
      <c r="G139" s="117">
        <v>0.71977513492165912</v>
      </c>
      <c r="H139" s="114">
        <v>24.31293456620892</v>
      </c>
      <c r="I139" s="93">
        <v>1137360.7751443163</v>
      </c>
      <c r="J139" s="93">
        <v>818644.00538410305</v>
      </c>
      <c r="K139" s="16"/>
      <c r="L139" s="9"/>
      <c r="M139" s="9"/>
      <c r="N139" s="9"/>
      <c r="O139" s="9"/>
      <c r="P139" s="9"/>
      <c r="Q139" s="6"/>
      <c r="R139" s="6"/>
      <c r="S139" s="15"/>
      <c r="T139" s="15"/>
      <c r="U139" s="15"/>
      <c r="V139" s="15"/>
      <c r="W139" s="15"/>
      <c r="X139" s="15"/>
      <c r="Y139" s="15"/>
    </row>
    <row r="140" spans="1:25">
      <c r="B140" s="93"/>
      <c r="C140" s="93" t="s">
        <v>56</v>
      </c>
      <c r="D140" s="93">
        <v>60229</v>
      </c>
      <c r="E140" s="318">
        <v>67962354268</v>
      </c>
      <c r="F140" s="318">
        <v>40292180308</v>
      </c>
      <c r="G140" s="117">
        <v>0.59286027892902948</v>
      </c>
      <c r="H140" s="114">
        <v>20.622467837849175</v>
      </c>
      <c r="I140" s="93">
        <v>1128399.180926132</v>
      </c>
      <c r="J140" s="93">
        <v>668983.05314715498</v>
      </c>
      <c r="K140" s="9"/>
      <c r="L140" s="9"/>
      <c r="M140" s="9"/>
      <c r="N140" s="9"/>
      <c r="O140" s="9"/>
      <c r="P140" s="9"/>
      <c r="Q140" s="6"/>
      <c r="R140" s="6"/>
      <c r="S140" s="15"/>
      <c r="T140" s="15"/>
      <c r="U140" s="15"/>
      <c r="V140" s="15"/>
      <c r="W140" s="15"/>
      <c r="X140" s="15"/>
      <c r="Y140" s="15"/>
    </row>
    <row r="141" spans="1:25">
      <c r="A141" s="91"/>
      <c r="B141" s="94"/>
      <c r="C141" s="94" t="s">
        <v>14</v>
      </c>
      <c r="D141" s="94">
        <v>371166</v>
      </c>
      <c r="E141" s="319">
        <v>369920585065</v>
      </c>
      <c r="F141" s="319">
        <v>233985363288</v>
      </c>
      <c r="G141" s="118">
        <v>0.63252863650960556</v>
      </c>
      <c r="H141" s="115">
        <v>127.08759729537475</v>
      </c>
      <c r="I141" s="94">
        <v>996644.58777204808</v>
      </c>
      <c r="J141" s="94">
        <v>630406.24218813144</v>
      </c>
      <c r="K141" s="26"/>
    </row>
    <row r="142" spans="1:25">
      <c r="A142" s="20"/>
      <c r="B142" s="93" t="s">
        <v>25</v>
      </c>
      <c r="C142" s="93" t="s">
        <v>101</v>
      </c>
      <c r="D142" s="93">
        <v>35580</v>
      </c>
      <c r="E142" s="318">
        <v>5363923928</v>
      </c>
      <c r="F142" s="318">
        <v>3154774830</v>
      </c>
      <c r="G142" s="117">
        <v>0.58814682541113028</v>
      </c>
      <c r="H142" s="114">
        <v>12.182626403736965</v>
      </c>
      <c r="I142" s="93">
        <v>150756.71523327712</v>
      </c>
      <c r="J142" s="93">
        <v>88667.083473861727</v>
      </c>
      <c r="K142" s="9"/>
    </row>
    <row r="143" spans="1:25">
      <c r="A143" s="93"/>
      <c r="B143" s="93"/>
      <c r="C143" s="93" t="s">
        <v>57</v>
      </c>
      <c r="D143" s="93">
        <v>1260967</v>
      </c>
      <c r="E143" s="318">
        <v>417017250017</v>
      </c>
      <c r="F143" s="318">
        <v>325905934482</v>
      </c>
      <c r="G143" s="117">
        <v>0.78151667459490992</v>
      </c>
      <c r="H143" s="114">
        <v>431.75632007984791</v>
      </c>
      <c r="I143" s="93">
        <v>330712.26290378731</v>
      </c>
      <c r="J143" s="93">
        <v>258457.14795232547</v>
      </c>
      <c r="K143" s="9"/>
    </row>
    <row r="144" spans="1:25">
      <c r="B144" s="93"/>
      <c r="C144" s="93" t="s">
        <v>58</v>
      </c>
      <c r="D144" s="93">
        <v>423007</v>
      </c>
      <c r="E144" s="318">
        <v>226943407420</v>
      </c>
      <c r="F144" s="318">
        <v>163660236197</v>
      </c>
      <c r="G144" s="117">
        <v>0.72114999090551679</v>
      </c>
      <c r="H144" s="114">
        <v>144.83800582252846</v>
      </c>
      <c r="I144" s="93">
        <v>536500.35914299288</v>
      </c>
      <c r="J144" s="93">
        <v>386897.22911677585</v>
      </c>
      <c r="K144" s="9"/>
    </row>
    <row r="145" spans="1:11">
      <c r="A145" s="93"/>
      <c r="B145" s="93"/>
      <c r="C145" s="93" t="s">
        <v>261</v>
      </c>
      <c r="D145" s="93">
        <v>163172</v>
      </c>
      <c r="E145" s="318">
        <v>66864337660</v>
      </c>
      <c r="F145" s="318">
        <v>31295629865</v>
      </c>
      <c r="G145" s="117">
        <v>0.46804665925408345</v>
      </c>
      <c r="H145" s="114">
        <v>55.870250577587633</v>
      </c>
      <c r="I145" s="93">
        <v>409778.25644105609</v>
      </c>
      <c r="J145" s="93">
        <v>191795.3439621994</v>
      </c>
    </row>
    <row r="146" spans="1:11">
      <c r="A146" s="20"/>
      <c r="B146" s="93"/>
      <c r="C146" s="93" t="s">
        <v>59</v>
      </c>
      <c r="D146" s="93">
        <v>32</v>
      </c>
      <c r="E146" s="318">
        <v>1095692</v>
      </c>
      <c r="F146" s="318">
        <v>766933</v>
      </c>
      <c r="G146" s="117">
        <v>0.69995308900676467</v>
      </c>
      <c r="H146" s="114">
        <v>1.095683094209058E-2</v>
      </c>
      <c r="I146" s="93">
        <v>34240.375</v>
      </c>
      <c r="J146" s="93">
        <v>23966.65625</v>
      </c>
    </row>
    <row r="147" spans="1:11">
      <c r="A147" s="20"/>
      <c r="B147" s="93"/>
      <c r="C147" s="93" t="s">
        <v>262</v>
      </c>
      <c r="D147" s="93">
        <v>2</v>
      </c>
      <c r="E147" s="318">
        <v>1397320</v>
      </c>
      <c r="F147" s="318">
        <v>1288004</v>
      </c>
      <c r="G147" s="117">
        <v>0.92176738327655794</v>
      </c>
      <c r="H147" s="114">
        <v>6.8480193388066124E-4</v>
      </c>
      <c r="I147" s="93">
        <v>698660</v>
      </c>
      <c r="J147" s="93">
        <v>644002</v>
      </c>
    </row>
    <row r="148" spans="1:11">
      <c r="A148" s="93"/>
      <c r="B148" s="93"/>
      <c r="C148" s="93" t="s">
        <v>60</v>
      </c>
      <c r="D148" s="93">
        <v>11472</v>
      </c>
      <c r="E148" s="318">
        <v>5064591242</v>
      </c>
      <c r="F148" s="318">
        <v>3100868508</v>
      </c>
      <c r="G148" s="117">
        <v>0.61226431904018208</v>
      </c>
      <c r="H148" s="114">
        <v>3.9280238927394726</v>
      </c>
      <c r="I148" s="93">
        <v>441474.13197350071</v>
      </c>
      <c r="J148" s="93">
        <v>270298.85878661089</v>
      </c>
    </row>
    <row r="149" spans="1:11">
      <c r="A149" s="20"/>
      <c r="B149" s="93"/>
      <c r="C149" s="93" t="s">
        <v>70</v>
      </c>
      <c r="D149" s="93">
        <v>5432</v>
      </c>
      <c r="E149" s="318">
        <v>215840012</v>
      </c>
      <c r="F149" s="318">
        <v>168598573</v>
      </c>
      <c r="G149" s="117">
        <v>0.78112751865488217</v>
      </c>
      <c r="H149" s="114">
        <v>1.8599220524198761</v>
      </c>
      <c r="I149" s="93">
        <v>39734.906480117817</v>
      </c>
      <c r="J149" s="93">
        <v>31038.028902798233</v>
      </c>
    </row>
    <row r="150" spans="1:11">
      <c r="A150" s="20"/>
      <c r="B150" s="93"/>
      <c r="C150" s="93" t="s">
        <v>98</v>
      </c>
      <c r="D150" s="93">
        <v>486</v>
      </c>
      <c r="E150" s="318">
        <v>18115619</v>
      </c>
      <c r="F150" s="318">
        <v>9734366</v>
      </c>
      <c r="G150" s="117">
        <v>0.53734658473442176</v>
      </c>
      <c r="H150" s="114">
        <v>0.16640686993300069</v>
      </c>
      <c r="I150" s="93">
        <v>37274.936213991772</v>
      </c>
      <c r="J150" s="93">
        <v>20029.559670781891</v>
      </c>
    </row>
    <row r="151" spans="1:11">
      <c r="A151" s="20"/>
      <c r="B151" s="93"/>
      <c r="C151" s="93" t="s">
        <v>103</v>
      </c>
      <c r="D151" s="93">
        <v>1</v>
      </c>
      <c r="E151" s="317">
        <v>9223</v>
      </c>
      <c r="F151" s="317">
        <v>7378</v>
      </c>
      <c r="G151" s="117">
        <v>0.79995663016372109</v>
      </c>
      <c r="H151" s="114">
        <v>3.4240096694033062E-4</v>
      </c>
      <c r="I151" s="93">
        <v>9223</v>
      </c>
      <c r="J151" s="93">
        <v>7378</v>
      </c>
    </row>
    <row r="152" spans="1:11">
      <c r="B152" s="93"/>
      <c r="C152" s="93" t="s">
        <v>255</v>
      </c>
      <c r="D152" s="93">
        <v>13</v>
      </c>
      <c r="E152" s="318">
        <v>979474</v>
      </c>
      <c r="F152" s="318">
        <v>288651</v>
      </c>
      <c r="G152" s="117">
        <v>0.29470001245566496</v>
      </c>
      <c r="H152" s="114">
        <v>4.4512125702242979E-3</v>
      </c>
      <c r="I152" s="93">
        <v>75344.153846153844</v>
      </c>
      <c r="J152" s="93">
        <v>22203.923076923078</v>
      </c>
    </row>
    <row r="153" spans="1:11">
      <c r="A153" s="91"/>
      <c r="B153" s="94"/>
      <c r="C153" s="94" t="s">
        <v>14</v>
      </c>
      <c r="D153" s="94">
        <v>1900164</v>
      </c>
      <c r="E153" s="319">
        <v>721490947607</v>
      </c>
      <c r="F153" s="319">
        <v>527298127787</v>
      </c>
      <c r="G153" s="118">
        <v>0.73084510559129301</v>
      </c>
      <c r="H153" s="115">
        <v>650.61799094520643</v>
      </c>
      <c r="I153" s="94">
        <v>379699.3036427382</v>
      </c>
      <c r="J153" s="94">
        <v>277501.37766371743</v>
      </c>
      <c r="K153" s="26"/>
    </row>
    <row r="154" spans="1:11">
      <c r="A154" s="20"/>
      <c r="B154" s="93" t="s">
        <v>97</v>
      </c>
      <c r="C154" s="93" t="s">
        <v>93</v>
      </c>
      <c r="D154" s="93">
        <v>974783</v>
      </c>
      <c r="E154" s="318">
        <v>160443915880</v>
      </c>
      <c r="F154" s="318">
        <v>152872800099</v>
      </c>
      <c r="G154" s="117">
        <v>0.95281144978621302</v>
      </c>
      <c r="H154" s="114">
        <v>333.76664175699631</v>
      </c>
      <c r="I154" s="93">
        <v>164594.49526715177</v>
      </c>
      <c r="J154" s="93">
        <v>156827.51966232483</v>
      </c>
    </row>
    <row r="155" spans="1:11">
      <c r="A155" s="20"/>
      <c r="B155" s="93"/>
      <c r="C155" s="93" t="s">
        <v>96</v>
      </c>
      <c r="D155" s="93">
        <v>2747085</v>
      </c>
      <c r="E155" s="318">
        <v>259161558543</v>
      </c>
      <c r="F155" s="318">
        <v>192557081442</v>
      </c>
      <c r="G155" s="117">
        <v>0.74300016763501209</v>
      </c>
      <c r="H155" s="114">
        <v>940.6045602672782</v>
      </c>
      <c r="I155" s="93">
        <v>94340.567744718486</v>
      </c>
      <c r="J155" s="93">
        <v>70095.057649108057</v>
      </c>
    </row>
    <row r="156" spans="1:11">
      <c r="A156" s="93"/>
      <c r="B156" s="93"/>
      <c r="C156" s="93" t="s">
        <v>87</v>
      </c>
      <c r="D156" s="93">
        <v>1860907</v>
      </c>
      <c r="E156" s="318">
        <v>298963932717</v>
      </c>
      <c r="F156" s="318">
        <v>243632011590</v>
      </c>
      <c r="G156" s="117">
        <v>0.81492108220499848</v>
      </c>
      <c r="H156" s="114">
        <v>637.17635618602981</v>
      </c>
      <c r="I156" s="93">
        <v>160654.95627508522</v>
      </c>
      <c r="J156" s="93">
        <v>130921.11082928916</v>
      </c>
    </row>
    <row r="157" spans="1:11">
      <c r="B157" s="93"/>
      <c r="C157" s="93" t="s">
        <v>61</v>
      </c>
      <c r="D157" s="93">
        <v>5</v>
      </c>
      <c r="E157" s="318">
        <v>777475</v>
      </c>
      <c r="F157" s="318">
        <v>226532</v>
      </c>
      <c r="G157" s="117">
        <v>0.29136885430399689</v>
      </c>
      <c r="H157" s="114">
        <v>1.7120048347016531E-3</v>
      </c>
      <c r="I157" s="93">
        <v>155495</v>
      </c>
      <c r="J157" s="93">
        <v>45306.400000000001</v>
      </c>
    </row>
    <row r="158" spans="1:11">
      <c r="A158" s="93"/>
      <c r="B158" s="93"/>
      <c r="C158" s="93" t="s">
        <v>94</v>
      </c>
      <c r="D158" s="93">
        <v>55902</v>
      </c>
      <c r="E158" s="318">
        <v>109585916446</v>
      </c>
      <c r="F158" s="318">
        <v>80904592057</v>
      </c>
      <c r="G158" s="117">
        <v>0.73827545254747107</v>
      </c>
      <c r="H158" s="114">
        <v>19.14089885389836</v>
      </c>
      <c r="I158" s="93">
        <v>1960321.9284819863</v>
      </c>
      <c r="J158" s="93">
        <v>1447257.5588887697</v>
      </c>
    </row>
    <row r="159" spans="1:11">
      <c r="A159" s="20"/>
      <c r="B159" s="93"/>
      <c r="C159" s="93" t="s">
        <v>95</v>
      </c>
      <c r="D159" s="93">
        <v>230</v>
      </c>
      <c r="E159" s="318">
        <v>142903221</v>
      </c>
      <c r="F159" s="318">
        <v>91236359</v>
      </c>
      <c r="G159" s="117">
        <v>0.63844858332479437</v>
      </c>
      <c r="H159" s="114">
        <v>7.875222239627605E-2</v>
      </c>
      <c r="I159" s="93">
        <v>621318.35217391304</v>
      </c>
      <c r="J159" s="93">
        <v>396679.82173913042</v>
      </c>
    </row>
    <row r="160" spans="1:11">
      <c r="B160" s="93"/>
      <c r="C160" s="93" t="s">
        <v>161</v>
      </c>
      <c r="D160" s="93">
        <v>1926593</v>
      </c>
      <c r="E160" s="318">
        <v>126626563513</v>
      </c>
      <c r="F160" s="318">
        <v>76308131271</v>
      </c>
      <c r="G160" s="117">
        <v>0.60262340818532834</v>
      </c>
      <c r="H160" s="114">
        <v>659.66730610047239</v>
      </c>
      <c r="I160" s="93">
        <v>65725.642890325049</v>
      </c>
      <c r="J160" s="93">
        <v>39607.810923739475</v>
      </c>
    </row>
    <row r="161" spans="1:16">
      <c r="A161" s="91"/>
      <c r="B161" s="94"/>
      <c r="C161" s="94" t="s">
        <v>14</v>
      </c>
      <c r="D161" s="94">
        <v>7565505</v>
      </c>
      <c r="E161" s="319">
        <v>954925567795</v>
      </c>
      <c r="F161" s="319">
        <v>746366079350</v>
      </c>
      <c r="G161" s="118">
        <v>0.78159607881629911</v>
      </c>
      <c r="H161" s="115">
        <v>2590.436227391906</v>
      </c>
      <c r="I161" s="94">
        <v>126220.99487013755</v>
      </c>
      <c r="J161" s="94">
        <v>98653.834654791717</v>
      </c>
      <c r="K161" s="26"/>
    </row>
    <row r="162" spans="1:16">
      <c r="A162" s="93"/>
      <c r="B162" s="93" t="s">
        <v>164</v>
      </c>
      <c r="C162" s="93" t="s">
        <v>165</v>
      </c>
      <c r="D162" s="93">
        <v>2107</v>
      </c>
      <c r="E162" s="318">
        <v>466966839</v>
      </c>
      <c r="F162" s="318">
        <v>222336178</v>
      </c>
      <c r="G162" s="117">
        <v>0.47612840876694457</v>
      </c>
      <c r="H162" s="114">
        <v>0.72143883734327663</v>
      </c>
      <c r="I162" s="93">
        <v>221626.40673943996</v>
      </c>
      <c r="J162" s="93">
        <v>105522.62838158519</v>
      </c>
    </row>
    <row r="163" spans="1:16">
      <c r="A163" s="77"/>
      <c r="B163" s="93"/>
      <c r="C163" s="93" t="s">
        <v>166</v>
      </c>
      <c r="D163" s="93">
        <v>2038</v>
      </c>
      <c r="E163" s="318">
        <v>9410948144</v>
      </c>
      <c r="F163" s="318">
        <v>4825640703</v>
      </c>
      <c r="G163" s="117">
        <v>0.51276881236207994</v>
      </c>
      <c r="H163" s="114">
        <v>0.69781317062439385</v>
      </c>
      <c r="I163" s="93">
        <v>4617737.0677134441</v>
      </c>
      <c r="J163" s="93">
        <v>2367831.5520117762</v>
      </c>
    </row>
    <row r="164" spans="1:16">
      <c r="B164" s="93"/>
      <c r="C164" s="93" t="s">
        <v>167</v>
      </c>
      <c r="D164" s="93">
        <v>6500</v>
      </c>
      <c r="E164" s="318">
        <v>12043023521</v>
      </c>
      <c r="F164" s="318">
        <v>7178939070</v>
      </c>
      <c r="G164" s="117">
        <v>0.59610770148225134</v>
      </c>
      <c r="H164" s="114">
        <v>2.2256062851121494</v>
      </c>
      <c r="I164" s="93">
        <v>1852772.8493846154</v>
      </c>
      <c r="J164" s="93">
        <v>1104452.1646153845</v>
      </c>
    </row>
    <row r="165" spans="1:16">
      <c r="A165" s="91"/>
      <c r="B165" s="94"/>
      <c r="C165" s="94" t="s">
        <v>14</v>
      </c>
      <c r="D165" s="94">
        <v>10645</v>
      </c>
      <c r="E165" s="319">
        <v>21920938504</v>
      </c>
      <c r="F165" s="319">
        <v>12226915951</v>
      </c>
      <c r="G165" s="118">
        <v>0.55777337949143491</v>
      </c>
      <c r="H165" s="115">
        <v>3.6448582930798197</v>
      </c>
      <c r="I165" s="94">
        <v>2059270.8787224048</v>
      </c>
      <c r="J165" s="94">
        <v>1148606.4773132927</v>
      </c>
      <c r="K165" s="26"/>
    </row>
    <row r="166" spans="1:16" ht="10.15" customHeight="1">
      <c r="B166" s="93" t="s">
        <v>168</v>
      </c>
      <c r="C166" s="93" t="s">
        <v>271</v>
      </c>
      <c r="D166" s="93">
        <v>113</v>
      </c>
      <c r="E166" s="318">
        <v>139145359</v>
      </c>
      <c r="F166" s="318">
        <v>106276984</v>
      </c>
      <c r="G166" s="117">
        <v>0.76378389307256733</v>
      </c>
      <c r="H166" s="114">
        <v>3.8691309264257366E-2</v>
      </c>
      <c r="I166" s="93">
        <v>1231374.8584070797</v>
      </c>
      <c r="J166" s="93">
        <v>940504.2831858407</v>
      </c>
    </row>
    <row r="167" spans="1:16" ht="10.15" customHeight="1">
      <c r="B167" s="93"/>
      <c r="C167" s="93" t="s">
        <v>272</v>
      </c>
      <c r="D167" s="93">
        <v>1</v>
      </c>
      <c r="E167" s="318">
        <v>500000</v>
      </c>
      <c r="F167" s="318">
        <v>500000</v>
      </c>
      <c r="G167" s="117">
        <v>1</v>
      </c>
      <c r="H167" s="114">
        <v>3.4240096694033062E-4</v>
      </c>
      <c r="I167" s="93">
        <v>500000</v>
      </c>
      <c r="J167" s="93">
        <v>500000</v>
      </c>
    </row>
    <row r="168" spans="1:16" ht="10.15" customHeight="1">
      <c r="B168" s="93"/>
      <c r="C168" s="93" t="s">
        <v>257</v>
      </c>
      <c r="D168" s="93">
        <v>12</v>
      </c>
      <c r="E168" s="318">
        <v>158073721</v>
      </c>
      <c r="F168" s="318">
        <v>124443465</v>
      </c>
      <c r="G168" s="117">
        <v>0.78724954541938064</v>
      </c>
      <c r="H168" s="114">
        <v>4.1088116032839683E-3</v>
      </c>
      <c r="I168" s="93">
        <v>13172810.083333334</v>
      </c>
      <c r="J168" s="93">
        <v>10370288.75</v>
      </c>
    </row>
    <row r="169" spans="1:16">
      <c r="B169" s="93"/>
      <c r="C169" s="93" t="s">
        <v>234</v>
      </c>
      <c r="D169" s="93">
        <v>25577</v>
      </c>
      <c r="E169" s="318">
        <v>11003826886</v>
      </c>
      <c r="F169" s="318">
        <v>4429726475</v>
      </c>
      <c r="G169" s="117">
        <v>0.40256235588692085</v>
      </c>
      <c r="H169" s="114">
        <v>8.7575895314328367</v>
      </c>
      <c r="I169" s="93">
        <v>430223.5166751378</v>
      </c>
      <c r="J169" s="93">
        <v>173191.79243069945</v>
      </c>
    </row>
    <row r="170" spans="1:16">
      <c r="A170" s="112"/>
      <c r="B170" s="94"/>
      <c r="C170" s="94" t="s">
        <v>14</v>
      </c>
      <c r="D170" s="94">
        <v>25703</v>
      </c>
      <c r="E170" s="319">
        <v>11301545966</v>
      </c>
      <c r="F170" s="319">
        <v>4660946924</v>
      </c>
      <c r="G170" s="118">
        <v>0.41241675590420723</v>
      </c>
      <c r="H170" s="115">
        <v>8.8007320532673177</v>
      </c>
      <c r="I170" s="94">
        <v>439697.54371085088</v>
      </c>
      <c r="J170" s="94">
        <v>181338.63455627748</v>
      </c>
      <c r="L170" s="20"/>
    </row>
    <row r="171" spans="1:16">
      <c r="B171" s="93"/>
      <c r="C171" s="93" t="s">
        <v>15</v>
      </c>
      <c r="D171" s="93">
        <v>735262</v>
      </c>
      <c r="E171" s="318">
        <v>26424904842</v>
      </c>
      <c r="F171" s="318">
        <v>12211474185</v>
      </c>
      <c r="G171" s="117">
        <v>0.46211989250349028</v>
      </c>
      <c r="H171" s="114">
        <v>251.75441975448138</v>
      </c>
      <c r="I171" s="93">
        <v>35939.440419877537</v>
      </c>
      <c r="J171" s="93">
        <v>16608.330343469403</v>
      </c>
      <c r="L171" s="20"/>
    </row>
    <row r="172" spans="1:16">
      <c r="A172" s="96"/>
      <c r="B172" s="96"/>
      <c r="C172" s="96" t="s">
        <v>172</v>
      </c>
      <c r="D172" s="96">
        <v>18750191</v>
      </c>
      <c r="E172" s="314">
        <v>2406225061951</v>
      </c>
      <c r="F172" s="314">
        <v>1752992941972</v>
      </c>
      <c r="G172" s="119">
        <v>0.72852409763808601</v>
      </c>
      <c r="H172" s="120">
        <v>6420.0835287158852</v>
      </c>
      <c r="I172" s="96">
        <v>128330.69604202965</v>
      </c>
      <c r="J172" s="96">
        <v>93492.004533287152</v>
      </c>
      <c r="L172" s="20"/>
    </row>
    <row r="173" spans="1:16">
      <c r="A173" s="198"/>
      <c r="B173" s="199"/>
      <c r="C173" s="36"/>
      <c r="D173" s="23"/>
      <c r="E173" s="23"/>
      <c r="F173" s="23"/>
      <c r="G173" s="24"/>
      <c r="H173" s="201"/>
      <c r="I173" s="23"/>
      <c r="J173" s="23"/>
      <c r="L173" s="20"/>
    </row>
    <row r="174" spans="1:16" s="57" customFormat="1">
      <c r="B174" s="71"/>
      <c r="D174" s="63"/>
      <c r="E174" s="63"/>
      <c r="F174" s="63"/>
      <c r="G174" s="55"/>
      <c r="K174" s="20"/>
      <c r="L174" s="20"/>
      <c r="M174" s="20"/>
      <c r="N174" s="20"/>
      <c r="O174" s="20"/>
      <c r="P174" s="20"/>
    </row>
    <row r="175" spans="1:16" s="57" customFormat="1">
      <c r="B175" s="71"/>
      <c r="D175" s="63"/>
      <c r="E175" s="63"/>
      <c r="F175" s="63"/>
      <c r="K175" s="20"/>
      <c r="L175" s="20"/>
      <c r="M175" s="20"/>
      <c r="N175" s="20"/>
      <c r="O175" s="20"/>
      <c r="P175" s="20"/>
    </row>
    <row r="176" spans="1:16" s="57" customFormat="1">
      <c r="B176" s="71"/>
      <c r="D176" s="63"/>
      <c r="E176" s="63"/>
      <c r="F176" s="316"/>
      <c r="K176" s="20"/>
      <c r="L176" s="20"/>
      <c r="M176" s="20"/>
      <c r="N176" s="20"/>
      <c r="O176" s="20"/>
      <c r="P176" s="20"/>
    </row>
    <row r="177" spans="1:16" s="20" customFormat="1">
      <c r="B177" s="22"/>
      <c r="D177" s="21"/>
      <c r="E177" s="21"/>
      <c r="F177" s="21"/>
    </row>
    <row r="178" spans="1:16" s="2" customFormat="1">
      <c r="C178" s="107"/>
      <c r="D178" s="107"/>
      <c r="E178" s="172"/>
      <c r="F178" s="172"/>
      <c r="G178" s="186"/>
      <c r="H178" s="130"/>
      <c r="I178" s="107"/>
      <c r="J178" s="107"/>
    </row>
    <row r="179" spans="1:16" s="2" customFormat="1" ht="11.25" customHeight="1">
      <c r="A179" s="70"/>
      <c r="B179" s="70"/>
      <c r="C179" s="99"/>
      <c r="D179" s="99"/>
      <c r="E179" s="173"/>
      <c r="F179" s="173"/>
      <c r="G179" s="187"/>
      <c r="H179" s="132"/>
      <c r="I179" s="99"/>
      <c r="J179" s="99"/>
    </row>
    <row r="180" spans="1:16" s="20" customFormat="1" ht="10.15" customHeight="1"/>
    <row r="181" spans="1:16" s="57" customFormat="1" ht="10.15" customHeight="1">
      <c r="K181" s="20"/>
      <c r="L181" s="2"/>
      <c r="M181" s="20"/>
      <c r="N181" s="20"/>
      <c r="O181" s="20"/>
      <c r="P181" s="20"/>
    </row>
    <row r="182" spans="1:16" s="57" customFormat="1" ht="10.15" customHeight="1">
      <c r="K182" s="20"/>
      <c r="L182" s="2"/>
    </row>
    <row r="183" spans="1:16" s="57" customFormat="1">
      <c r="K183" s="20"/>
      <c r="L183" s="92"/>
    </row>
    <row r="184" spans="1:16">
      <c r="B184" s="3"/>
      <c r="M184" s="3"/>
      <c r="N184" s="3"/>
      <c r="O184" s="3"/>
      <c r="P184" s="3"/>
    </row>
    <row r="185" spans="1:16">
      <c r="B185" s="3"/>
      <c r="M185" s="3"/>
      <c r="N185" s="3"/>
      <c r="O185" s="3"/>
      <c r="P185" s="3"/>
    </row>
    <row r="186" spans="1:16" s="112" customFormat="1">
      <c r="K186" s="92"/>
      <c r="L186" s="2"/>
    </row>
    <row r="187" spans="1:16">
      <c r="B187" s="3"/>
      <c r="L187" s="92"/>
      <c r="M187" s="3"/>
      <c r="N187" s="3"/>
      <c r="O187" s="3"/>
      <c r="P187" s="3"/>
    </row>
    <row r="188" spans="1:16">
      <c r="B188" s="3"/>
      <c r="M188" s="3"/>
      <c r="N188" s="3"/>
      <c r="O188" s="3"/>
      <c r="P188" s="3"/>
    </row>
    <row r="189" spans="1:16">
      <c r="B189" s="3"/>
      <c r="M189" s="3"/>
      <c r="N189" s="3"/>
      <c r="O189" s="3"/>
      <c r="P189" s="3"/>
    </row>
    <row r="190" spans="1:16" s="112" customFormat="1">
      <c r="K190" s="92"/>
      <c r="L190" s="2"/>
    </row>
    <row r="191" spans="1:16">
      <c r="B191" s="3"/>
      <c r="M191" s="3"/>
      <c r="N191" s="3"/>
      <c r="O191" s="3"/>
      <c r="P191" s="3"/>
    </row>
    <row r="192" spans="1:16">
      <c r="B192" s="3"/>
      <c r="M192" s="3"/>
      <c r="N192" s="3"/>
      <c r="O192" s="3"/>
      <c r="P192" s="3"/>
    </row>
    <row r="193" spans="2:16">
      <c r="B193" s="3"/>
      <c r="M193" s="3"/>
      <c r="N193" s="3"/>
      <c r="O193" s="3"/>
      <c r="P193" s="3"/>
    </row>
    <row r="194" spans="2:16">
      <c r="B194" s="3"/>
      <c r="M194" s="3"/>
      <c r="N194" s="3"/>
      <c r="O194" s="3"/>
      <c r="P194" s="3"/>
    </row>
    <row r="195" spans="2:16">
      <c r="B195" s="3"/>
      <c r="M195" s="3"/>
      <c r="N195" s="3"/>
      <c r="O195" s="3"/>
      <c r="P195" s="3"/>
    </row>
    <row r="196" spans="2:16">
      <c r="B196" s="3"/>
      <c r="M196" s="3"/>
      <c r="N196" s="3"/>
      <c r="O196" s="3"/>
      <c r="P196" s="3"/>
    </row>
    <row r="197" spans="2:16">
      <c r="B197" s="3"/>
      <c r="M197" s="3"/>
      <c r="N197" s="3"/>
      <c r="O197" s="3"/>
      <c r="P197" s="3"/>
    </row>
    <row r="198" spans="2:16">
      <c r="B198" s="3"/>
      <c r="M198" s="3"/>
      <c r="N198" s="3"/>
      <c r="O198" s="3"/>
      <c r="P198" s="3"/>
    </row>
    <row r="199" spans="2:16">
      <c r="B199" s="3"/>
      <c r="M199" s="3"/>
      <c r="N199" s="3"/>
      <c r="O199" s="3"/>
      <c r="P199" s="3"/>
    </row>
    <row r="200" spans="2:16">
      <c r="B200" s="3"/>
      <c r="M200" s="3"/>
      <c r="N200" s="3"/>
      <c r="O200" s="3"/>
      <c r="P200" s="3"/>
    </row>
    <row r="201" spans="2:16">
      <c r="B201" s="3"/>
      <c r="M201" s="3"/>
      <c r="N201" s="3"/>
      <c r="O201" s="3"/>
      <c r="P201" s="3"/>
    </row>
    <row r="202" spans="2:16">
      <c r="B202" s="3"/>
      <c r="M202" s="3"/>
      <c r="N202" s="3"/>
      <c r="O202" s="3"/>
      <c r="P202" s="3"/>
    </row>
    <row r="203" spans="2:16">
      <c r="B203" s="3"/>
      <c r="M203" s="3"/>
      <c r="N203" s="3"/>
      <c r="O203" s="3"/>
      <c r="P203" s="3"/>
    </row>
    <row r="204" spans="2:16">
      <c r="B204" s="3"/>
      <c r="M204" s="3"/>
      <c r="N204" s="3"/>
      <c r="O204" s="3"/>
      <c r="P204" s="3"/>
    </row>
    <row r="205" spans="2:16">
      <c r="B205" s="3"/>
      <c r="M205" s="3"/>
      <c r="N205" s="3"/>
      <c r="O205" s="3"/>
      <c r="P205" s="3"/>
    </row>
    <row r="206" spans="2:16">
      <c r="B206" s="3"/>
      <c r="L206" s="92"/>
      <c r="M206" s="3"/>
      <c r="N206" s="3"/>
      <c r="O206" s="3"/>
      <c r="P206" s="3"/>
    </row>
    <row r="207" spans="2:16">
      <c r="B207" s="3"/>
      <c r="M207" s="3"/>
      <c r="N207" s="3"/>
      <c r="O207" s="3"/>
      <c r="P207" s="3"/>
    </row>
    <row r="208" spans="2:16">
      <c r="B208" s="3"/>
      <c r="M208" s="3"/>
      <c r="N208" s="3"/>
      <c r="O208" s="3"/>
      <c r="P208" s="3"/>
    </row>
    <row r="209" spans="2:16" s="112" customFormat="1">
      <c r="K209" s="92"/>
      <c r="L209" s="2"/>
    </row>
    <row r="210" spans="2:16">
      <c r="B210" s="3"/>
      <c r="M210" s="3"/>
      <c r="N210" s="3"/>
      <c r="O210" s="3"/>
      <c r="P210" s="3"/>
    </row>
    <row r="211" spans="2:16">
      <c r="B211" s="3"/>
      <c r="M211" s="3"/>
      <c r="N211" s="3"/>
      <c r="O211" s="3"/>
      <c r="P211" s="3"/>
    </row>
    <row r="212" spans="2:16">
      <c r="B212" s="3"/>
      <c r="M212" s="3"/>
      <c r="N212" s="3"/>
      <c r="O212" s="3"/>
      <c r="P212" s="3"/>
    </row>
    <row r="213" spans="2:16">
      <c r="B213" s="3"/>
      <c r="M213" s="3"/>
      <c r="N213" s="3"/>
      <c r="O213" s="3"/>
      <c r="P213" s="3"/>
    </row>
    <row r="214" spans="2:16">
      <c r="B214" s="3"/>
      <c r="M214" s="3"/>
      <c r="N214" s="3"/>
      <c r="O214" s="3"/>
      <c r="P214" s="3"/>
    </row>
    <row r="215" spans="2:16">
      <c r="B215" s="3"/>
      <c r="M215" s="3"/>
      <c r="N215" s="3"/>
      <c r="O215" s="3"/>
      <c r="P215" s="3"/>
    </row>
    <row r="216" spans="2:16">
      <c r="B216" s="3"/>
      <c r="M216" s="3"/>
      <c r="N216" s="3"/>
      <c r="O216" s="3"/>
      <c r="P216" s="3"/>
    </row>
    <row r="217" spans="2:16">
      <c r="B217" s="3"/>
      <c r="M217" s="3"/>
      <c r="N217" s="3"/>
      <c r="O217" s="3"/>
      <c r="P217" s="3"/>
    </row>
    <row r="218" spans="2:16">
      <c r="B218" s="3"/>
      <c r="M218" s="3"/>
      <c r="N218" s="3"/>
      <c r="O218" s="3"/>
      <c r="P218" s="3"/>
    </row>
    <row r="219" spans="2:16">
      <c r="B219" s="3"/>
      <c r="M219" s="3"/>
      <c r="N219" s="3"/>
      <c r="O219" s="3"/>
      <c r="P219" s="3"/>
    </row>
    <row r="220" spans="2:16">
      <c r="B220" s="3"/>
      <c r="M220" s="3"/>
      <c r="N220" s="3"/>
      <c r="O220" s="3"/>
      <c r="P220" s="3"/>
    </row>
    <row r="221" spans="2:16">
      <c r="B221" s="3"/>
      <c r="M221" s="3"/>
      <c r="N221" s="3"/>
      <c r="O221" s="3"/>
      <c r="P221" s="3"/>
    </row>
    <row r="222" spans="2:16">
      <c r="B222" s="3"/>
      <c r="M222" s="3"/>
      <c r="N222" s="3"/>
      <c r="O222" s="3"/>
      <c r="P222" s="3"/>
    </row>
    <row r="223" spans="2:16">
      <c r="B223" s="3"/>
      <c r="L223" s="92"/>
      <c r="M223" s="3"/>
      <c r="N223" s="3"/>
      <c r="O223" s="3"/>
      <c r="P223" s="3"/>
    </row>
    <row r="224" spans="2:16">
      <c r="B224" s="3"/>
      <c r="M224" s="3"/>
      <c r="N224" s="3"/>
      <c r="O224" s="3"/>
      <c r="P224" s="3"/>
    </row>
    <row r="225" spans="2:16">
      <c r="B225" s="3"/>
      <c r="M225" s="3"/>
      <c r="N225" s="3"/>
      <c r="O225" s="3"/>
      <c r="P225" s="3"/>
    </row>
    <row r="226" spans="2:16" s="112" customFormat="1">
      <c r="K226" s="92"/>
      <c r="L226" s="2"/>
    </row>
    <row r="227" spans="2:16">
      <c r="B227" s="3"/>
      <c r="M227" s="3"/>
      <c r="N227" s="3"/>
      <c r="O227" s="3"/>
      <c r="P227" s="3"/>
    </row>
    <row r="228" spans="2:16">
      <c r="B228" s="3"/>
      <c r="M228" s="3"/>
      <c r="N228" s="3"/>
      <c r="O228" s="3"/>
      <c r="P228" s="3"/>
    </row>
    <row r="229" spans="2:16">
      <c r="B229" s="3"/>
      <c r="M229" s="3"/>
      <c r="N229" s="3"/>
      <c r="O229" s="3"/>
      <c r="P229" s="3"/>
    </row>
    <row r="230" spans="2:16">
      <c r="B230" s="3"/>
      <c r="M230" s="3"/>
      <c r="N230" s="3"/>
      <c r="O230" s="3"/>
      <c r="P230" s="3"/>
    </row>
    <row r="231" spans="2:16">
      <c r="B231" s="3"/>
      <c r="M231" s="3"/>
      <c r="N231" s="3"/>
      <c r="O231" s="3"/>
      <c r="P231" s="3"/>
    </row>
    <row r="232" spans="2:16">
      <c r="B232" s="3"/>
      <c r="M232" s="3"/>
      <c r="N232" s="3"/>
      <c r="O232" s="3"/>
      <c r="P232" s="3"/>
    </row>
    <row r="233" spans="2:16">
      <c r="B233" s="3"/>
      <c r="M233" s="3"/>
      <c r="N233" s="3"/>
      <c r="O233" s="3"/>
      <c r="P233" s="3"/>
    </row>
    <row r="234" spans="2:16">
      <c r="B234" s="3"/>
      <c r="L234" s="92"/>
      <c r="M234" s="3"/>
      <c r="N234" s="3"/>
      <c r="O234" s="3"/>
      <c r="P234" s="3"/>
    </row>
    <row r="235" spans="2:16">
      <c r="B235" s="3"/>
      <c r="M235" s="3"/>
      <c r="N235" s="3"/>
      <c r="O235" s="3"/>
      <c r="P235" s="3"/>
    </row>
    <row r="236" spans="2:16">
      <c r="B236" s="3"/>
      <c r="M236" s="3"/>
      <c r="N236" s="3"/>
      <c r="O236" s="3"/>
      <c r="P236" s="3"/>
    </row>
    <row r="237" spans="2:16" s="112" customFormat="1">
      <c r="K237" s="92"/>
      <c r="L237" s="2"/>
    </row>
    <row r="238" spans="2:16">
      <c r="B238" s="3"/>
      <c r="M238" s="3"/>
      <c r="N238" s="3"/>
      <c r="O238" s="3"/>
      <c r="P238" s="3"/>
    </row>
    <row r="239" spans="2:16">
      <c r="B239" s="3"/>
      <c r="M239" s="3"/>
      <c r="N239" s="3"/>
      <c r="O239" s="3"/>
      <c r="P239" s="3"/>
    </row>
    <row r="240" spans="2:16">
      <c r="B240" s="3"/>
      <c r="O240" s="3"/>
      <c r="P240" s="3"/>
    </row>
    <row r="241" spans="1:16">
      <c r="B241" s="3"/>
      <c r="O241" s="3"/>
      <c r="P241" s="3"/>
    </row>
    <row r="242" spans="1:16">
      <c r="B242" s="3"/>
      <c r="L242" s="92"/>
      <c r="O242" s="3"/>
      <c r="P242" s="3"/>
    </row>
    <row r="243" spans="1:16">
      <c r="B243" s="3"/>
      <c r="O243" s="3"/>
      <c r="P243" s="3"/>
    </row>
    <row r="244" spans="1:16">
      <c r="B244" s="3"/>
      <c r="O244" s="3"/>
      <c r="P244" s="3"/>
    </row>
    <row r="245" spans="1:16" s="112" customFormat="1">
      <c r="K245" s="92"/>
      <c r="L245" s="2"/>
      <c r="M245" s="92"/>
      <c r="N245" s="92"/>
    </row>
    <row r="246" spans="1:16">
      <c r="B246" s="3"/>
      <c r="O246" s="3"/>
      <c r="P246" s="3"/>
    </row>
    <row r="247" spans="1:16">
      <c r="B247" s="3"/>
      <c r="O247" s="3"/>
      <c r="P247" s="3"/>
    </row>
    <row r="248" spans="1:16">
      <c r="A248" s="76"/>
      <c r="B248" s="3"/>
      <c r="I248" s="2"/>
      <c r="J248" s="2"/>
      <c r="O248" s="3"/>
      <c r="P248" s="3"/>
    </row>
    <row r="249" spans="1:16">
      <c r="A249" s="77"/>
      <c r="B249" s="3"/>
      <c r="D249" s="6"/>
      <c r="E249" s="6"/>
      <c r="F249" s="6"/>
      <c r="G249" s="6"/>
      <c r="H249" s="6"/>
      <c r="I249" s="6"/>
      <c r="J249" s="6"/>
      <c r="O249" s="3"/>
      <c r="P249" s="3"/>
    </row>
    <row r="250" spans="1:16">
      <c r="A250" s="77"/>
      <c r="B250" s="3"/>
      <c r="D250" s="6"/>
      <c r="E250" s="6"/>
      <c r="F250" s="6"/>
      <c r="G250" s="6"/>
      <c r="H250" s="6"/>
      <c r="I250" s="6"/>
      <c r="J250" s="6"/>
      <c r="O250" s="3"/>
      <c r="P250" s="3"/>
    </row>
    <row r="251" spans="1:16">
      <c r="J251" s="2"/>
      <c r="P251" s="3"/>
    </row>
    <row r="253" spans="1:16">
      <c r="E253" s="6"/>
      <c r="F253" s="6"/>
      <c r="G253" s="6"/>
    </row>
    <row r="254" spans="1:16">
      <c r="E254" s="6"/>
      <c r="F254" s="6"/>
      <c r="G254" s="6"/>
    </row>
    <row r="255" spans="1:16">
      <c r="E255" s="6"/>
      <c r="F255" s="6"/>
      <c r="G255" s="6"/>
    </row>
    <row r="256" spans="1:16">
      <c r="E256" s="6"/>
      <c r="F256" s="6"/>
      <c r="G256" s="6"/>
    </row>
    <row r="257" spans="2:16">
      <c r="E257" s="6"/>
      <c r="F257" s="6"/>
      <c r="G257" s="6"/>
      <c r="H257" s="6"/>
    </row>
    <row r="258" spans="2:16">
      <c r="F258" s="6"/>
      <c r="G258" s="6"/>
    </row>
    <row r="259" spans="2:16">
      <c r="F259" s="6"/>
      <c r="G259" s="6"/>
      <c r="H259" s="6"/>
    </row>
    <row r="260" spans="2:16">
      <c r="F260" s="6"/>
      <c r="G260" s="6"/>
      <c r="H260" s="6"/>
    </row>
    <row r="261" spans="2:16">
      <c r="F261" s="6"/>
      <c r="G261" s="6"/>
      <c r="H261" s="6"/>
    </row>
    <row r="262" spans="2:16">
      <c r="F262" s="6"/>
      <c r="G262" s="6"/>
      <c r="H262" s="6"/>
      <c r="L262" s="20"/>
    </row>
    <row r="263" spans="2:16">
      <c r="F263" s="6"/>
      <c r="G263" s="6"/>
      <c r="H263" s="6"/>
      <c r="L263" s="20"/>
    </row>
    <row r="264" spans="2:16">
      <c r="F264" s="6"/>
      <c r="G264" s="6"/>
      <c r="H264" s="6"/>
    </row>
    <row r="265" spans="2:16" s="57" customFormat="1" ht="10.15" customHeight="1">
      <c r="K265" s="20"/>
      <c r="L265" s="2"/>
      <c r="M265" s="20"/>
      <c r="N265" s="20"/>
      <c r="O265" s="20"/>
      <c r="P265" s="20"/>
    </row>
    <row r="266" spans="2:16" s="57" customFormat="1" ht="10.15" customHeight="1">
      <c r="K266" s="20"/>
      <c r="L266" s="2"/>
      <c r="M266" s="20"/>
      <c r="N266" s="20"/>
      <c r="O266" s="20"/>
      <c r="P266" s="20"/>
    </row>
    <row r="267" spans="2:16">
      <c r="B267" s="3"/>
      <c r="L267" s="92"/>
      <c r="O267" s="3"/>
      <c r="P267" s="3"/>
    </row>
    <row r="268" spans="2:16">
      <c r="B268" s="3"/>
      <c r="O268" s="3"/>
      <c r="P268" s="3"/>
    </row>
    <row r="269" spans="2:16">
      <c r="B269" s="3"/>
      <c r="O269" s="3"/>
      <c r="P269" s="3"/>
    </row>
    <row r="270" spans="2:16" s="112" customFormat="1">
      <c r="K270" s="92"/>
      <c r="L270" s="2"/>
    </row>
    <row r="271" spans="2:16">
      <c r="B271" s="3"/>
      <c r="L271" s="92"/>
      <c r="O271" s="3"/>
      <c r="P271" s="3"/>
    </row>
    <row r="272" spans="2:16">
      <c r="B272" s="3"/>
      <c r="O272" s="3"/>
      <c r="P272" s="3"/>
    </row>
    <row r="273" spans="2:16">
      <c r="B273" s="3"/>
      <c r="O273" s="3"/>
      <c r="P273" s="3"/>
    </row>
    <row r="274" spans="2:16" s="112" customFormat="1">
      <c r="K274" s="92"/>
      <c r="L274" s="2"/>
    </row>
    <row r="275" spans="2:16">
      <c r="B275" s="3"/>
      <c r="O275" s="3"/>
      <c r="P275" s="3"/>
    </row>
    <row r="276" spans="2:16">
      <c r="B276" s="3"/>
      <c r="O276" s="3"/>
      <c r="P276" s="3"/>
    </row>
    <row r="277" spans="2:16">
      <c r="B277" s="3"/>
      <c r="O277" s="3"/>
      <c r="P277" s="3"/>
    </row>
    <row r="278" spans="2:16">
      <c r="B278" s="3"/>
      <c r="O278" s="3"/>
      <c r="P278" s="3"/>
    </row>
    <row r="279" spans="2:16">
      <c r="B279" s="3"/>
      <c r="O279" s="3"/>
      <c r="P279" s="3"/>
    </row>
    <row r="280" spans="2:16">
      <c r="B280" s="3"/>
      <c r="O280" s="3"/>
      <c r="P280" s="3"/>
    </row>
    <row r="281" spans="2:16">
      <c r="B281" s="3"/>
      <c r="O281" s="3"/>
      <c r="P281" s="3"/>
    </row>
    <row r="282" spans="2:16">
      <c r="B282" s="3"/>
      <c r="O282" s="3"/>
      <c r="P282" s="3"/>
    </row>
    <row r="283" spans="2:16">
      <c r="B283" s="3"/>
      <c r="O283" s="3"/>
      <c r="P283" s="3"/>
    </row>
    <row r="284" spans="2:16">
      <c r="B284" s="3"/>
      <c r="O284" s="3"/>
      <c r="P284" s="3"/>
    </row>
    <row r="285" spans="2:16">
      <c r="B285" s="3"/>
      <c r="O285" s="3"/>
      <c r="P285" s="3"/>
    </row>
    <row r="286" spans="2:16">
      <c r="B286" s="3"/>
      <c r="O286" s="3"/>
      <c r="P286" s="3"/>
    </row>
    <row r="287" spans="2:16">
      <c r="B287" s="3"/>
      <c r="O287" s="3"/>
      <c r="P287" s="3"/>
    </row>
    <row r="288" spans="2:16">
      <c r="B288" s="3"/>
      <c r="O288" s="3"/>
      <c r="P288" s="3"/>
    </row>
    <row r="289" spans="2:16">
      <c r="B289" s="3"/>
      <c r="O289" s="3"/>
      <c r="P289" s="3"/>
    </row>
    <row r="290" spans="2:16">
      <c r="B290" s="3"/>
      <c r="L290" s="92"/>
      <c r="O290" s="3"/>
      <c r="P290" s="3"/>
    </row>
    <row r="291" spans="2:16">
      <c r="B291" s="3"/>
      <c r="O291" s="3"/>
      <c r="P291" s="3"/>
    </row>
    <row r="292" spans="2:16">
      <c r="B292" s="3"/>
      <c r="O292" s="3"/>
      <c r="P292" s="3"/>
    </row>
    <row r="293" spans="2:16" s="112" customFormat="1">
      <c r="K293" s="92"/>
      <c r="L293" s="2"/>
    </row>
    <row r="294" spans="2:16">
      <c r="B294" s="3"/>
      <c r="O294" s="3"/>
      <c r="P294" s="3"/>
    </row>
    <row r="295" spans="2:16">
      <c r="B295" s="3"/>
      <c r="O295" s="3"/>
      <c r="P295" s="3"/>
    </row>
    <row r="296" spans="2:16">
      <c r="B296" s="3"/>
      <c r="O296" s="3"/>
      <c r="P296" s="3"/>
    </row>
    <row r="297" spans="2:16">
      <c r="B297" s="3"/>
      <c r="O297" s="3"/>
      <c r="P297" s="3"/>
    </row>
    <row r="298" spans="2:16">
      <c r="B298" s="3"/>
      <c r="O298" s="3"/>
      <c r="P298" s="3"/>
    </row>
    <row r="299" spans="2:16">
      <c r="B299" s="3"/>
      <c r="O299" s="3"/>
      <c r="P299" s="3"/>
    </row>
    <row r="300" spans="2:16">
      <c r="B300" s="3"/>
      <c r="O300" s="3"/>
      <c r="P300" s="3"/>
    </row>
    <row r="301" spans="2:16">
      <c r="B301" s="3"/>
      <c r="O301" s="3"/>
      <c r="P301" s="3"/>
    </row>
    <row r="302" spans="2:16">
      <c r="B302" s="3"/>
      <c r="O302" s="3"/>
      <c r="P302" s="3"/>
    </row>
    <row r="303" spans="2:16">
      <c r="B303" s="3"/>
      <c r="O303" s="3"/>
      <c r="P303" s="3"/>
    </row>
    <row r="304" spans="2:16">
      <c r="B304" s="3"/>
      <c r="O304" s="3"/>
      <c r="P304" s="3"/>
    </row>
    <row r="305" spans="2:16">
      <c r="B305" s="3"/>
      <c r="O305" s="3"/>
      <c r="P305" s="3"/>
    </row>
    <row r="306" spans="2:16">
      <c r="B306" s="3"/>
      <c r="O306" s="3"/>
      <c r="P306" s="3"/>
    </row>
    <row r="307" spans="2:16">
      <c r="B307" s="3"/>
      <c r="L307" s="92"/>
      <c r="O307" s="3"/>
      <c r="P307" s="3"/>
    </row>
    <row r="308" spans="2:16">
      <c r="B308" s="3"/>
      <c r="O308" s="3"/>
      <c r="P308" s="3"/>
    </row>
    <row r="309" spans="2:16">
      <c r="B309" s="3"/>
      <c r="O309" s="3"/>
      <c r="P309" s="3"/>
    </row>
    <row r="310" spans="2:16" s="112" customFormat="1">
      <c r="K310" s="92"/>
      <c r="L310" s="2"/>
    </row>
    <row r="311" spans="2:16">
      <c r="B311" s="3"/>
      <c r="O311" s="3"/>
      <c r="P311" s="3"/>
    </row>
    <row r="312" spans="2:16">
      <c r="B312" s="3"/>
      <c r="O312" s="3"/>
      <c r="P312" s="3"/>
    </row>
    <row r="313" spans="2:16">
      <c r="B313" s="3"/>
      <c r="O313" s="3"/>
      <c r="P313" s="3"/>
    </row>
    <row r="314" spans="2:16">
      <c r="B314" s="3"/>
      <c r="O314" s="3"/>
      <c r="P314" s="3"/>
    </row>
    <row r="315" spans="2:16">
      <c r="B315" s="3"/>
      <c r="O315" s="3"/>
      <c r="P315" s="3"/>
    </row>
    <row r="316" spans="2:16">
      <c r="B316" s="3"/>
      <c r="O316" s="3"/>
      <c r="P316" s="3"/>
    </row>
    <row r="317" spans="2:16">
      <c r="B317" s="3"/>
      <c r="O317" s="3"/>
      <c r="P317" s="3"/>
    </row>
    <row r="318" spans="2:16">
      <c r="B318" s="3"/>
      <c r="L318" s="92"/>
      <c r="O318" s="3"/>
      <c r="P318" s="3"/>
    </row>
    <row r="319" spans="2:16">
      <c r="B319" s="3"/>
      <c r="O319" s="3"/>
      <c r="P319" s="3"/>
    </row>
    <row r="320" spans="2:16">
      <c r="B320" s="3"/>
      <c r="O320" s="3"/>
      <c r="P320" s="3"/>
    </row>
    <row r="321" spans="1:16" s="112" customFormat="1">
      <c r="K321" s="92"/>
      <c r="L321" s="2"/>
    </row>
    <row r="322" spans="1:16">
      <c r="B322" s="3"/>
      <c r="O322" s="3"/>
      <c r="P322" s="3"/>
    </row>
    <row r="323" spans="1:16">
      <c r="B323" s="3"/>
      <c r="O323" s="3"/>
      <c r="P323" s="3"/>
    </row>
    <row r="324" spans="1:16">
      <c r="B324" s="3"/>
      <c r="O324" s="3"/>
      <c r="P324" s="3"/>
    </row>
    <row r="325" spans="1:16">
      <c r="B325" s="3"/>
      <c r="O325" s="3"/>
      <c r="P325" s="3"/>
    </row>
    <row r="326" spans="1:16">
      <c r="B326" s="3"/>
      <c r="L326" s="92"/>
      <c r="O326" s="3"/>
      <c r="P326" s="3"/>
    </row>
    <row r="327" spans="1:16">
      <c r="B327" s="3"/>
      <c r="O327" s="3"/>
      <c r="P327" s="3"/>
    </row>
    <row r="328" spans="1:16">
      <c r="B328" s="3"/>
      <c r="O328" s="3"/>
      <c r="P328" s="3"/>
    </row>
    <row r="329" spans="1:16" s="112" customFormat="1">
      <c r="K329" s="92"/>
      <c r="L329" s="2"/>
      <c r="M329" s="92"/>
      <c r="N329" s="92"/>
    </row>
    <row r="330" spans="1:16">
      <c r="B330" s="3"/>
      <c r="O330" s="3"/>
      <c r="P330" s="3"/>
    </row>
    <row r="331" spans="1:16">
      <c r="B331" s="3"/>
      <c r="O331" s="3"/>
      <c r="P331" s="3"/>
    </row>
    <row r="332" spans="1:16">
      <c r="A332" s="76"/>
      <c r="B332" s="3"/>
      <c r="I332" s="2"/>
      <c r="J332" s="2"/>
      <c r="O332" s="3"/>
      <c r="P332" s="3"/>
    </row>
    <row r="333" spans="1:16">
      <c r="A333" s="77"/>
      <c r="B333" s="3"/>
      <c r="I333" s="2"/>
      <c r="J333" s="2"/>
      <c r="O333" s="3"/>
      <c r="P333" s="3"/>
    </row>
    <row r="334" spans="1:16">
      <c r="J334" s="2"/>
      <c r="P334" s="3"/>
    </row>
    <row r="335" spans="1:16">
      <c r="D335" s="97"/>
      <c r="E335" s="97"/>
      <c r="F335" s="97"/>
    </row>
    <row r="336" spans="1:16">
      <c r="D336" s="97"/>
      <c r="E336" s="97"/>
      <c r="F336" s="97"/>
    </row>
  </sheetData>
  <mergeCells count="27">
    <mergeCell ref="A2:J2"/>
    <mergeCell ref="A90:J90"/>
    <mergeCell ref="A3:J3"/>
    <mergeCell ref="A6:A7"/>
    <mergeCell ref="G6:G7"/>
    <mergeCell ref="D6:D7"/>
    <mergeCell ref="I6:I7"/>
    <mergeCell ref="J6:J7"/>
    <mergeCell ref="B6:B7"/>
    <mergeCell ref="C6:C7"/>
    <mergeCell ref="E6:E7"/>
    <mergeCell ref="F6:F7"/>
    <mergeCell ref="H6:H7"/>
    <mergeCell ref="N8:N9"/>
    <mergeCell ref="M8:M9"/>
    <mergeCell ref="K8:K9"/>
    <mergeCell ref="H94:H95"/>
    <mergeCell ref="D94:D95"/>
    <mergeCell ref="E94:E95"/>
    <mergeCell ref="F94:F95"/>
    <mergeCell ref="G94:G95"/>
    <mergeCell ref="I94:I95"/>
    <mergeCell ref="A91:J91"/>
    <mergeCell ref="A94:A95"/>
    <mergeCell ref="J94:J95"/>
    <mergeCell ref="B94:B95"/>
    <mergeCell ref="C94:C95"/>
  </mergeCells>
  <phoneticPr fontId="3" type="noConversion"/>
  <printOptions horizontalCentered="1" verticalCentered="1"/>
  <pageMargins left="0.78740157480314965" right="0.39370078740157483" top="0.59055118110236227" bottom="0.59055118110236227" header="0" footer="0"/>
  <pageSetup scale="48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2:Y379"/>
  <sheetViews>
    <sheetView showGridLines="0" zoomScaleNormal="100" workbookViewId="0"/>
  </sheetViews>
  <sheetFormatPr baseColWidth="10" defaultColWidth="8.88671875" defaultRowHeight="10.5"/>
  <cols>
    <col min="1" max="1" width="14.5546875" style="3" customWidth="1"/>
    <col min="2" max="2" width="30.88671875" style="7" customWidth="1"/>
    <col min="3" max="3" width="27.88671875" style="3" customWidth="1"/>
    <col min="4" max="4" width="9.5546875" style="3" customWidth="1"/>
    <col min="5" max="5" width="13.44140625" style="3" customWidth="1"/>
    <col min="6" max="6" width="17" style="3" customWidth="1"/>
    <col min="7" max="7" width="15" style="3" customWidth="1"/>
    <col min="8" max="8" width="16.6640625" style="3" customWidth="1"/>
    <col min="9" max="9" width="13.5546875" style="3" customWidth="1"/>
    <col min="10" max="10" width="14" style="3" customWidth="1"/>
    <col min="11" max="11" width="10.6640625" style="2" customWidth="1"/>
    <col min="12" max="12" width="10.88671875" style="2" customWidth="1"/>
    <col min="13" max="13" width="18.5546875" style="2" customWidth="1"/>
    <col min="14" max="14" width="18.6640625" style="2" customWidth="1"/>
    <col min="15" max="16" width="8.88671875" style="2" customWidth="1"/>
    <col min="17" max="16384" width="8.88671875" style="3"/>
  </cols>
  <sheetData>
    <row r="2" spans="1:22" s="53" customFormat="1" ht="11.65" customHeight="1">
      <c r="A2" s="378" t="s">
        <v>197</v>
      </c>
      <c r="B2" s="378"/>
      <c r="C2" s="378"/>
      <c r="D2" s="378"/>
      <c r="E2" s="378"/>
      <c r="F2" s="378"/>
      <c r="G2" s="378"/>
      <c r="H2" s="378"/>
      <c r="I2" s="378"/>
      <c r="J2" s="378"/>
      <c r="K2" s="159"/>
      <c r="L2" s="74"/>
      <c r="M2" s="159"/>
      <c r="N2" s="159"/>
      <c r="O2" s="159"/>
      <c r="P2" s="159"/>
      <c r="Q2" s="159"/>
      <c r="R2" s="159"/>
      <c r="S2" s="159"/>
      <c r="T2" s="159"/>
      <c r="U2" s="4"/>
      <c r="V2" s="166"/>
    </row>
    <row r="3" spans="1:22" s="53" customFormat="1" ht="11.65" customHeight="1">
      <c r="A3" s="378" t="s">
        <v>215</v>
      </c>
      <c r="B3" s="378"/>
      <c r="C3" s="378"/>
      <c r="D3" s="378"/>
      <c r="E3" s="378"/>
      <c r="F3" s="378"/>
      <c r="G3" s="378"/>
      <c r="H3" s="378"/>
      <c r="I3" s="378"/>
      <c r="J3" s="378"/>
      <c r="K3" s="159"/>
      <c r="L3" s="74"/>
      <c r="M3" s="159"/>
      <c r="N3" s="159"/>
      <c r="O3" s="159"/>
      <c r="P3" s="159"/>
      <c r="Q3" s="159"/>
      <c r="R3" s="159"/>
      <c r="S3" s="159"/>
      <c r="T3" s="159"/>
      <c r="U3" s="4"/>
      <c r="V3" s="166"/>
    </row>
    <row r="4" spans="1:22" s="53" customFormat="1" ht="11.6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59"/>
      <c r="L4" s="166"/>
      <c r="M4" s="159"/>
      <c r="N4" s="159"/>
      <c r="O4" s="159"/>
      <c r="P4" s="159"/>
      <c r="Q4" s="159"/>
      <c r="R4" s="159"/>
      <c r="S4" s="159"/>
      <c r="T4" s="159"/>
      <c r="U4" s="4"/>
      <c r="V4" s="166"/>
    </row>
    <row r="5" spans="1:22" s="53" customFormat="1" ht="11.65" customHeight="1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59"/>
      <c r="L5" s="166"/>
      <c r="M5" s="159"/>
      <c r="N5" s="159"/>
      <c r="O5" s="159"/>
      <c r="P5" s="159"/>
      <c r="Q5" s="159"/>
      <c r="R5" s="159"/>
      <c r="S5" s="159"/>
      <c r="T5" s="159"/>
      <c r="U5" s="4"/>
      <c r="V5" s="166"/>
    </row>
    <row r="6" spans="1:22" s="53" customFormat="1" ht="11.65" customHeight="1">
      <c r="A6" s="386" t="s">
        <v>89</v>
      </c>
      <c r="B6" s="399" t="s">
        <v>68</v>
      </c>
      <c r="C6" s="399" t="s">
        <v>69</v>
      </c>
      <c r="D6" s="399" t="s">
        <v>63</v>
      </c>
      <c r="E6" s="386" t="s">
        <v>91</v>
      </c>
      <c r="F6" s="386" t="s">
        <v>92</v>
      </c>
      <c r="G6" s="386" t="s">
        <v>67</v>
      </c>
      <c r="H6" s="386" t="s">
        <v>74</v>
      </c>
      <c r="I6" s="386" t="s">
        <v>72</v>
      </c>
      <c r="J6" s="386" t="s">
        <v>71</v>
      </c>
      <c r="K6" s="159"/>
      <c r="M6" s="159"/>
      <c r="N6" s="159"/>
      <c r="O6" s="159"/>
      <c r="P6" s="159"/>
      <c r="Q6" s="159"/>
      <c r="R6" s="159"/>
      <c r="S6" s="159"/>
      <c r="T6" s="159"/>
      <c r="U6" s="4"/>
      <c r="V6" s="166"/>
    </row>
    <row r="7" spans="1:22" s="53" customFormat="1" ht="21.75" customHeight="1">
      <c r="A7" s="387"/>
      <c r="B7" s="400"/>
      <c r="C7" s="400"/>
      <c r="D7" s="400"/>
      <c r="E7" s="387"/>
      <c r="F7" s="387"/>
      <c r="G7" s="387"/>
      <c r="H7" s="387"/>
      <c r="I7" s="387"/>
      <c r="J7" s="387"/>
      <c r="K7" s="159"/>
      <c r="M7" s="159"/>
      <c r="N7" s="159"/>
      <c r="O7" s="159"/>
      <c r="P7" s="159"/>
      <c r="Q7" s="159"/>
      <c r="R7" s="159"/>
      <c r="S7" s="159"/>
      <c r="T7" s="159"/>
      <c r="U7" s="4"/>
      <c r="V7" s="166"/>
    </row>
    <row r="8" spans="1:22" s="57" customFormat="1" ht="11.25" customHeight="1">
      <c r="A8" s="93" t="s">
        <v>169</v>
      </c>
      <c r="B8" s="93" t="s">
        <v>20</v>
      </c>
      <c r="C8" s="93" t="s">
        <v>26</v>
      </c>
      <c r="D8" s="93">
        <v>252386</v>
      </c>
      <c r="E8" s="318">
        <v>8258923616</v>
      </c>
      <c r="F8" s="318">
        <v>6928234122</v>
      </c>
      <c r="G8" s="110">
        <v>0.83887858080899824</v>
      </c>
      <c r="H8" s="114">
        <v>86.41721044220229</v>
      </c>
      <c r="I8" s="93">
        <v>32723.382501406577</v>
      </c>
      <c r="J8" s="93">
        <v>27450.944672049955</v>
      </c>
      <c r="K8" s="58"/>
      <c r="L8" s="53"/>
      <c r="M8" s="58"/>
      <c r="N8" s="58"/>
      <c r="O8" s="20"/>
      <c r="P8" s="20"/>
    </row>
    <row r="9" spans="1:22" ht="11.25" customHeight="1">
      <c r="A9" s="93"/>
      <c r="B9" s="93"/>
      <c r="C9" s="93" t="s">
        <v>27</v>
      </c>
      <c r="D9" s="93">
        <v>72</v>
      </c>
      <c r="E9" s="318">
        <v>3228932</v>
      </c>
      <c r="F9" s="318">
        <v>1772317</v>
      </c>
      <c r="G9" s="110">
        <v>0.54888644294769906</v>
      </c>
      <c r="H9" s="114">
        <v>2.4652869619703806E-2</v>
      </c>
      <c r="I9" s="93">
        <v>44846.277777777781</v>
      </c>
      <c r="J9" s="93">
        <v>24615.513888888891</v>
      </c>
      <c r="K9" s="402"/>
      <c r="L9" s="9"/>
      <c r="M9" s="402"/>
      <c r="N9" s="402"/>
    </row>
    <row r="10" spans="1:22" ht="11.25" customHeight="1">
      <c r="A10" s="93"/>
      <c r="B10" s="93"/>
      <c r="C10" s="93" t="s">
        <v>28</v>
      </c>
      <c r="D10" s="93">
        <v>365</v>
      </c>
      <c r="E10" s="318">
        <v>24251958</v>
      </c>
      <c r="F10" s="318">
        <v>15639636</v>
      </c>
      <c r="G10" s="110">
        <v>0.64488137411420554</v>
      </c>
      <c r="H10" s="114">
        <v>0.12497635293322068</v>
      </c>
      <c r="I10" s="93">
        <v>66443.72054794521</v>
      </c>
      <c r="J10" s="93">
        <v>42848.317808219181</v>
      </c>
      <c r="K10" s="402"/>
      <c r="L10" s="9"/>
      <c r="M10" s="418"/>
      <c r="N10" s="418"/>
    </row>
    <row r="11" spans="1:22" ht="11.25" customHeight="1">
      <c r="A11" s="93"/>
      <c r="B11" s="93"/>
      <c r="C11" s="93" t="s">
        <v>162</v>
      </c>
      <c r="D11" s="93">
        <v>3668</v>
      </c>
      <c r="E11" s="318">
        <v>78225517</v>
      </c>
      <c r="F11" s="318">
        <v>72300968</v>
      </c>
      <c r="G11" s="110">
        <v>0.92426321707787495</v>
      </c>
      <c r="H11" s="114">
        <v>1.2559267467371327</v>
      </c>
      <c r="I11" s="93">
        <v>21326.476826608505</v>
      </c>
      <c r="J11" s="93">
        <v>19711.278080697928</v>
      </c>
      <c r="K11" s="8"/>
      <c r="L11" s="9"/>
      <c r="M11" s="9"/>
      <c r="N11" s="9"/>
    </row>
    <row r="12" spans="1:22" ht="11.25" customHeight="1">
      <c r="A12" s="94"/>
      <c r="B12" s="94"/>
      <c r="C12" s="94" t="s">
        <v>14</v>
      </c>
      <c r="D12" s="94">
        <v>256491</v>
      </c>
      <c r="E12" s="319">
        <v>8364630023</v>
      </c>
      <c r="F12" s="319">
        <v>7017947043</v>
      </c>
      <c r="G12" s="113">
        <v>0.83900268436295911</v>
      </c>
      <c r="H12" s="115">
        <v>87.822766411492353</v>
      </c>
      <c r="I12" s="94">
        <v>32611.787637772864</v>
      </c>
      <c r="J12" s="94">
        <v>27361.377369966198</v>
      </c>
      <c r="K12" s="8"/>
      <c r="L12" s="9"/>
      <c r="M12" s="9"/>
      <c r="N12" s="9"/>
    </row>
    <row r="13" spans="1:22" ht="11.25" customHeight="1">
      <c r="A13" s="93"/>
      <c r="B13" s="93" t="s">
        <v>21</v>
      </c>
      <c r="C13" s="93" t="s">
        <v>29</v>
      </c>
      <c r="D13" s="93">
        <v>633257</v>
      </c>
      <c r="E13" s="318">
        <v>4814314345</v>
      </c>
      <c r="F13" s="318">
        <v>3908571969</v>
      </c>
      <c r="G13" s="110">
        <v>0.81186472027098178</v>
      </c>
      <c r="H13" s="114">
        <v>216.82780912173297</v>
      </c>
      <c r="I13" s="93">
        <v>7602.4652629185312</v>
      </c>
      <c r="J13" s="93">
        <v>6172.1733340492092</v>
      </c>
      <c r="K13" s="8"/>
      <c r="L13" s="9"/>
      <c r="M13" s="9"/>
      <c r="N13" s="9"/>
    </row>
    <row r="14" spans="1:22" ht="11.25" customHeight="1">
      <c r="A14" s="93"/>
      <c r="B14" s="93"/>
      <c r="C14" s="93" t="s">
        <v>30</v>
      </c>
      <c r="D14" s="93">
        <v>95684</v>
      </c>
      <c r="E14" s="318">
        <v>6473547035</v>
      </c>
      <c r="F14" s="318">
        <v>5290658783</v>
      </c>
      <c r="G14" s="117">
        <v>0.81727355256637912</v>
      </c>
      <c r="H14" s="114">
        <v>32.7622941207186</v>
      </c>
      <c r="I14" s="93">
        <v>67655.480905898585</v>
      </c>
      <c r="J14" s="93">
        <v>55293.035230550566</v>
      </c>
      <c r="K14" s="8"/>
      <c r="L14" s="9"/>
      <c r="M14" s="9"/>
      <c r="N14" s="9"/>
    </row>
    <row r="15" spans="1:22" ht="11.25" customHeight="1">
      <c r="A15" s="93"/>
      <c r="B15" s="93"/>
      <c r="C15" s="93" t="s">
        <v>31</v>
      </c>
      <c r="D15" s="93">
        <v>10861</v>
      </c>
      <c r="E15" s="318">
        <v>325924303</v>
      </c>
      <c r="F15" s="318">
        <v>261179160</v>
      </c>
      <c r="G15" s="117">
        <v>0.80134914026340653</v>
      </c>
      <c r="H15" s="114">
        <v>3.718816901938931</v>
      </c>
      <c r="I15" s="93">
        <v>30008.68271798177</v>
      </c>
      <c r="J15" s="93">
        <v>24047.432096492037</v>
      </c>
      <c r="K15" s="8"/>
      <c r="L15" s="9"/>
      <c r="M15" s="9"/>
      <c r="N15" s="9"/>
    </row>
    <row r="16" spans="1:22" ht="11.25" customHeight="1">
      <c r="A16" s="94"/>
      <c r="B16" s="94"/>
      <c r="C16" s="94" t="s">
        <v>14</v>
      </c>
      <c r="D16" s="94">
        <v>739802</v>
      </c>
      <c r="E16" s="319">
        <v>11613785683</v>
      </c>
      <c r="F16" s="319">
        <v>9460409912</v>
      </c>
      <c r="G16" s="118">
        <v>0.81458450932566606</v>
      </c>
      <c r="H16" s="115">
        <v>253.3089201443905</v>
      </c>
      <c r="I16" s="94">
        <v>15698.505387928122</v>
      </c>
      <c r="J16" s="94">
        <v>12787.759308571753</v>
      </c>
      <c r="K16" s="8"/>
      <c r="L16" s="9"/>
      <c r="M16" s="9"/>
      <c r="N16" s="9"/>
    </row>
    <row r="17" spans="1:14" ht="11.25" customHeight="1">
      <c r="A17" s="93"/>
      <c r="B17" s="93" t="s">
        <v>62</v>
      </c>
      <c r="C17" s="301" t="s">
        <v>32</v>
      </c>
      <c r="D17" s="93">
        <v>1226</v>
      </c>
      <c r="E17" s="318">
        <v>438941136</v>
      </c>
      <c r="F17" s="318">
        <v>291125448</v>
      </c>
      <c r="G17" s="117">
        <v>0.66324485021608914</v>
      </c>
      <c r="H17" s="114">
        <v>0.41978358546884537</v>
      </c>
      <c r="I17" s="93">
        <v>358027.02773246332</v>
      </c>
      <c r="J17" s="93">
        <v>237459.58238172921</v>
      </c>
      <c r="K17" s="8"/>
      <c r="L17" s="9"/>
      <c r="M17" s="9"/>
      <c r="N17" s="9"/>
    </row>
    <row r="18" spans="1:14" ht="11.25" customHeight="1">
      <c r="A18" s="93"/>
      <c r="B18" s="93"/>
      <c r="C18" s="301" t="s">
        <v>33</v>
      </c>
      <c r="D18" s="93">
        <v>111530</v>
      </c>
      <c r="E18" s="318">
        <v>1621516511</v>
      </c>
      <c r="F18" s="318">
        <v>1406346342</v>
      </c>
      <c r="G18" s="117">
        <v>0.86730312794206266</v>
      </c>
      <c r="H18" s="114">
        <v>38.187979842855071</v>
      </c>
      <c r="I18" s="93">
        <v>14538.837182820766</v>
      </c>
      <c r="J18" s="93">
        <v>12609.578965300816</v>
      </c>
      <c r="K18" s="8"/>
      <c r="L18" s="9"/>
      <c r="M18" s="9"/>
      <c r="N18" s="9"/>
    </row>
    <row r="19" spans="1:14" ht="11.25" customHeight="1">
      <c r="A19" s="93"/>
      <c r="B19" s="93"/>
      <c r="C19" s="301" t="s">
        <v>35</v>
      </c>
      <c r="D19" s="93">
        <v>1303</v>
      </c>
      <c r="E19" s="318">
        <v>96738471</v>
      </c>
      <c r="F19" s="318">
        <v>36106074</v>
      </c>
      <c r="G19" s="117">
        <v>0.37323387093848115</v>
      </c>
      <c r="H19" s="114">
        <v>0.44614845992325086</v>
      </c>
      <c r="I19" s="93">
        <v>74242.878741366076</v>
      </c>
      <c r="J19" s="93">
        <v>27709.957022256331</v>
      </c>
      <c r="K19" s="8"/>
      <c r="L19" s="9"/>
      <c r="M19" s="9"/>
      <c r="N19" s="9"/>
    </row>
    <row r="20" spans="1:14" ht="11.25" customHeight="1">
      <c r="A20" s="93"/>
      <c r="B20" s="93"/>
      <c r="C20" s="301" t="s">
        <v>75</v>
      </c>
      <c r="D20" s="93">
        <v>13738</v>
      </c>
      <c r="E20" s="318">
        <v>342140968</v>
      </c>
      <c r="F20" s="318">
        <v>263194985</v>
      </c>
      <c r="G20" s="117">
        <v>0.76925890091010674</v>
      </c>
      <c r="H20" s="114">
        <v>4.7039044838262623</v>
      </c>
      <c r="I20" s="93">
        <v>24904.714514485368</v>
      </c>
      <c r="J20" s="93">
        <v>19158.173314892996</v>
      </c>
      <c r="K20" s="8"/>
      <c r="L20" s="9"/>
      <c r="M20" s="9"/>
      <c r="N20" s="9"/>
    </row>
    <row r="21" spans="1:14" ht="11.25" customHeight="1">
      <c r="A21" s="93"/>
      <c r="B21" s="93"/>
      <c r="C21" s="301" t="s">
        <v>76</v>
      </c>
      <c r="D21" s="93">
        <v>115</v>
      </c>
      <c r="E21" s="318">
        <v>3850351</v>
      </c>
      <c r="F21" s="318">
        <v>2728107</v>
      </c>
      <c r="G21" s="117">
        <v>0.70853462450566196</v>
      </c>
      <c r="H21" s="114">
        <v>3.9376111198138025E-2</v>
      </c>
      <c r="I21" s="93">
        <v>33481.313043478258</v>
      </c>
      <c r="J21" s="93">
        <v>23722.669565217391</v>
      </c>
      <c r="K21" s="8"/>
      <c r="L21" s="9"/>
      <c r="M21" s="9"/>
      <c r="N21" s="9"/>
    </row>
    <row r="22" spans="1:14" ht="11.25" customHeight="1">
      <c r="A22" s="93"/>
      <c r="B22" s="93"/>
      <c r="C22" s="301" t="s">
        <v>36</v>
      </c>
      <c r="D22" s="93">
        <v>4</v>
      </c>
      <c r="E22" s="318">
        <v>123780</v>
      </c>
      <c r="F22" s="318">
        <v>38434</v>
      </c>
      <c r="G22" s="117">
        <v>0.31050250444336724</v>
      </c>
      <c r="H22" s="114">
        <v>1.3696038677613225E-3</v>
      </c>
      <c r="I22" s="93">
        <v>30945</v>
      </c>
      <c r="J22" s="93">
        <v>9608.5</v>
      </c>
      <c r="K22" s="8"/>
      <c r="L22" s="9"/>
      <c r="M22" s="9"/>
      <c r="N22" s="9"/>
    </row>
    <row r="23" spans="1:14" ht="11.25" customHeight="1">
      <c r="A23" s="93"/>
      <c r="B23" s="93"/>
      <c r="C23" s="301" t="s">
        <v>37</v>
      </c>
      <c r="D23" s="93">
        <v>2395</v>
      </c>
      <c r="E23" s="318">
        <v>111328045</v>
      </c>
      <c r="F23" s="318">
        <v>80207709</v>
      </c>
      <c r="G23" s="117">
        <v>0.72046274593252757</v>
      </c>
      <c r="H23" s="114">
        <v>0.82005031582209187</v>
      </c>
      <c r="I23" s="93">
        <v>46483.526096033405</v>
      </c>
      <c r="J23" s="93">
        <v>33489.648851774531</v>
      </c>
      <c r="K23" s="8"/>
      <c r="L23" s="9"/>
      <c r="M23" s="9"/>
      <c r="N23" s="9"/>
    </row>
    <row r="24" spans="1:14" ht="11.25" customHeight="1">
      <c r="A24" s="93"/>
      <c r="B24" s="93"/>
      <c r="C24" s="301" t="s">
        <v>38</v>
      </c>
      <c r="D24" s="93">
        <v>12608</v>
      </c>
      <c r="E24" s="318">
        <v>418378275</v>
      </c>
      <c r="F24" s="318">
        <v>333176762</v>
      </c>
      <c r="G24" s="117">
        <v>0.79635292248384548</v>
      </c>
      <c r="H24" s="114">
        <v>4.3169913911836888</v>
      </c>
      <c r="I24" s="93">
        <v>33183.556075507615</v>
      </c>
      <c r="J24" s="93">
        <v>26425.821859137057</v>
      </c>
      <c r="K24" s="8"/>
      <c r="L24" s="9"/>
      <c r="M24" s="9"/>
      <c r="N24" s="9"/>
    </row>
    <row r="25" spans="1:14" ht="11.25" customHeight="1">
      <c r="A25" s="93"/>
      <c r="B25" s="93"/>
      <c r="C25" s="301" t="s">
        <v>39</v>
      </c>
      <c r="D25" s="93">
        <v>6703</v>
      </c>
      <c r="E25" s="318">
        <v>114105779</v>
      </c>
      <c r="F25" s="318">
        <v>98211683</v>
      </c>
      <c r="G25" s="117">
        <v>0.86070735295536605</v>
      </c>
      <c r="H25" s="114">
        <v>2.2951136814010362</v>
      </c>
      <c r="I25" s="93">
        <v>17023.091004028047</v>
      </c>
      <c r="J25" s="93">
        <v>14651.899597195286</v>
      </c>
      <c r="K25" s="8"/>
      <c r="L25" s="9"/>
      <c r="M25" s="9"/>
      <c r="N25" s="9"/>
    </row>
    <row r="26" spans="1:14" ht="11.25" customHeight="1">
      <c r="A26" s="93"/>
      <c r="B26" s="93"/>
      <c r="C26" s="301" t="s">
        <v>40</v>
      </c>
      <c r="D26" s="93">
        <v>1730</v>
      </c>
      <c r="E26" s="318">
        <v>59494301</v>
      </c>
      <c r="F26" s="318">
        <v>45185518</v>
      </c>
      <c r="G26" s="117">
        <v>0.75949321599727682</v>
      </c>
      <c r="H26" s="114">
        <v>0.59235367280677198</v>
      </c>
      <c r="I26" s="93">
        <v>34389.769364161846</v>
      </c>
      <c r="J26" s="93">
        <v>26118.796531791908</v>
      </c>
      <c r="K26" s="8"/>
      <c r="L26" s="9"/>
      <c r="M26" s="9"/>
      <c r="N26" s="9"/>
    </row>
    <row r="27" spans="1:14" ht="11.25" customHeight="1">
      <c r="A27" s="93"/>
      <c r="B27" s="93"/>
      <c r="C27" s="301" t="s">
        <v>41</v>
      </c>
      <c r="D27" s="93">
        <v>29262</v>
      </c>
      <c r="E27" s="318">
        <v>922941045</v>
      </c>
      <c r="F27" s="318">
        <v>743364791</v>
      </c>
      <c r="G27" s="117">
        <v>0.80543041728087839</v>
      </c>
      <c r="H27" s="114">
        <v>10.019337094607955</v>
      </c>
      <c r="I27" s="93">
        <v>31540.600266557311</v>
      </c>
      <c r="J27" s="93">
        <v>25403.75883398264</v>
      </c>
      <c r="K27" s="8"/>
      <c r="L27" s="9"/>
      <c r="M27" s="9"/>
      <c r="N27" s="9"/>
    </row>
    <row r="28" spans="1:14" ht="11.25" customHeight="1">
      <c r="A28" s="93"/>
      <c r="B28" s="93"/>
      <c r="C28" s="301" t="s">
        <v>42</v>
      </c>
      <c r="D28" s="93">
        <v>9079</v>
      </c>
      <c r="E28" s="318">
        <v>696564572</v>
      </c>
      <c r="F28" s="318">
        <v>621484098</v>
      </c>
      <c r="G28" s="117">
        <v>0.89221318881546563</v>
      </c>
      <c r="H28" s="114">
        <v>3.1086583788512616</v>
      </c>
      <c r="I28" s="93">
        <v>76722.609538495424</v>
      </c>
      <c r="J28" s="93">
        <v>68452.924110584863</v>
      </c>
      <c r="K28" s="8"/>
      <c r="L28" s="9"/>
      <c r="M28" s="9"/>
      <c r="N28" s="9"/>
    </row>
    <row r="29" spans="1:14" ht="11.25" customHeight="1">
      <c r="A29" s="93"/>
      <c r="B29" s="93"/>
      <c r="C29" s="301" t="s">
        <v>43</v>
      </c>
      <c r="D29" s="93">
        <v>7552</v>
      </c>
      <c r="E29" s="318">
        <v>514863796</v>
      </c>
      <c r="F29" s="318">
        <v>480964466</v>
      </c>
      <c r="G29" s="117">
        <v>0.93415864493995227</v>
      </c>
      <c r="H29" s="114">
        <v>2.5858121023333767</v>
      </c>
      <c r="I29" s="93">
        <v>68175.820444915254</v>
      </c>
      <c r="J29" s="93">
        <v>63687.032044491527</v>
      </c>
      <c r="K29" s="8"/>
      <c r="L29" s="9"/>
      <c r="M29" s="9"/>
      <c r="N29" s="9"/>
    </row>
    <row r="30" spans="1:14" ht="11.25" customHeight="1">
      <c r="A30" s="93"/>
      <c r="B30" s="93"/>
      <c r="C30" s="301" t="s">
        <v>44</v>
      </c>
      <c r="D30" s="93">
        <v>509</v>
      </c>
      <c r="E30" s="318">
        <v>33832118</v>
      </c>
      <c r="F30" s="318">
        <v>24246575</v>
      </c>
      <c r="G30" s="117">
        <v>0.71667328069735392</v>
      </c>
      <c r="H30" s="114">
        <v>0.1742820921726283</v>
      </c>
      <c r="I30" s="93">
        <v>66467.815324165029</v>
      </c>
      <c r="J30" s="93">
        <v>47635.707269155209</v>
      </c>
      <c r="K30" s="8"/>
      <c r="L30" s="9"/>
      <c r="M30" s="9"/>
      <c r="N30" s="9"/>
    </row>
    <row r="31" spans="1:14" ht="11.25" customHeight="1">
      <c r="A31" s="93"/>
      <c r="B31" s="93"/>
      <c r="C31" s="301" t="s">
        <v>45</v>
      </c>
      <c r="D31" s="93">
        <v>5</v>
      </c>
      <c r="E31" s="318">
        <v>757261</v>
      </c>
      <c r="F31" s="318">
        <v>589399</v>
      </c>
      <c r="G31" s="117">
        <v>0.77833006057356713</v>
      </c>
      <c r="H31" s="114">
        <v>6.7475950727711254E-3</v>
      </c>
      <c r="I31" s="93">
        <v>151452.20000000001</v>
      </c>
      <c r="J31" s="93">
        <v>117879.8</v>
      </c>
      <c r="K31" s="8"/>
      <c r="L31" s="9"/>
      <c r="M31" s="9"/>
      <c r="N31" s="9"/>
    </row>
    <row r="32" spans="1:14" ht="11.25" customHeight="1">
      <c r="A32" s="93"/>
      <c r="B32" s="93"/>
      <c r="C32" s="301" t="s">
        <v>46</v>
      </c>
      <c r="D32" s="93">
        <v>2536</v>
      </c>
      <c r="E32" s="318">
        <v>51705706</v>
      </c>
      <c r="F32" s="318">
        <v>37225901</v>
      </c>
      <c r="G32" s="117">
        <v>0.71995730993403317</v>
      </c>
      <c r="H32" s="114">
        <v>0.86832885216067857</v>
      </c>
      <c r="I32" s="93">
        <v>20388.685331230285</v>
      </c>
      <c r="J32" s="93">
        <v>14678.983044164037</v>
      </c>
      <c r="K32" s="8"/>
      <c r="L32" s="9"/>
      <c r="M32" s="9"/>
      <c r="N32" s="9"/>
    </row>
    <row r="33" spans="1:14" ht="11.25" customHeight="1">
      <c r="A33" s="93"/>
      <c r="B33" s="93"/>
      <c r="C33" s="301" t="s">
        <v>251</v>
      </c>
      <c r="D33" s="93">
        <v>6613</v>
      </c>
      <c r="E33" s="318">
        <v>149806214</v>
      </c>
      <c r="F33" s="318">
        <v>128798924</v>
      </c>
      <c r="G33" s="117">
        <v>0.85977023623332471</v>
      </c>
      <c r="H33" s="114">
        <v>2.2642975943764063</v>
      </c>
      <c r="I33" s="93">
        <v>22653.291093301075</v>
      </c>
      <c r="J33" s="93">
        <v>19476.625434749734</v>
      </c>
      <c r="K33" s="8"/>
      <c r="L33" s="9"/>
      <c r="M33" s="9"/>
      <c r="N33" s="9"/>
    </row>
    <row r="34" spans="1:14" ht="11.25" customHeight="1">
      <c r="A34" s="93"/>
      <c r="B34" s="93"/>
      <c r="C34" s="301" t="s">
        <v>34</v>
      </c>
      <c r="D34" s="93">
        <v>477</v>
      </c>
      <c r="E34" s="318">
        <v>30307604</v>
      </c>
      <c r="F34" s="318">
        <v>22130894</v>
      </c>
      <c r="G34" s="117">
        <v>0.73020929005143398</v>
      </c>
      <c r="H34" s="114">
        <v>0.16332526123053773</v>
      </c>
      <c r="I34" s="93">
        <v>63537.953878406712</v>
      </c>
      <c r="J34" s="93">
        <v>46396.004192872118</v>
      </c>
      <c r="K34" s="8"/>
      <c r="L34" s="9"/>
      <c r="M34" s="9"/>
      <c r="N34" s="9"/>
    </row>
    <row r="35" spans="1:14" ht="11.25" customHeight="1">
      <c r="A35" s="94"/>
      <c r="B35" s="94"/>
      <c r="C35" s="94" t="s">
        <v>14</v>
      </c>
      <c r="D35" s="94">
        <v>207385</v>
      </c>
      <c r="E35" s="319">
        <v>5607395933</v>
      </c>
      <c r="F35" s="319">
        <v>4615126110</v>
      </c>
      <c r="G35" s="118">
        <v>0.823042668137556</v>
      </c>
      <c r="H35" s="115">
        <v>71.008824528920471</v>
      </c>
      <c r="I35" s="94">
        <v>27038.580094992405</v>
      </c>
      <c r="J35" s="94">
        <v>22253.905104033562</v>
      </c>
      <c r="K35" s="8"/>
      <c r="L35" s="9"/>
      <c r="M35" s="9"/>
      <c r="N35" s="9"/>
    </row>
    <row r="36" spans="1:14" ht="11.25" customHeight="1">
      <c r="A36" s="93"/>
      <c r="B36" s="93" t="s">
        <v>100</v>
      </c>
      <c r="C36" s="93" t="s">
        <v>47</v>
      </c>
      <c r="D36" s="93">
        <v>39</v>
      </c>
      <c r="E36" s="318">
        <v>80981659</v>
      </c>
      <c r="F36" s="318">
        <v>49115005</v>
      </c>
      <c r="G36" s="117">
        <v>0.60649541644979144</v>
      </c>
      <c r="H36" s="114">
        <v>1.3353637710672894E-2</v>
      </c>
      <c r="I36" s="93">
        <v>2076452.7948717948</v>
      </c>
      <c r="J36" s="93">
        <v>1259359.1025641025</v>
      </c>
      <c r="K36" s="8"/>
      <c r="L36" s="9"/>
      <c r="M36" s="9"/>
      <c r="N36" s="9"/>
    </row>
    <row r="37" spans="1:14" ht="11.25" customHeight="1">
      <c r="A37" s="93"/>
      <c r="B37" s="93"/>
      <c r="C37" s="93" t="s">
        <v>38</v>
      </c>
      <c r="D37" s="93">
        <v>447</v>
      </c>
      <c r="E37" s="318">
        <v>150869561</v>
      </c>
      <c r="F37" s="318">
        <v>112442420</v>
      </c>
      <c r="G37" s="117">
        <v>0.74529560008463203</v>
      </c>
      <c r="H37" s="114">
        <v>0.15305323222232781</v>
      </c>
      <c r="I37" s="93">
        <v>337515.79642058164</v>
      </c>
      <c r="J37" s="93">
        <v>251549.03803131991</v>
      </c>
      <c r="K37" s="8"/>
      <c r="L37" s="9"/>
      <c r="M37" s="9"/>
      <c r="N37" s="9"/>
    </row>
    <row r="38" spans="1:14" ht="11.25" customHeight="1">
      <c r="A38" s="93"/>
      <c r="B38" s="93"/>
      <c r="C38" s="93" t="s">
        <v>39</v>
      </c>
      <c r="D38" s="93">
        <v>284</v>
      </c>
      <c r="E38" s="318">
        <v>50768402</v>
      </c>
      <c r="F38" s="318">
        <v>35558385</v>
      </c>
      <c r="G38" s="117">
        <v>0.70040386538067512</v>
      </c>
      <c r="H38" s="114">
        <v>9.7241874611053894E-2</v>
      </c>
      <c r="I38" s="93">
        <v>178761.97887323942</v>
      </c>
      <c r="J38" s="93">
        <v>125205.5809859155</v>
      </c>
      <c r="K38" s="8"/>
      <c r="L38" s="9"/>
      <c r="M38" s="9"/>
      <c r="N38" s="9"/>
    </row>
    <row r="39" spans="1:14" ht="11.25" customHeight="1">
      <c r="A39" s="93"/>
      <c r="B39" s="93"/>
      <c r="C39" s="93" t="s">
        <v>48</v>
      </c>
      <c r="D39" s="93">
        <v>129</v>
      </c>
      <c r="E39" s="318">
        <v>40982060</v>
      </c>
      <c r="F39" s="318">
        <v>21380749</v>
      </c>
      <c r="G39" s="117">
        <v>0.52170996284715798</v>
      </c>
      <c r="H39" s="114">
        <v>4.4169724735302653E-2</v>
      </c>
      <c r="I39" s="93">
        <v>317690.38759689924</v>
      </c>
      <c r="J39" s="93">
        <v>165742.24031007753</v>
      </c>
      <c r="K39" s="8"/>
      <c r="L39" s="9"/>
      <c r="M39" s="9"/>
      <c r="N39" s="9"/>
    </row>
    <row r="40" spans="1:14" ht="11.25" customHeight="1">
      <c r="A40" s="93"/>
      <c r="B40" s="93"/>
      <c r="C40" s="93" t="s">
        <v>49</v>
      </c>
      <c r="D40" s="93">
        <v>94</v>
      </c>
      <c r="E40" s="318">
        <v>24246791</v>
      </c>
      <c r="F40" s="318">
        <v>15155971</v>
      </c>
      <c r="G40" s="117">
        <v>0.62507121045419989</v>
      </c>
      <c r="H40" s="114">
        <v>3.2185690892391081E-2</v>
      </c>
      <c r="I40" s="93">
        <v>257944.58510638299</v>
      </c>
      <c r="J40" s="93">
        <v>161233.7340425532</v>
      </c>
      <c r="K40" s="8"/>
      <c r="L40" s="9"/>
      <c r="M40" s="9"/>
      <c r="N40" s="9"/>
    </row>
    <row r="41" spans="1:14" ht="11.25" customHeight="1">
      <c r="A41" s="93"/>
      <c r="B41" s="93"/>
      <c r="C41" s="93" t="s">
        <v>50</v>
      </c>
      <c r="D41" s="93">
        <v>4787</v>
      </c>
      <c r="E41" s="318">
        <v>371978280</v>
      </c>
      <c r="F41" s="318">
        <v>316267687</v>
      </c>
      <c r="G41" s="117">
        <v>0.85023159685560135</v>
      </c>
      <c r="H41" s="114">
        <v>1.6390734287433628</v>
      </c>
      <c r="I41" s="93">
        <v>77705.928556507206</v>
      </c>
      <c r="J41" s="93">
        <v>66068.03572174639</v>
      </c>
      <c r="K41" s="8"/>
      <c r="L41" s="9"/>
      <c r="M41" s="9"/>
      <c r="N41" s="9"/>
    </row>
    <row r="42" spans="1:14" ht="11.25" customHeight="1">
      <c r="A42" s="93"/>
      <c r="B42" s="93"/>
      <c r="C42" s="93" t="s">
        <v>51</v>
      </c>
      <c r="D42" s="93">
        <v>34</v>
      </c>
      <c r="E42" s="318">
        <v>37325916</v>
      </c>
      <c r="F42" s="318">
        <v>21193862</v>
      </c>
      <c r="G42" s="117">
        <v>0.56780554293697705</v>
      </c>
      <c r="H42" s="114">
        <v>1.1641632875971241E-2</v>
      </c>
      <c r="I42" s="93">
        <v>1097821.0588235294</v>
      </c>
      <c r="J42" s="93">
        <v>623348.8823529412</v>
      </c>
      <c r="K42" s="8"/>
      <c r="L42" s="9"/>
      <c r="M42" s="9"/>
      <c r="N42" s="9"/>
    </row>
    <row r="43" spans="1:14" ht="11.25" customHeight="1">
      <c r="A43" s="93"/>
      <c r="B43" s="93"/>
      <c r="C43" s="93" t="s">
        <v>274</v>
      </c>
      <c r="D43" s="93">
        <v>3</v>
      </c>
      <c r="E43" s="318">
        <v>4786882</v>
      </c>
      <c r="F43" s="318">
        <v>4458453</v>
      </c>
      <c r="G43" s="117">
        <v>0.93138978566841635</v>
      </c>
      <c r="H43" s="114">
        <v>1.0272029008209921E-3</v>
      </c>
      <c r="I43" s="93">
        <v>1595627.3333333333</v>
      </c>
      <c r="J43" s="93">
        <v>1486151</v>
      </c>
      <c r="K43" s="8"/>
      <c r="L43" s="9"/>
      <c r="M43" s="9"/>
      <c r="N43" s="9"/>
    </row>
    <row r="44" spans="1:14" ht="11.25" customHeight="1">
      <c r="A44" s="93"/>
      <c r="B44" s="93"/>
      <c r="C44" s="93" t="s">
        <v>52</v>
      </c>
      <c r="D44" s="93">
        <v>49</v>
      </c>
      <c r="E44" s="318">
        <v>37740369</v>
      </c>
      <c r="F44" s="318">
        <v>20786013</v>
      </c>
      <c r="G44" s="117">
        <v>0.55076337488910088</v>
      </c>
      <c r="H44" s="114">
        <v>1.6777647380076203E-2</v>
      </c>
      <c r="I44" s="93">
        <v>770211.61224489799</v>
      </c>
      <c r="J44" s="93">
        <v>424204.3469387755</v>
      </c>
      <c r="K44" s="8"/>
      <c r="L44" s="9"/>
      <c r="M44" s="9"/>
      <c r="N44" s="9"/>
    </row>
    <row r="45" spans="1:14" ht="11.25" customHeight="1">
      <c r="A45" s="93"/>
      <c r="B45" s="93"/>
      <c r="C45" s="93" t="s">
        <v>53</v>
      </c>
      <c r="D45" s="93">
        <v>10</v>
      </c>
      <c r="E45" s="318">
        <v>7096208</v>
      </c>
      <c r="F45" s="318">
        <v>5006236</v>
      </c>
      <c r="G45" s="117">
        <v>0.70548044814920874</v>
      </c>
      <c r="H45" s="114">
        <v>3.4240096694033062E-3</v>
      </c>
      <c r="I45" s="93">
        <v>709620.8</v>
      </c>
      <c r="J45" s="93">
        <v>500623.6</v>
      </c>
      <c r="K45" s="8"/>
      <c r="L45" s="9"/>
      <c r="M45" s="9"/>
      <c r="N45" s="9"/>
    </row>
    <row r="46" spans="1:14" ht="11.25" customHeight="1">
      <c r="A46" s="93"/>
      <c r="B46" s="93"/>
      <c r="C46" s="93" t="s">
        <v>54</v>
      </c>
      <c r="D46" s="93">
        <v>15</v>
      </c>
      <c r="E46" s="318">
        <v>15792434</v>
      </c>
      <c r="F46" s="318">
        <v>8970479</v>
      </c>
      <c r="G46" s="117">
        <v>0.56802383977036097</v>
      </c>
      <c r="H46" s="114">
        <v>5.1360145041049595E-3</v>
      </c>
      <c r="I46" s="93">
        <v>1052828.9333333333</v>
      </c>
      <c r="J46" s="93">
        <v>598031.93333333335</v>
      </c>
      <c r="K46" s="8"/>
      <c r="L46" s="9"/>
      <c r="M46" s="9"/>
      <c r="N46" s="9"/>
    </row>
    <row r="47" spans="1:14" ht="11.25" customHeight="1">
      <c r="A47" s="93"/>
      <c r="B47" s="93"/>
      <c r="C47" s="93" t="s">
        <v>55</v>
      </c>
      <c r="D47" s="93">
        <v>4</v>
      </c>
      <c r="E47" s="318">
        <v>2532430</v>
      </c>
      <c r="F47" s="318">
        <v>841919</v>
      </c>
      <c r="G47" s="117">
        <v>0.3324549938201648</v>
      </c>
      <c r="H47" s="114">
        <v>1.3696038677613225E-3</v>
      </c>
      <c r="I47" s="93">
        <v>633107.5</v>
      </c>
      <c r="J47" s="93">
        <v>210479.75</v>
      </c>
      <c r="K47" s="8"/>
      <c r="L47" s="9"/>
      <c r="M47" s="9"/>
      <c r="N47" s="9"/>
    </row>
    <row r="48" spans="1:14" ht="11.25" customHeight="1">
      <c r="A48" s="93"/>
      <c r="B48" s="93"/>
      <c r="C48" s="93" t="s">
        <v>228</v>
      </c>
      <c r="D48" s="93">
        <v>11</v>
      </c>
      <c r="E48" s="318">
        <v>7756608</v>
      </c>
      <c r="F48" s="318">
        <v>4720750</v>
      </c>
      <c r="G48" s="117">
        <v>0.60861010379794878</v>
      </c>
      <c r="H48" s="114">
        <v>3.7664106363436371E-3</v>
      </c>
      <c r="I48" s="93">
        <v>705146.18181818177</v>
      </c>
      <c r="J48" s="93">
        <v>429159.09090909088</v>
      </c>
      <c r="K48" s="8"/>
      <c r="L48" s="9"/>
      <c r="M48" s="9"/>
      <c r="N48" s="9"/>
    </row>
    <row r="49" spans="1:14" ht="11.25" customHeight="1">
      <c r="A49" s="93"/>
      <c r="B49" s="93"/>
      <c r="C49" s="93" t="s">
        <v>229</v>
      </c>
      <c r="D49" s="93">
        <v>6</v>
      </c>
      <c r="E49" s="318">
        <v>2687537</v>
      </c>
      <c r="F49" s="318">
        <v>1815436</v>
      </c>
      <c r="G49" s="117">
        <v>0.675501769836099</v>
      </c>
      <c r="H49" s="114">
        <v>2.0544058016419842E-3</v>
      </c>
      <c r="I49" s="93">
        <v>447922.83333333331</v>
      </c>
      <c r="J49" s="93">
        <v>302572.66666666669</v>
      </c>
      <c r="K49" s="8"/>
      <c r="L49" s="9"/>
      <c r="M49" s="9"/>
      <c r="N49" s="9"/>
    </row>
    <row r="50" spans="1:14" ht="11.25" customHeight="1">
      <c r="A50" s="93"/>
      <c r="B50" s="93"/>
      <c r="C50" s="93" t="s">
        <v>230</v>
      </c>
      <c r="D50" s="93">
        <v>2</v>
      </c>
      <c r="E50" s="318">
        <v>2400817</v>
      </c>
      <c r="F50" s="318">
        <v>1609275</v>
      </c>
      <c r="G50" s="117">
        <v>0.67030306766404935</v>
      </c>
      <c r="H50" s="114">
        <v>2.6990380291084504E-3</v>
      </c>
      <c r="I50" s="93">
        <v>1200408.5</v>
      </c>
      <c r="J50" s="93">
        <v>804637.5</v>
      </c>
      <c r="K50" s="8"/>
      <c r="L50" s="9"/>
      <c r="M50" s="9"/>
      <c r="N50" s="9"/>
    </row>
    <row r="51" spans="1:14" ht="11.25" customHeight="1">
      <c r="A51" s="93"/>
      <c r="B51" s="93"/>
      <c r="C51" s="93" t="s">
        <v>56</v>
      </c>
      <c r="D51" s="93">
        <v>241</v>
      </c>
      <c r="E51" s="318">
        <v>171953607</v>
      </c>
      <c r="F51" s="318">
        <v>136834299</v>
      </c>
      <c r="G51" s="117">
        <v>0.79576288853306809</v>
      </c>
      <c r="H51" s="114">
        <v>2.1074779515177351</v>
      </c>
      <c r="I51" s="93">
        <v>713500.44398340245</v>
      </c>
      <c r="J51" s="93">
        <v>567777.17427385889</v>
      </c>
      <c r="K51" s="8"/>
      <c r="L51" s="9"/>
      <c r="M51" s="9"/>
      <c r="N51" s="9"/>
    </row>
    <row r="52" spans="1:14" ht="11.25" customHeight="1">
      <c r="A52" s="94"/>
      <c r="B52" s="94"/>
      <c r="C52" s="94" t="s">
        <v>14</v>
      </c>
      <c r="D52" s="94">
        <v>6155</v>
      </c>
      <c r="E52" s="319">
        <v>1009899561</v>
      </c>
      <c r="F52" s="319">
        <v>756156939</v>
      </c>
      <c r="G52" s="118">
        <v>0.74874469521628007</v>
      </c>
      <c r="H52" s="115">
        <v>2.1074779515177351</v>
      </c>
      <c r="I52" s="94">
        <v>164077.91405361495</v>
      </c>
      <c r="J52" s="94">
        <v>122852.46774979691</v>
      </c>
      <c r="K52" s="8"/>
      <c r="L52" s="9"/>
      <c r="M52" s="9"/>
      <c r="N52" s="9"/>
    </row>
    <row r="53" spans="1:14" ht="11.25" customHeight="1">
      <c r="A53" s="93"/>
      <c r="B53" s="93" t="s">
        <v>25</v>
      </c>
      <c r="C53" s="93" t="s">
        <v>101</v>
      </c>
      <c r="D53" s="93">
        <v>480</v>
      </c>
      <c r="E53" s="318">
        <v>73812386</v>
      </c>
      <c r="F53" s="318">
        <v>60930729</v>
      </c>
      <c r="G53" s="117">
        <v>0.82548109202160191</v>
      </c>
      <c r="H53" s="114">
        <v>0.16435246413135871</v>
      </c>
      <c r="I53" s="93">
        <v>153775.80416666667</v>
      </c>
      <c r="J53" s="93">
        <v>126939.01875</v>
      </c>
      <c r="K53" s="8"/>
      <c r="L53" s="9"/>
      <c r="M53" s="9"/>
      <c r="N53" s="9"/>
    </row>
    <row r="54" spans="1:14" ht="11.25" customHeight="1">
      <c r="A54" s="93"/>
      <c r="B54" s="93"/>
      <c r="C54" s="93" t="s">
        <v>57</v>
      </c>
      <c r="D54" s="93">
        <v>817</v>
      </c>
      <c r="E54" s="318">
        <v>352300701</v>
      </c>
      <c r="F54" s="318">
        <v>169299141</v>
      </c>
      <c r="G54" s="117">
        <v>0.48055294956679634</v>
      </c>
      <c r="H54" s="114">
        <v>0.27974158999025012</v>
      </c>
      <c r="I54" s="93">
        <v>431212.60832313343</v>
      </c>
      <c r="J54" s="93">
        <v>207220.49082007344</v>
      </c>
      <c r="K54" s="8"/>
      <c r="L54" s="9"/>
      <c r="M54" s="9"/>
      <c r="N54" s="9"/>
    </row>
    <row r="55" spans="1:14" ht="11.25" customHeight="1">
      <c r="A55" s="93"/>
      <c r="B55" s="93"/>
      <c r="C55" s="93" t="s">
        <v>58</v>
      </c>
      <c r="D55" s="93">
        <v>10935</v>
      </c>
      <c r="E55" s="318">
        <v>922504959</v>
      </c>
      <c r="F55" s="318">
        <v>714223659</v>
      </c>
      <c r="G55" s="117">
        <v>0.77422202670240603</v>
      </c>
      <c r="H55" s="114">
        <v>3.7441545734925157</v>
      </c>
      <c r="I55" s="93">
        <v>84362.593415637864</v>
      </c>
      <c r="J55" s="93">
        <v>65315.378052126202</v>
      </c>
      <c r="K55" s="8"/>
      <c r="L55" s="9"/>
      <c r="M55" s="9"/>
      <c r="N55" s="9"/>
    </row>
    <row r="56" spans="1:14" ht="11.25" customHeight="1">
      <c r="A56" s="93"/>
      <c r="B56" s="93"/>
      <c r="C56" s="93" t="s">
        <v>163</v>
      </c>
      <c r="D56" s="93">
        <v>969</v>
      </c>
      <c r="E56" s="318">
        <v>118240615</v>
      </c>
      <c r="F56" s="318">
        <v>73403747</v>
      </c>
      <c r="G56" s="117">
        <v>0.62079977341119208</v>
      </c>
      <c r="H56" s="114">
        <v>0.33178653696518035</v>
      </c>
      <c r="I56" s="93">
        <v>122023.33849329206</v>
      </c>
      <c r="J56" s="93">
        <v>75752.060887512896</v>
      </c>
      <c r="K56" s="8"/>
      <c r="L56" s="9"/>
      <c r="M56" s="9"/>
      <c r="N56" s="9"/>
    </row>
    <row r="57" spans="1:14" ht="11.25" customHeight="1">
      <c r="A57" s="93"/>
      <c r="B57" s="93"/>
      <c r="C57" s="93" t="s">
        <v>59</v>
      </c>
      <c r="D57" s="93">
        <v>3444</v>
      </c>
      <c r="E57" s="318">
        <v>483809377</v>
      </c>
      <c r="F57" s="318">
        <v>226160931</v>
      </c>
      <c r="G57" s="117">
        <v>0.46745875907237738</v>
      </c>
      <c r="H57" s="114">
        <v>1.1792289301424987</v>
      </c>
      <c r="I57" s="93">
        <v>140478.91318234612</v>
      </c>
      <c r="J57" s="93">
        <v>65668.098432055747</v>
      </c>
      <c r="K57" s="8"/>
      <c r="L57" s="9"/>
      <c r="M57" s="9"/>
      <c r="N57" s="9"/>
    </row>
    <row r="58" spans="1:14" ht="11.25" customHeight="1">
      <c r="A58" s="93"/>
      <c r="B58" s="93"/>
      <c r="C58" s="93" t="s">
        <v>253</v>
      </c>
      <c r="D58" s="93">
        <v>130</v>
      </c>
      <c r="E58" s="318">
        <v>121607011</v>
      </c>
      <c r="F58" s="318">
        <v>82086819</v>
      </c>
      <c r="G58" s="117">
        <v>0.67501715834459575</v>
      </c>
      <c r="H58" s="114">
        <v>4.4512125702242986E-2</v>
      </c>
      <c r="I58" s="93">
        <v>935438.5461538462</v>
      </c>
      <c r="J58" s="93">
        <v>631437.06923076918</v>
      </c>
      <c r="K58" s="8"/>
      <c r="L58" s="9"/>
      <c r="M58" s="9"/>
      <c r="N58" s="9"/>
    </row>
    <row r="59" spans="1:14" ht="11.25" customHeight="1">
      <c r="A59" s="93"/>
      <c r="B59" s="93"/>
      <c r="C59" s="93" t="s">
        <v>60</v>
      </c>
      <c r="D59" s="93">
        <v>11752</v>
      </c>
      <c r="E59" s="318">
        <v>586612490</v>
      </c>
      <c r="F59" s="318">
        <v>486421864</v>
      </c>
      <c r="G59" s="117">
        <v>0.8292047515046943</v>
      </c>
      <c r="H59" s="114">
        <v>4.0238961634827657</v>
      </c>
      <c r="I59" s="93">
        <v>49915.970898570456</v>
      </c>
      <c r="J59" s="93">
        <v>41390.560245064669</v>
      </c>
      <c r="K59" s="8"/>
      <c r="L59" s="9"/>
      <c r="M59" s="9"/>
      <c r="N59" s="9"/>
    </row>
    <row r="60" spans="1:14" ht="11.25" customHeight="1">
      <c r="A60" s="93"/>
      <c r="B60" s="93"/>
      <c r="C60" s="93" t="s">
        <v>70</v>
      </c>
      <c r="D60" s="93">
        <v>6</v>
      </c>
      <c r="E60" s="318">
        <v>147641</v>
      </c>
      <c r="F60" s="318">
        <v>116438</v>
      </c>
      <c r="G60" s="117">
        <v>0.78865626756795204</v>
      </c>
      <c r="H60" s="114">
        <v>2.0544058016419842E-3</v>
      </c>
      <c r="I60" s="93">
        <v>24606.833333333332</v>
      </c>
      <c r="J60" s="93">
        <v>19406.333333333332</v>
      </c>
      <c r="K60" s="8"/>
      <c r="L60" s="9"/>
      <c r="M60" s="9"/>
      <c r="N60" s="9"/>
    </row>
    <row r="61" spans="1:14" ht="11.25" customHeight="1">
      <c r="A61" s="93"/>
      <c r="B61" s="93"/>
      <c r="C61" s="93" t="s">
        <v>98</v>
      </c>
      <c r="D61" s="93">
        <v>5765</v>
      </c>
      <c r="E61" s="318">
        <v>70881097</v>
      </c>
      <c r="F61" s="318">
        <v>67195314</v>
      </c>
      <c r="G61" s="117">
        <v>0.94800048029730688</v>
      </c>
      <c r="H61" s="114">
        <v>1.973941574411006</v>
      </c>
      <c r="I61" s="93">
        <v>12295.07320034692</v>
      </c>
      <c r="J61" s="93">
        <v>11655.735299219428</v>
      </c>
      <c r="K61" s="8"/>
      <c r="L61" s="9"/>
      <c r="M61" s="9"/>
      <c r="N61" s="9"/>
    </row>
    <row r="62" spans="1:14" ht="11.25" customHeight="1">
      <c r="A62" s="93"/>
      <c r="B62" s="93"/>
      <c r="C62" s="93" t="s">
        <v>103</v>
      </c>
      <c r="D62" s="93">
        <v>4</v>
      </c>
      <c r="E62" s="318">
        <v>690000</v>
      </c>
      <c r="F62" s="318">
        <v>156660</v>
      </c>
      <c r="G62" s="117">
        <v>0.22704347826086957</v>
      </c>
      <c r="H62" s="114">
        <v>1.3696038677613225E-3</v>
      </c>
      <c r="I62" s="93">
        <v>172500</v>
      </c>
      <c r="J62" s="93">
        <v>39165</v>
      </c>
      <c r="K62" s="8"/>
      <c r="L62" s="9"/>
      <c r="M62" s="9"/>
      <c r="N62" s="9"/>
    </row>
    <row r="63" spans="1:14" ht="11.25" customHeight="1">
      <c r="A63" s="93"/>
      <c r="B63" s="93"/>
      <c r="C63" s="93" t="s">
        <v>255</v>
      </c>
      <c r="D63" s="93">
        <v>3775</v>
      </c>
      <c r="E63" s="318">
        <v>42319041</v>
      </c>
      <c r="F63" s="318">
        <v>40416595</v>
      </c>
      <c r="G63" s="117">
        <v>0.95504515331526529</v>
      </c>
      <c r="H63" s="114">
        <v>1.2925636501997482</v>
      </c>
      <c r="I63" s="93">
        <v>11210.341986754967</v>
      </c>
      <c r="J63" s="93">
        <v>10706.382781456954</v>
      </c>
      <c r="K63" s="8"/>
      <c r="L63" s="9"/>
      <c r="M63" s="9"/>
      <c r="N63" s="9"/>
    </row>
    <row r="64" spans="1:14" ht="11.25" customHeight="1">
      <c r="A64" s="93"/>
      <c r="B64" s="93"/>
      <c r="C64" s="93" t="s">
        <v>256</v>
      </c>
      <c r="D64" s="93">
        <v>14</v>
      </c>
      <c r="E64" s="318">
        <v>581674</v>
      </c>
      <c r="F64" s="318">
        <v>365454</v>
      </c>
      <c r="G64" s="117">
        <v>0.62827975807754854</v>
      </c>
      <c r="H64" s="114">
        <v>4.7936135371646291E-3</v>
      </c>
      <c r="I64" s="93">
        <v>41548.142857142855</v>
      </c>
      <c r="J64" s="93">
        <v>26103.857142857141</v>
      </c>
      <c r="K64" s="8"/>
      <c r="L64" s="9"/>
      <c r="M64" s="9"/>
      <c r="N64" s="9"/>
    </row>
    <row r="65" spans="1:16" ht="11.25" customHeight="1">
      <c r="A65" s="93"/>
      <c r="B65" s="93"/>
      <c r="C65" s="93" t="s">
        <v>254</v>
      </c>
      <c r="D65" s="93">
        <v>183</v>
      </c>
      <c r="E65" s="318">
        <v>13463611</v>
      </c>
      <c r="F65" s="318">
        <v>12589469</v>
      </c>
      <c r="G65" s="117">
        <v>0.93507373319089504</v>
      </c>
      <c r="H65" s="114">
        <v>6.2659376950080503E-2</v>
      </c>
      <c r="I65" s="93">
        <v>73571.644808743164</v>
      </c>
      <c r="J65" s="93">
        <v>68794.912568306012</v>
      </c>
      <c r="K65" s="8"/>
      <c r="L65" s="9"/>
      <c r="M65" s="9"/>
      <c r="N65" s="9"/>
    </row>
    <row r="66" spans="1:16" ht="11.25" customHeight="1">
      <c r="A66" s="94"/>
      <c r="B66" s="94"/>
      <c r="C66" s="94" t="s">
        <v>14</v>
      </c>
      <c r="D66" s="94">
        <v>38274</v>
      </c>
      <c r="E66" s="319">
        <v>2786970603</v>
      </c>
      <c r="F66" s="319">
        <v>1933366820</v>
      </c>
      <c r="G66" s="118">
        <v>0.69371625876457088</v>
      </c>
      <c r="H66" s="115">
        <v>13.105054608674214</v>
      </c>
      <c r="I66" s="94">
        <v>72816.287897789618</v>
      </c>
      <c r="J66" s="94">
        <v>50513.842817578516</v>
      </c>
      <c r="K66" s="8"/>
      <c r="L66" s="9"/>
      <c r="M66" s="9"/>
      <c r="N66" s="9"/>
    </row>
    <row r="67" spans="1:16" ht="11.25" customHeight="1">
      <c r="A67" s="93"/>
      <c r="B67" s="93" t="s">
        <v>97</v>
      </c>
      <c r="C67" s="93" t="s">
        <v>93</v>
      </c>
      <c r="D67" s="93">
        <v>365480</v>
      </c>
      <c r="E67" s="318">
        <v>8850357604</v>
      </c>
      <c r="F67" s="318">
        <v>8252878813</v>
      </c>
      <c r="G67" s="117">
        <v>0.93249100005518826</v>
      </c>
      <c r="H67" s="114">
        <v>125.14070539735204</v>
      </c>
      <c r="I67" s="93">
        <v>24215.709762504102</v>
      </c>
      <c r="J67" s="93">
        <v>22580.931413483639</v>
      </c>
      <c r="K67" s="8"/>
      <c r="L67" s="9"/>
      <c r="M67" s="9"/>
      <c r="N67" s="9"/>
    </row>
    <row r="68" spans="1:16" ht="11.25" customHeight="1">
      <c r="A68" s="93"/>
      <c r="B68" s="93"/>
      <c r="C68" s="93" t="s">
        <v>96</v>
      </c>
      <c r="D68" s="93">
        <v>18242</v>
      </c>
      <c r="E68" s="318">
        <v>59361495</v>
      </c>
      <c r="F68" s="318">
        <v>9950616</v>
      </c>
      <c r="G68" s="117">
        <v>0.16762744940975627</v>
      </c>
      <c r="H68" s="114">
        <v>6.2460784389255117</v>
      </c>
      <c r="I68" s="93">
        <v>3254.111117202061</v>
      </c>
      <c r="J68" s="93">
        <v>545.47834667251402</v>
      </c>
      <c r="K68" s="8"/>
      <c r="L68" s="9"/>
      <c r="M68" s="9"/>
      <c r="N68" s="9"/>
    </row>
    <row r="69" spans="1:16" ht="11.25" customHeight="1">
      <c r="A69" s="93"/>
      <c r="B69" s="93"/>
      <c r="C69" s="93" t="s">
        <v>87</v>
      </c>
      <c r="D69" s="93">
        <v>3133</v>
      </c>
      <c r="E69" s="318">
        <v>74079748</v>
      </c>
      <c r="F69" s="318">
        <v>43941918</v>
      </c>
      <c r="G69" s="117">
        <v>0.59317045732930951</v>
      </c>
      <c r="H69" s="114">
        <v>1.0727422294240558</v>
      </c>
      <c r="I69" s="93">
        <v>23644.988190233005</v>
      </c>
      <c r="J69" s="93">
        <v>14025.508458346632</v>
      </c>
      <c r="K69" s="8"/>
      <c r="L69" s="9"/>
      <c r="M69" s="9"/>
      <c r="N69" s="9"/>
    </row>
    <row r="70" spans="1:16" ht="11.25" customHeight="1">
      <c r="A70" s="93"/>
      <c r="B70" s="93"/>
      <c r="C70" s="93" t="s">
        <v>61</v>
      </c>
      <c r="D70" s="93">
        <v>39883</v>
      </c>
      <c r="E70" s="318">
        <v>1234944528</v>
      </c>
      <c r="F70" s="318">
        <v>1011737908</v>
      </c>
      <c r="G70" s="117">
        <v>0.81925777641082842</v>
      </c>
      <c r="H70" s="114">
        <v>13.655977764481207</v>
      </c>
      <c r="I70" s="93">
        <v>30964.183436551913</v>
      </c>
      <c r="J70" s="93">
        <v>25367.648070606523</v>
      </c>
      <c r="K70" s="8"/>
      <c r="L70" s="9"/>
      <c r="M70" s="9"/>
      <c r="N70" s="9"/>
    </row>
    <row r="71" spans="1:16" ht="11.25" customHeight="1">
      <c r="A71" s="93"/>
      <c r="B71" s="93"/>
      <c r="C71" s="93" t="s">
        <v>94</v>
      </c>
      <c r="D71" s="93">
        <v>1</v>
      </c>
      <c r="E71" s="318">
        <v>206863</v>
      </c>
      <c r="F71" s="318">
        <v>206863</v>
      </c>
      <c r="G71" s="117">
        <v>1</v>
      </c>
      <c r="H71" s="114">
        <v>3.4240096694033062E-4</v>
      </c>
      <c r="I71" s="93">
        <v>206863</v>
      </c>
      <c r="J71" s="93">
        <v>206863</v>
      </c>
      <c r="K71" s="8"/>
      <c r="L71" s="9"/>
      <c r="M71" s="9"/>
      <c r="N71" s="9"/>
    </row>
    <row r="72" spans="1:16" ht="11.25" customHeight="1">
      <c r="A72" s="93"/>
      <c r="B72" s="93"/>
      <c r="C72" s="93" t="s">
        <v>161</v>
      </c>
      <c r="D72" s="93">
        <v>247698</v>
      </c>
      <c r="E72" s="318">
        <v>4000365813</v>
      </c>
      <c r="F72" s="318">
        <v>3469597714</v>
      </c>
      <c r="G72" s="117">
        <v>0.86732010925721803</v>
      </c>
      <c r="H72" s="114">
        <v>84.812034709186022</v>
      </c>
      <c r="I72" s="93">
        <v>16150.174054695637</v>
      </c>
      <c r="J72" s="93">
        <v>14007.370725641709</v>
      </c>
      <c r="K72" s="8"/>
      <c r="L72" s="9"/>
      <c r="M72" s="9"/>
      <c r="N72" s="9"/>
    </row>
    <row r="73" spans="1:16" s="112" customFormat="1" ht="11.25" customHeight="1">
      <c r="A73" s="94"/>
      <c r="B73" s="94"/>
      <c r="C73" s="94" t="s">
        <v>14</v>
      </c>
      <c r="D73" s="94">
        <v>674437</v>
      </c>
      <c r="E73" s="319">
        <v>14219316051</v>
      </c>
      <c r="F73" s="319">
        <v>12788313832</v>
      </c>
      <c r="G73" s="118">
        <v>0.89936209210995333</v>
      </c>
      <c r="H73" s="115">
        <v>230.9278809403358</v>
      </c>
      <c r="I73" s="94">
        <v>21083.238391428702</v>
      </c>
      <c r="J73" s="94">
        <v>18961.465388168206</v>
      </c>
      <c r="K73" s="332"/>
      <c r="L73" s="334"/>
      <c r="M73" s="334"/>
      <c r="N73" s="334"/>
      <c r="O73" s="92"/>
      <c r="P73" s="92"/>
    </row>
    <row r="74" spans="1:16" ht="11.25" customHeight="1">
      <c r="A74" s="93"/>
      <c r="B74" s="93" t="s">
        <v>164</v>
      </c>
      <c r="C74" s="93" t="s">
        <v>166</v>
      </c>
      <c r="D74" s="93">
        <v>28</v>
      </c>
      <c r="E74" s="318">
        <v>127948614</v>
      </c>
      <c r="F74" s="318">
        <v>103557525</v>
      </c>
      <c r="G74" s="117">
        <v>0.80936808741046617</v>
      </c>
      <c r="H74" s="114">
        <v>9.5872270743292583E-3</v>
      </c>
      <c r="I74" s="93">
        <v>4569593.3571428573</v>
      </c>
      <c r="J74" s="93">
        <v>3698483.0357142859</v>
      </c>
      <c r="K74" s="8"/>
      <c r="L74" s="166"/>
      <c r="M74" s="9"/>
      <c r="N74" s="9"/>
    </row>
    <row r="75" spans="1:16" ht="11.25" customHeight="1">
      <c r="A75" s="93"/>
      <c r="C75" s="93" t="s">
        <v>167</v>
      </c>
      <c r="D75" s="93">
        <v>127</v>
      </c>
      <c r="E75" s="318">
        <v>363107920</v>
      </c>
      <c r="F75" s="318">
        <v>345803909</v>
      </c>
      <c r="G75" s="117">
        <v>0.95234471613838667</v>
      </c>
      <c r="H75" s="114">
        <v>4.3484922801421994E-2</v>
      </c>
      <c r="I75" s="93">
        <v>2859117.4803149607</v>
      </c>
      <c r="J75" s="93">
        <v>2722865.4251968502</v>
      </c>
      <c r="K75" s="8"/>
      <c r="L75" s="166"/>
      <c r="M75" s="9"/>
      <c r="N75" s="9"/>
    </row>
    <row r="76" spans="1:16" s="112" customFormat="1" ht="11.25" customHeight="1">
      <c r="A76" s="125"/>
      <c r="B76" s="94"/>
      <c r="C76" s="125" t="s">
        <v>14</v>
      </c>
      <c r="D76" s="94">
        <v>155</v>
      </c>
      <c r="E76" s="319">
        <v>491056534</v>
      </c>
      <c r="F76" s="319">
        <v>449361434</v>
      </c>
      <c r="G76" s="118">
        <v>0.91509103919183366</v>
      </c>
      <c r="H76" s="115">
        <v>5.3072149875751248E-2</v>
      </c>
      <c r="I76" s="94">
        <v>3168106.6709677419</v>
      </c>
      <c r="J76" s="94">
        <v>2899106.0258064517</v>
      </c>
      <c r="K76" s="332"/>
      <c r="L76" s="339"/>
      <c r="M76" s="334"/>
      <c r="N76" s="334"/>
      <c r="O76" s="92"/>
      <c r="P76" s="92"/>
    </row>
    <row r="77" spans="1:16" ht="11.25" customHeight="1">
      <c r="A77" s="93"/>
      <c r="B77" s="93" t="s">
        <v>168</v>
      </c>
      <c r="C77" s="93" t="s">
        <v>271</v>
      </c>
      <c r="D77" s="93">
        <v>30</v>
      </c>
      <c r="E77" s="318">
        <v>8438376</v>
      </c>
      <c r="F77" s="318">
        <v>5170049</v>
      </c>
      <c r="G77" s="117">
        <v>0.61268293804400276</v>
      </c>
      <c r="H77" s="114">
        <v>1.0272029008209919E-2</v>
      </c>
      <c r="I77" s="93">
        <v>281279.2</v>
      </c>
      <c r="J77" s="93">
        <v>172334.96666666667</v>
      </c>
      <c r="K77" s="8"/>
      <c r="L77" s="166"/>
      <c r="M77" s="9"/>
      <c r="N77" s="9"/>
    </row>
    <row r="78" spans="1:16" ht="11.25" customHeight="1">
      <c r="A78" s="93"/>
      <c r="B78" s="93"/>
      <c r="C78" s="93" t="s">
        <v>234</v>
      </c>
      <c r="D78" s="93">
        <v>88</v>
      </c>
      <c r="E78" s="318">
        <v>35412683</v>
      </c>
      <c r="F78" s="318">
        <v>16257692</v>
      </c>
      <c r="G78" s="117">
        <v>0.4590923540020958</v>
      </c>
      <c r="H78" s="114">
        <v>3.0131285090749096E-2</v>
      </c>
      <c r="I78" s="93">
        <v>402416.85227272729</v>
      </c>
      <c r="J78" s="93">
        <v>184746.5</v>
      </c>
      <c r="K78" s="8"/>
      <c r="L78" s="166"/>
      <c r="M78" s="9"/>
      <c r="N78" s="9"/>
    </row>
    <row r="79" spans="1:16" s="112" customFormat="1" ht="11.25" customHeight="1">
      <c r="A79" s="94"/>
      <c r="B79" s="340"/>
      <c r="C79" s="94" t="s">
        <v>14</v>
      </c>
      <c r="D79" s="94">
        <v>118</v>
      </c>
      <c r="E79" s="319">
        <v>43851059</v>
      </c>
      <c r="F79" s="319">
        <v>21427741</v>
      </c>
      <c r="G79" s="118">
        <v>0.48864819889526501</v>
      </c>
      <c r="H79" s="115">
        <v>4.040331409895901E-2</v>
      </c>
      <c r="I79" s="94">
        <v>371619.14406779659</v>
      </c>
      <c r="J79" s="94">
        <v>181591.0254237288</v>
      </c>
      <c r="K79" s="332"/>
      <c r="L79" s="339"/>
      <c r="M79" s="334"/>
      <c r="N79" s="334"/>
      <c r="O79" s="92"/>
      <c r="P79" s="92"/>
    </row>
    <row r="80" spans="1:16" ht="11.25" customHeight="1">
      <c r="A80" s="93"/>
      <c r="B80" s="93"/>
      <c r="C80" s="93" t="s">
        <v>15</v>
      </c>
      <c r="D80" s="93">
        <v>261835</v>
      </c>
      <c r="E80" s="318">
        <v>7612598754</v>
      </c>
      <c r="F80" s="318">
        <v>6484383244</v>
      </c>
      <c r="G80" s="117">
        <v>0.85179627267138114</v>
      </c>
      <c r="H80" s="114">
        <v>89.652557178821482</v>
      </c>
      <c r="I80" s="93">
        <v>29074.030416101745</v>
      </c>
      <c r="J80" s="93">
        <v>24765.150739969828</v>
      </c>
      <c r="K80" s="8"/>
      <c r="L80" s="166"/>
      <c r="M80" s="9"/>
      <c r="N80" s="9"/>
    </row>
    <row r="81" spans="1:22" ht="11.25" customHeight="1">
      <c r="A81" s="96"/>
      <c r="B81" s="96"/>
      <c r="C81" s="96" t="s">
        <v>172</v>
      </c>
      <c r="D81" s="96">
        <v>2184652</v>
      </c>
      <c r="E81" s="314">
        <v>51749504201</v>
      </c>
      <c r="F81" s="314">
        <v>43526493075</v>
      </c>
      <c r="G81" s="119">
        <v>0.84109971191103505</v>
      </c>
      <c r="H81" s="120">
        <v>748.02695722812723</v>
      </c>
      <c r="I81" s="96">
        <v>23687.75631130267</v>
      </c>
      <c r="J81" s="96">
        <v>19923.76500925548</v>
      </c>
      <c r="K81" s="8"/>
      <c r="L81" s="166"/>
      <c r="M81" s="9"/>
      <c r="N81" s="9"/>
    </row>
    <row r="82" spans="1:22" ht="10.15" customHeight="1">
      <c r="A82" s="99"/>
      <c r="B82" s="99"/>
      <c r="C82" s="99"/>
      <c r="D82" s="99"/>
      <c r="E82" s="315"/>
      <c r="F82" s="315"/>
      <c r="G82" s="187"/>
      <c r="H82" s="132"/>
      <c r="I82" s="99"/>
      <c r="J82" s="99"/>
      <c r="K82" s="8"/>
      <c r="L82" s="166"/>
      <c r="M82" s="9"/>
      <c r="N82" s="9"/>
    </row>
    <row r="83" spans="1:22" ht="10.15" customHeight="1">
      <c r="A83" s="99"/>
      <c r="B83" s="99"/>
      <c r="C83" s="99"/>
      <c r="D83" s="99"/>
      <c r="E83" s="173"/>
      <c r="F83" s="173"/>
      <c r="G83" s="187"/>
      <c r="H83" s="132"/>
      <c r="I83" s="99"/>
      <c r="J83" s="99"/>
      <c r="K83" s="8"/>
      <c r="L83" s="166"/>
      <c r="M83" s="9"/>
      <c r="N83" s="9"/>
    </row>
    <row r="84" spans="1:22" s="53" customFormat="1" ht="11.65" customHeight="1">
      <c r="A84" s="378" t="s">
        <v>198</v>
      </c>
      <c r="B84" s="378"/>
      <c r="C84" s="378"/>
      <c r="D84" s="378"/>
      <c r="E84" s="378"/>
      <c r="F84" s="378"/>
      <c r="G84" s="378"/>
      <c r="H84" s="378"/>
      <c r="I84" s="378"/>
      <c r="J84" s="378"/>
      <c r="K84" s="159"/>
      <c r="L84" s="74"/>
      <c r="M84" s="159"/>
      <c r="N84" s="159"/>
      <c r="O84" s="159"/>
      <c r="P84" s="159"/>
      <c r="Q84" s="159"/>
      <c r="R84" s="159"/>
      <c r="S84" s="159"/>
      <c r="T84" s="159"/>
      <c r="U84" s="4"/>
      <c r="V84" s="166"/>
    </row>
    <row r="85" spans="1:22" s="53" customFormat="1" ht="11.65" customHeight="1">
      <c r="A85" s="378" t="s">
        <v>216</v>
      </c>
      <c r="B85" s="378"/>
      <c r="C85" s="378"/>
      <c r="D85" s="378"/>
      <c r="E85" s="378"/>
      <c r="F85" s="378"/>
      <c r="G85" s="378"/>
      <c r="H85" s="378"/>
      <c r="I85" s="378"/>
      <c r="J85" s="378"/>
      <c r="K85" s="159"/>
      <c r="L85" s="21"/>
      <c r="M85" s="159"/>
      <c r="N85" s="159"/>
      <c r="O85" s="159"/>
      <c r="P85" s="159"/>
      <c r="Q85" s="159"/>
      <c r="R85" s="159"/>
      <c r="S85" s="159"/>
      <c r="T85" s="159"/>
      <c r="U85" s="4"/>
      <c r="V85" s="166"/>
    </row>
    <row r="86" spans="1:22" s="53" customFormat="1" ht="11.65" customHeight="1">
      <c r="A86" s="160"/>
      <c r="B86" s="160"/>
      <c r="C86" s="160"/>
      <c r="D86" s="160"/>
      <c r="E86" s="160"/>
      <c r="F86" s="160"/>
      <c r="G86" s="160"/>
      <c r="H86" s="160"/>
      <c r="I86" s="160"/>
      <c r="J86" s="160"/>
      <c r="K86" s="159"/>
      <c r="L86" s="9"/>
      <c r="M86" s="159"/>
      <c r="N86" s="159"/>
      <c r="O86" s="159"/>
      <c r="P86" s="159"/>
      <c r="Q86" s="159"/>
      <c r="R86" s="159"/>
      <c r="S86" s="159"/>
      <c r="T86" s="159"/>
      <c r="U86" s="4"/>
      <c r="V86" s="166"/>
    </row>
    <row r="87" spans="1:22" s="53" customFormat="1" ht="11.65" customHeight="1">
      <c r="A87" s="160"/>
      <c r="B87" s="160"/>
      <c r="C87" s="160"/>
      <c r="D87" s="160"/>
      <c r="E87" s="160"/>
      <c r="F87" s="160"/>
      <c r="G87" s="160"/>
      <c r="H87" s="160"/>
      <c r="I87" s="160"/>
      <c r="J87" s="160"/>
      <c r="K87" s="159"/>
      <c r="L87" s="9"/>
      <c r="M87" s="159"/>
      <c r="N87" s="159"/>
      <c r="O87" s="159"/>
      <c r="P87" s="159"/>
      <c r="Q87" s="159"/>
      <c r="R87" s="159"/>
      <c r="S87" s="159"/>
      <c r="T87" s="159"/>
      <c r="U87" s="4"/>
      <c r="V87" s="166"/>
    </row>
    <row r="88" spans="1:22" s="53" customFormat="1" ht="11.65" customHeight="1">
      <c r="A88" s="386" t="s">
        <v>89</v>
      </c>
      <c r="B88" s="399" t="s">
        <v>68</v>
      </c>
      <c r="C88" s="399" t="s">
        <v>69</v>
      </c>
      <c r="D88" s="399" t="s">
        <v>63</v>
      </c>
      <c r="E88" s="386" t="s">
        <v>91</v>
      </c>
      <c r="F88" s="386" t="s">
        <v>92</v>
      </c>
      <c r="G88" s="386" t="s">
        <v>67</v>
      </c>
      <c r="H88" s="386" t="s">
        <v>74</v>
      </c>
      <c r="I88" s="386" t="s">
        <v>72</v>
      </c>
      <c r="J88" s="386" t="s">
        <v>71</v>
      </c>
      <c r="K88" s="159"/>
      <c r="L88" s="2"/>
      <c r="M88" s="159"/>
      <c r="N88" s="159"/>
      <c r="O88" s="159"/>
      <c r="P88" s="159"/>
      <c r="Q88" s="159"/>
      <c r="R88" s="159"/>
      <c r="S88" s="159"/>
      <c r="T88" s="159"/>
      <c r="U88" s="4"/>
      <c r="V88" s="166"/>
    </row>
    <row r="89" spans="1:22" s="57" customFormat="1" ht="21.75" customHeight="1">
      <c r="A89" s="387"/>
      <c r="B89" s="400"/>
      <c r="C89" s="400"/>
      <c r="D89" s="400"/>
      <c r="E89" s="387"/>
      <c r="F89" s="387"/>
      <c r="G89" s="387"/>
      <c r="H89" s="387"/>
      <c r="I89" s="387"/>
      <c r="J89" s="387"/>
      <c r="K89" s="62"/>
      <c r="L89" s="2"/>
      <c r="M89" s="21"/>
      <c r="N89" s="21"/>
      <c r="O89" s="20"/>
      <c r="P89" s="20"/>
    </row>
    <row r="90" spans="1:22" ht="11.25" customHeight="1">
      <c r="A90" s="93" t="s">
        <v>170</v>
      </c>
      <c r="B90" s="93" t="s">
        <v>20</v>
      </c>
      <c r="C90" s="93" t="s">
        <v>26</v>
      </c>
      <c r="D90" s="93">
        <v>5328</v>
      </c>
      <c r="E90" s="318">
        <v>216818802</v>
      </c>
      <c r="F90" s="318">
        <v>158430758</v>
      </c>
      <c r="G90" s="110">
        <v>0.73070580843814459</v>
      </c>
      <c r="H90" s="114">
        <v>1.8243123518580815</v>
      </c>
      <c r="I90" s="93">
        <v>40694.219594594593</v>
      </c>
      <c r="J90" s="93">
        <v>29735.502627627629</v>
      </c>
      <c r="K90" s="8"/>
      <c r="M90" s="9"/>
      <c r="N90" s="9"/>
    </row>
    <row r="91" spans="1:22" ht="11.25" customHeight="1">
      <c r="A91" s="93"/>
      <c r="B91" s="93"/>
      <c r="C91" s="93" t="s">
        <v>27</v>
      </c>
      <c r="D91" s="93">
        <v>10</v>
      </c>
      <c r="E91" s="318">
        <v>266140</v>
      </c>
      <c r="F91" s="318">
        <v>174986</v>
      </c>
      <c r="G91" s="110">
        <v>0.65749605470804839</v>
      </c>
      <c r="H91" s="114">
        <v>3.4240096694033062E-3</v>
      </c>
      <c r="I91" s="93">
        <v>26614</v>
      </c>
      <c r="J91" s="93">
        <v>17498.599999999999</v>
      </c>
      <c r="K91" s="8"/>
      <c r="M91" s="9"/>
      <c r="N91" s="9"/>
    </row>
    <row r="92" spans="1:22" ht="11.25" customHeight="1">
      <c r="A92" s="93"/>
      <c r="B92" s="93"/>
      <c r="C92" s="93" t="s">
        <v>28</v>
      </c>
      <c r="D92" s="93">
        <v>25613</v>
      </c>
      <c r="E92" s="318">
        <v>1364419058</v>
      </c>
      <c r="F92" s="318">
        <v>1116396263</v>
      </c>
      <c r="G92" s="110">
        <v>0.81822095378559279</v>
      </c>
      <c r="H92" s="114">
        <v>8.7699159662426887</v>
      </c>
      <c r="I92" s="93">
        <v>53270.567992816148</v>
      </c>
      <c r="J92" s="93">
        <v>43587.094951782296</v>
      </c>
    </row>
    <row r="93" spans="1:22" ht="11.25" customHeight="1">
      <c r="A93" s="93"/>
      <c r="B93" s="93"/>
      <c r="C93" s="93" t="s">
        <v>162</v>
      </c>
      <c r="D93" s="93">
        <v>2</v>
      </c>
      <c r="E93" s="318">
        <v>132000</v>
      </c>
      <c r="F93" s="318">
        <v>54296</v>
      </c>
      <c r="G93" s="110">
        <v>0.41133333333333333</v>
      </c>
      <c r="H93" s="114">
        <v>6.8480193388066124E-4</v>
      </c>
      <c r="I93" s="93">
        <v>66000</v>
      </c>
      <c r="J93" s="93">
        <v>27148</v>
      </c>
    </row>
    <row r="94" spans="1:22" ht="11.25" customHeight="1">
      <c r="A94" s="94"/>
      <c r="B94" s="94"/>
      <c r="C94" s="94" t="s">
        <v>14</v>
      </c>
      <c r="D94" s="94">
        <v>30953</v>
      </c>
      <c r="E94" s="319">
        <v>1581636000</v>
      </c>
      <c r="F94" s="319">
        <v>1275056303</v>
      </c>
      <c r="G94" s="113">
        <v>0.80616292433910208</v>
      </c>
      <c r="H94" s="115">
        <v>10.598337129704055</v>
      </c>
      <c r="I94" s="94">
        <v>51097.987271023812</v>
      </c>
      <c r="J94" s="94">
        <v>41193.302846250765</v>
      </c>
      <c r="L94" s="9"/>
    </row>
    <row r="95" spans="1:22" ht="11.25" customHeight="1">
      <c r="A95" s="93"/>
      <c r="B95" s="93" t="s">
        <v>21</v>
      </c>
      <c r="C95" s="93" t="s">
        <v>29</v>
      </c>
      <c r="D95" s="93">
        <v>313298</v>
      </c>
      <c r="E95" s="318">
        <v>2918106192</v>
      </c>
      <c r="F95" s="318">
        <v>2152723077</v>
      </c>
      <c r="G95" s="110">
        <v>0.73771238445732346</v>
      </c>
      <c r="H95" s="114">
        <v>107.2735381404717</v>
      </c>
      <c r="I95" s="93">
        <v>9314.1551877126567</v>
      </c>
      <c r="J95" s="93">
        <v>6871.1676327330533</v>
      </c>
      <c r="L95" s="9"/>
    </row>
    <row r="96" spans="1:22" ht="11.25" customHeight="1">
      <c r="A96" s="93"/>
      <c r="B96" s="93"/>
      <c r="C96" s="93" t="s">
        <v>30</v>
      </c>
      <c r="D96" s="93">
        <v>18893</v>
      </c>
      <c r="E96" s="318">
        <v>2360884488</v>
      </c>
      <c r="F96" s="318">
        <v>1785106964</v>
      </c>
      <c r="G96" s="117">
        <v>0.75611787576792278</v>
      </c>
      <c r="H96" s="114">
        <v>6.4689814684036673</v>
      </c>
      <c r="I96" s="93">
        <v>124960.80495421584</v>
      </c>
      <c r="J96" s="93">
        <v>94485.098396231406</v>
      </c>
      <c r="L96" s="9"/>
    </row>
    <row r="97" spans="1:25" ht="11.25" customHeight="1">
      <c r="A97" s="93"/>
      <c r="B97" s="93"/>
      <c r="C97" s="93" t="s">
        <v>31</v>
      </c>
      <c r="D97" s="93">
        <v>7622</v>
      </c>
      <c r="E97" s="318">
        <v>321288683</v>
      </c>
      <c r="F97" s="318">
        <v>261266859</v>
      </c>
      <c r="G97" s="117">
        <v>0.81318413260139633</v>
      </c>
      <c r="H97" s="114">
        <v>2.6097801700191998</v>
      </c>
      <c r="I97" s="93">
        <v>42152.80543164524</v>
      </c>
      <c r="J97" s="93">
        <v>34277.992521647859</v>
      </c>
      <c r="L97" s="9"/>
    </row>
    <row r="98" spans="1:25" ht="11.25" customHeight="1">
      <c r="A98" s="94"/>
      <c r="B98" s="94"/>
      <c r="C98" s="94" t="s">
        <v>14</v>
      </c>
      <c r="D98" s="94">
        <v>339813</v>
      </c>
      <c r="E98" s="319">
        <v>5600279363</v>
      </c>
      <c r="F98" s="319">
        <v>4199096900</v>
      </c>
      <c r="G98" s="118">
        <v>0.74980132736638982</v>
      </c>
      <c r="H98" s="115">
        <v>116.35229977889458</v>
      </c>
      <c r="I98" s="94">
        <v>16480.47415196005</v>
      </c>
      <c r="J98" s="94">
        <v>12357.081394767121</v>
      </c>
      <c r="K98" s="9"/>
      <c r="L98" s="9"/>
      <c r="M98" s="9"/>
      <c r="N98" s="9"/>
      <c r="O98" s="9"/>
      <c r="P98" s="9"/>
      <c r="Q98" s="6"/>
      <c r="R98" s="6"/>
    </row>
    <row r="99" spans="1:25" ht="11.25" customHeight="1">
      <c r="A99" s="93"/>
      <c r="B99" s="93" t="s">
        <v>62</v>
      </c>
      <c r="C99" s="93" t="s">
        <v>32</v>
      </c>
      <c r="D99" s="93">
        <v>78</v>
      </c>
      <c r="E99" s="318">
        <v>44829500</v>
      </c>
      <c r="F99" s="318">
        <v>38447148</v>
      </c>
      <c r="G99" s="117">
        <v>0.85763053346568663</v>
      </c>
      <c r="H99" s="114">
        <v>2.6707275421345787E-2</v>
      </c>
      <c r="I99" s="93">
        <v>574737.1794871795</v>
      </c>
      <c r="J99" s="93">
        <v>492912.15384615387</v>
      </c>
      <c r="K99" s="9"/>
      <c r="L99" s="9"/>
      <c r="M99" s="9"/>
      <c r="N99" s="9"/>
      <c r="O99" s="9"/>
      <c r="P99" s="9"/>
      <c r="Q99" s="6"/>
      <c r="R99" s="6"/>
    </row>
    <row r="100" spans="1:25" ht="11.25" customHeight="1">
      <c r="A100" s="93"/>
      <c r="B100" s="93"/>
      <c r="C100" s="93" t="s">
        <v>33</v>
      </c>
      <c r="D100" s="93">
        <v>33501</v>
      </c>
      <c r="E100" s="318">
        <v>956194202</v>
      </c>
      <c r="F100" s="318">
        <v>727934486</v>
      </c>
      <c r="G100" s="117">
        <v>0.76128309968564312</v>
      </c>
      <c r="H100" s="114">
        <v>11.470774793468017</v>
      </c>
      <c r="I100" s="93">
        <v>28542.258499746276</v>
      </c>
      <c r="J100" s="93">
        <v>21728.739022715741</v>
      </c>
      <c r="K100" s="9"/>
      <c r="L100" s="9"/>
      <c r="M100" s="9"/>
      <c r="N100" s="9"/>
      <c r="O100" s="9"/>
      <c r="P100" s="9"/>
      <c r="Q100" s="6"/>
      <c r="R100" s="6"/>
    </row>
    <row r="101" spans="1:25" ht="11.25" customHeight="1">
      <c r="A101" s="93"/>
      <c r="B101" s="93"/>
      <c r="C101" s="93" t="s">
        <v>35</v>
      </c>
      <c r="D101" s="93">
        <v>263</v>
      </c>
      <c r="E101" s="318">
        <v>11992448</v>
      </c>
      <c r="F101" s="318">
        <v>5854971</v>
      </c>
      <c r="G101" s="117">
        <v>0.48822150406655923</v>
      </c>
      <c r="H101" s="114">
        <v>9.0051454305306949E-2</v>
      </c>
      <c r="I101" s="93">
        <v>45598.661596958176</v>
      </c>
      <c r="J101" s="93">
        <v>22262.247148288974</v>
      </c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1.25" customHeight="1">
      <c r="A102" s="93"/>
      <c r="B102" s="93"/>
      <c r="C102" s="93" t="s">
        <v>75</v>
      </c>
      <c r="D102" s="93">
        <v>377</v>
      </c>
      <c r="E102" s="318">
        <v>13900485</v>
      </c>
      <c r="F102" s="318">
        <v>7743496</v>
      </c>
      <c r="G102" s="117">
        <v>0.55706660594936075</v>
      </c>
      <c r="H102" s="114">
        <v>0.12908516453650465</v>
      </c>
      <c r="I102" s="93">
        <v>36871.312997347479</v>
      </c>
      <c r="J102" s="93">
        <v>20539.777188328913</v>
      </c>
      <c r="K102" s="9"/>
      <c r="L102" s="9"/>
      <c r="M102" s="9"/>
      <c r="N102" s="9"/>
      <c r="O102" s="9"/>
      <c r="P102" s="9"/>
      <c r="Q102" s="6"/>
      <c r="R102" s="6"/>
      <c r="T102" s="6"/>
      <c r="U102" s="6"/>
      <c r="V102" s="6"/>
      <c r="W102" s="6"/>
      <c r="X102" s="6"/>
      <c r="Y102" s="6"/>
    </row>
    <row r="103" spans="1:25" ht="11.25" customHeight="1">
      <c r="A103" s="93"/>
      <c r="B103" s="93"/>
      <c r="C103" s="93" t="s">
        <v>76</v>
      </c>
      <c r="D103" s="93">
        <v>3</v>
      </c>
      <c r="E103" s="318">
        <v>262960</v>
      </c>
      <c r="F103" s="318">
        <v>152388</v>
      </c>
      <c r="G103" s="117">
        <v>0.57951019166413142</v>
      </c>
      <c r="H103" s="114">
        <v>1.0272029008209921E-3</v>
      </c>
      <c r="I103" s="93">
        <v>87653.333333333328</v>
      </c>
      <c r="J103" s="93">
        <v>50796</v>
      </c>
      <c r="K103" s="9"/>
      <c r="L103" s="9"/>
      <c r="M103" s="9"/>
      <c r="N103" s="9"/>
      <c r="O103" s="9"/>
      <c r="P103" s="9"/>
      <c r="Q103" s="6"/>
      <c r="R103" s="6"/>
      <c r="T103" s="6"/>
      <c r="U103" s="6"/>
      <c r="V103" s="6"/>
      <c r="W103" s="6"/>
      <c r="X103" s="6"/>
      <c r="Y103" s="6"/>
    </row>
    <row r="104" spans="1:25" ht="11.25" customHeight="1">
      <c r="A104" s="93"/>
      <c r="B104" s="93"/>
      <c r="C104" s="93" t="s">
        <v>36</v>
      </c>
      <c r="D104" s="93">
        <v>4</v>
      </c>
      <c r="E104" s="318">
        <v>12000</v>
      </c>
      <c r="F104" s="318">
        <v>12000</v>
      </c>
      <c r="G104" s="117">
        <v>1</v>
      </c>
      <c r="H104" s="114">
        <v>1.3696038677613225E-3</v>
      </c>
      <c r="I104" s="93">
        <v>3000</v>
      </c>
      <c r="J104" s="93">
        <v>3000</v>
      </c>
      <c r="K104" s="9"/>
      <c r="L104" s="14"/>
      <c r="M104" s="9"/>
      <c r="N104" s="9"/>
      <c r="O104" s="9"/>
      <c r="P104" s="9"/>
      <c r="Q104" s="6"/>
      <c r="R104" s="6"/>
      <c r="T104" s="6"/>
      <c r="U104" s="6"/>
      <c r="V104" s="6"/>
      <c r="W104" s="6"/>
      <c r="X104" s="6"/>
      <c r="Y104" s="6"/>
    </row>
    <row r="105" spans="1:25" ht="11.25" customHeight="1">
      <c r="A105" s="93"/>
      <c r="B105" s="93"/>
      <c r="C105" s="93" t="s">
        <v>37</v>
      </c>
      <c r="D105" s="93">
        <v>543</v>
      </c>
      <c r="E105" s="318">
        <v>133011010</v>
      </c>
      <c r="F105" s="318">
        <v>86821398</v>
      </c>
      <c r="G105" s="117">
        <v>0.65273843120204866</v>
      </c>
      <c r="H105" s="114">
        <v>0.18592372504859953</v>
      </c>
      <c r="I105" s="93">
        <v>244955.81952117864</v>
      </c>
      <c r="J105" s="93">
        <v>159892.07734806629</v>
      </c>
      <c r="K105" s="9"/>
      <c r="L105" s="14"/>
      <c r="M105" s="9"/>
      <c r="N105" s="9"/>
      <c r="O105" s="9"/>
      <c r="P105" s="9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1.25" customHeight="1">
      <c r="A106" s="93"/>
      <c r="B106" s="93"/>
      <c r="C106" s="93" t="s">
        <v>38</v>
      </c>
      <c r="D106" s="93">
        <v>13</v>
      </c>
      <c r="E106" s="318">
        <v>556260</v>
      </c>
      <c r="F106" s="318">
        <v>308935</v>
      </c>
      <c r="G106" s="117">
        <v>0.55537877970733107</v>
      </c>
      <c r="H106" s="114">
        <v>4.4512125702242979E-3</v>
      </c>
      <c r="I106" s="93">
        <v>42789.230769230766</v>
      </c>
      <c r="J106" s="93">
        <v>23764.23076923077</v>
      </c>
      <c r="K106" s="9"/>
      <c r="L106" s="14"/>
      <c r="M106" s="9"/>
      <c r="N106" s="9"/>
      <c r="O106" s="9"/>
      <c r="P106" s="9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1.25" customHeight="1">
      <c r="A107" s="93"/>
      <c r="B107" s="93"/>
      <c r="C107" s="93" t="s">
        <v>39</v>
      </c>
      <c r="D107" s="93">
        <v>178</v>
      </c>
      <c r="E107" s="318">
        <v>6074679</v>
      </c>
      <c r="F107" s="318">
        <v>4393164</v>
      </c>
      <c r="G107" s="117">
        <v>0.7231927810506531</v>
      </c>
      <c r="H107" s="114">
        <v>6.0947372115378852E-2</v>
      </c>
      <c r="I107" s="93">
        <v>34127.410112359554</v>
      </c>
      <c r="J107" s="93">
        <v>24680.696629213482</v>
      </c>
      <c r="K107" s="9"/>
      <c r="L107" s="14"/>
      <c r="M107" s="9"/>
      <c r="N107" s="9"/>
      <c r="O107" s="9"/>
      <c r="P107" s="9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1.25" customHeight="1">
      <c r="A108" s="93"/>
      <c r="B108" s="93"/>
      <c r="C108" s="93" t="s">
        <v>40</v>
      </c>
      <c r="D108" s="93">
        <v>5</v>
      </c>
      <c r="E108" s="318">
        <v>103930</v>
      </c>
      <c r="F108" s="318">
        <v>69179</v>
      </c>
      <c r="G108" s="117">
        <v>0.66563071297989029</v>
      </c>
      <c r="H108" s="114">
        <v>1.7120048347016531E-3</v>
      </c>
      <c r="I108" s="93">
        <v>20786</v>
      </c>
      <c r="J108" s="93">
        <v>13835.8</v>
      </c>
      <c r="K108" s="9"/>
      <c r="L108" s="14"/>
      <c r="M108" s="14"/>
      <c r="N108" s="14"/>
      <c r="O108" s="14"/>
      <c r="P108" s="14"/>
      <c r="Q108" s="15"/>
      <c r="R108" s="15"/>
      <c r="S108" s="6"/>
      <c r="T108" s="6"/>
      <c r="U108" s="6"/>
      <c r="V108" s="6"/>
      <c r="W108" s="6"/>
      <c r="X108" s="6"/>
      <c r="Y108" s="6"/>
    </row>
    <row r="109" spans="1:25" ht="11.25" customHeight="1">
      <c r="A109" s="93"/>
      <c r="B109" s="93"/>
      <c r="C109" s="93" t="s">
        <v>41</v>
      </c>
      <c r="D109" s="93">
        <v>6659</v>
      </c>
      <c r="E109" s="318">
        <v>764748945</v>
      </c>
      <c r="F109" s="318">
        <v>437594713</v>
      </c>
      <c r="G109" s="117">
        <v>0.572207017559207</v>
      </c>
      <c r="H109" s="114">
        <v>2.2800480388556617</v>
      </c>
      <c r="I109" s="93">
        <v>114844.41282474846</v>
      </c>
      <c r="J109" s="93">
        <v>65714.77894578765</v>
      </c>
      <c r="K109" s="9"/>
      <c r="L109" s="14"/>
      <c r="M109" s="14"/>
      <c r="N109" s="14"/>
      <c r="O109" s="14"/>
      <c r="P109" s="14"/>
      <c r="Q109" s="15"/>
      <c r="R109" s="15"/>
      <c r="T109" s="6"/>
      <c r="U109" s="6"/>
      <c r="V109" s="6"/>
      <c r="W109" s="6"/>
      <c r="X109" s="6"/>
      <c r="Y109" s="6"/>
    </row>
    <row r="110" spans="1:25" ht="11.25" customHeight="1">
      <c r="A110" s="93"/>
      <c r="B110" s="93"/>
      <c r="C110" s="93" t="s">
        <v>42</v>
      </c>
      <c r="D110" s="93">
        <v>679</v>
      </c>
      <c r="E110" s="318">
        <v>102440981</v>
      </c>
      <c r="F110" s="318">
        <v>75118692</v>
      </c>
      <c r="G110" s="117">
        <v>0.73328751117680135</v>
      </c>
      <c r="H110" s="114">
        <v>0.23249025655248451</v>
      </c>
      <c r="I110" s="93">
        <v>150870.36966126657</v>
      </c>
      <c r="J110" s="93">
        <v>110631.35787923417</v>
      </c>
      <c r="K110" s="9"/>
      <c r="L110" s="14"/>
      <c r="M110" s="14"/>
      <c r="N110" s="14"/>
      <c r="O110" s="14"/>
      <c r="P110" s="14"/>
      <c r="Q110" s="15"/>
      <c r="R110" s="15"/>
      <c r="S110" s="6"/>
      <c r="T110" s="6"/>
      <c r="U110" s="6"/>
      <c r="V110" s="6"/>
      <c r="W110" s="6"/>
      <c r="X110" s="6"/>
      <c r="Y110" s="6"/>
    </row>
    <row r="111" spans="1:25" ht="11.25" customHeight="1">
      <c r="A111" s="93"/>
      <c r="B111" s="93"/>
      <c r="C111" s="93" t="s">
        <v>43</v>
      </c>
      <c r="D111" s="93">
        <v>919</v>
      </c>
      <c r="E111" s="318">
        <v>377487331</v>
      </c>
      <c r="F111" s="318">
        <v>319046831</v>
      </c>
      <c r="G111" s="117">
        <v>0.84518553286229359</v>
      </c>
      <c r="H111" s="114">
        <v>0.31466648861816382</v>
      </c>
      <c r="I111" s="93">
        <v>410758.79325353645</v>
      </c>
      <c r="J111" s="93">
        <v>347167.38955386291</v>
      </c>
      <c r="K111" s="16"/>
      <c r="L111" s="17"/>
      <c r="M111" s="14"/>
      <c r="N111" s="14"/>
      <c r="O111" s="14"/>
      <c r="P111" s="14"/>
      <c r="Q111" s="15"/>
      <c r="R111" s="15"/>
      <c r="T111" s="6"/>
      <c r="U111" s="6"/>
    </row>
    <row r="112" spans="1:25" ht="11.25" customHeight="1">
      <c r="A112" s="93"/>
      <c r="B112" s="93"/>
      <c r="C112" s="93" t="s">
        <v>44</v>
      </c>
      <c r="D112" s="93">
        <v>745</v>
      </c>
      <c r="E112" s="318">
        <v>19608438</v>
      </c>
      <c r="F112" s="318">
        <v>12864329</v>
      </c>
      <c r="G112" s="117">
        <v>0.65606087542516134</v>
      </c>
      <c r="H112" s="114">
        <v>1.3751598758307555</v>
      </c>
      <c r="I112" s="93">
        <v>26320.051006711408</v>
      </c>
      <c r="J112" s="93">
        <v>17267.555704697985</v>
      </c>
      <c r="K112" s="9"/>
      <c r="L112" s="14"/>
      <c r="M112" s="14"/>
      <c r="N112" s="14"/>
      <c r="O112" s="14"/>
      <c r="P112" s="14"/>
      <c r="Q112" s="15"/>
      <c r="R112" s="15"/>
      <c r="S112" s="6"/>
      <c r="T112" s="6"/>
      <c r="U112" s="6"/>
      <c r="V112" s="6"/>
      <c r="W112" s="6"/>
      <c r="X112" s="6"/>
      <c r="Y112" s="6"/>
    </row>
    <row r="113" spans="1:25" ht="11.25" customHeight="1">
      <c r="A113" s="93"/>
      <c r="B113" s="93"/>
      <c r="C113" s="93" t="s">
        <v>45</v>
      </c>
      <c r="D113" s="93">
        <v>1019</v>
      </c>
      <c r="E113" s="318">
        <v>153507692</v>
      </c>
      <c r="F113" s="318">
        <v>97582203</v>
      </c>
      <c r="G113" s="117">
        <v>0.63568282298192591</v>
      </c>
      <c r="H113" s="114">
        <v>1.9859256082539179E-2</v>
      </c>
      <c r="I113" s="93">
        <v>150645.42885181549</v>
      </c>
      <c r="J113" s="93">
        <v>95762.711481844948</v>
      </c>
      <c r="K113" s="9"/>
      <c r="L113" s="14"/>
      <c r="M113" s="14"/>
      <c r="N113" s="14"/>
      <c r="O113" s="14"/>
      <c r="P113" s="14"/>
      <c r="Q113" s="15"/>
      <c r="R113" s="15"/>
      <c r="S113" s="6"/>
      <c r="T113" s="6"/>
      <c r="U113" s="6"/>
      <c r="V113" s="6"/>
      <c r="W113" s="6"/>
      <c r="X113" s="6"/>
      <c r="Y113" s="6"/>
    </row>
    <row r="114" spans="1:25" ht="11.25" customHeight="1">
      <c r="A114" s="93"/>
      <c r="B114" s="93"/>
      <c r="C114" s="93" t="s">
        <v>46</v>
      </c>
      <c r="D114" s="93">
        <v>58</v>
      </c>
      <c r="E114" s="318">
        <v>8172932</v>
      </c>
      <c r="F114" s="318">
        <v>6662152</v>
      </c>
      <c r="G114" s="117">
        <v>0.8151483457833737</v>
      </c>
      <c r="H114" s="114">
        <v>1.5856588779006713</v>
      </c>
      <c r="I114" s="93">
        <v>140912.62068965516</v>
      </c>
      <c r="J114" s="93">
        <v>114864.68965517242</v>
      </c>
      <c r="K114" s="9"/>
      <c r="L114" s="9"/>
      <c r="M114" s="14"/>
      <c r="N114" s="14"/>
      <c r="O114" s="14"/>
      <c r="P114" s="14"/>
      <c r="Q114" s="15"/>
      <c r="R114" s="15"/>
      <c r="T114" s="6"/>
      <c r="U114" s="6"/>
      <c r="V114" s="6"/>
      <c r="W114" s="6"/>
      <c r="X114" s="6"/>
      <c r="Y114" s="6"/>
    </row>
    <row r="115" spans="1:25" ht="11.25" customHeight="1">
      <c r="A115" s="93"/>
      <c r="B115" s="93"/>
      <c r="C115" s="93" t="s">
        <v>251</v>
      </c>
      <c r="D115" s="93">
        <v>4631</v>
      </c>
      <c r="E115" s="318">
        <v>119182524</v>
      </c>
      <c r="F115" s="318">
        <v>105182479</v>
      </c>
      <c r="G115" s="117">
        <v>0.88253273609140881</v>
      </c>
      <c r="H115" s="114">
        <v>3.4240096694033062E-4</v>
      </c>
      <c r="I115" s="93">
        <v>25735.807385014035</v>
      </c>
      <c r="J115" s="93">
        <v>22712.692507017924</v>
      </c>
      <c r="K115" s="9"/>
      <c r="M115" s="17"/>
      <c r="N115" s="17"/>
      <c r="O115" s="17"/>
      <c r="P115" s="14"/>
      <c r="Q115" s="18"/>
      <c r="R115" s="15"/>
      <c r="S115" s="6"/>
      <c r="T115" s="6"/>
      <c r="U115" s="6"/>
      <c r="V115" s="6"/>
      <c r="W115" s="6"/>
      <c r="X115" s="6"/>
      <c r="Y115" s="6"/>
    </row>
    <row r="116" spans="1:25" ht="11.25" customHeight="1">
      <c r="A116" s="93"/>
      <c r="B116" s="93"/>
      <c r="C116" s="93" t="s">
        <v>252</v>
      </c>
      <c r="D116" s="93">
        <v>1</v>
      </c>
      <c r="E116" s="318">
        <v>1403270</v>
      </c>
      <c r="F116" s="318">
        <v>1403270</v>
      </c>
      <c r="G116" s="117">
        <v>1</v>
      </c>
      <c r="H116" s="114">
        <v>3.5578884474769756</v>
      </c>
      <c r="I116" s="93">
        <v>1403270</v>
      </c>
      <c r="J116" s="93">
        <v>1403270</v>
      </c>
      <c r="K116" s="16"/>
      <c r="L116" s="9"/>
      <c r="M116" s="17"/>
      <c r="N116" s="17"/>
      <c r="O116" s="17"/>
      <c r="P116" s="17"/>
      <c r="Q116" s="18"/>
      <c r="R116" s="18"/>
      <c r="S116" s="6"/>
      <c r="T116" s="6"/>
    </row>
    <row r="117" spans="1:25" ht="11.25" customHeight="1">
      <c r="A117" s="93"/>
      <c r="B117" s="3"/>
      <c r="C117" s="93" t="s">
        <v>34</v>
      </c>
      <c r="D117" s="93">
        <v>10391</v>
      </c>
      <c r="E117" s="318">
        <v>362066037</v>
      </c>
      <c r="F117" s="318">
        <v>274560418</v>
      </c>
      <c r="G117" s="117">
        <v>0.75831585938009427</v>
      </c>
      <c r="H117" s="114">
        <v>20.566998881204842</v>
      </c>
      <c r="I117" s="93">
        <v>34844.195650081805</v>
      </c>
      <c r="J117" s="93">
        <v>26422.906168799924</v>
      </c>
      <c r="K117" s="9"/>
      <c r="L117" s="9"/>
      <c r="M117" s="14"/>
      <c r="N117" s="14"/>
      <c r="O117" s="14"/>
      <c r="P117" s="14"/>
      <c r="Q117" s="15"/>
      <c r="R117" s="15"/>
      <c r="S117" s="6"/>
      <c r="T117" s="6"/>
      <c r="U117" s="6"/>
      <c r="V117" s="6"/>
      <c r="W117" s="6"/>
      <c r="X117" s="6"/>
      <c r="Y117" s="6"/>
    </row>
    <row r="118" spans="1:25" s="112" customFormat="1" ht="11.25" customHeight="1">
      <c r="A118" s="94"/>
      <c r="B118" s="94"/>
      <c r="C118" s="94" t="s">
        <v>14</v>
      </c>
      <c r="D118" s="94">
        <v>60067</v>
      </c>
      <c r="E118" s="319">
        <v>3075555624</v>
      </c>
      <c r="F118" s="319">
        <v>2201752252</v>
      </c>
      <c r="G118" s="118">
        <v>0.71588763825914792</v>
      </c>
      <c r="H118" s="115">
        <v>0.36979304429555704</v>
      </c>
      <c r="I118" s="94">
        <v>51202.084738708443</v>
      </c>
      <c r="J118" s="94">
        <v>36654.939517538747</v>
      </c>
      <c r="K118" s="334"/>
      <c r="L118" s="334"/>
      <c r="M118" s="334"/>
      <c r="N118" s="334"/>
      <c r="O118" s="334"/>
      <c r="P118" s="334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1.25" customHeight="1">
      <c r="A119" s="93"/>
      <c r="B119" s="93" t="s">
        <v>100</v>
      </c>
      <c r="C119" s="93" t="s">
        <v>47</v>
      </c>
      <c r="D119" s="93">
        <v>1080</v>
      </c>
      <c r="E119" s="318">
        <v>1636385031</v>
      </c>
      <c r="F119" s="318">
        <v>1433051718</v>
      </c>
      <c r="G119" s="117">
        <v>0.8757423777729485</v>
      </c>
      <c r="H119" s="114">
        <v>0.12771556066874332</v>
      </c>
      <c r="I119" s="93">
        <v>1515171.325</v>
      </c>
      <c r="J119" s="93">
        <v>1326899.7388888889</v>
      </c>
      <c r="K119" s="9"/>
      <c r="P119" s="9"/>
      <c r="R119" s="6"/>
      <c r="T119" s="6"/>
      <c r="U119" s="6"/>
      <c r="V119" s="6"/>
      <c r="W119" s="6"/>
      <c r="X119" s="6"/>
      <c r="Y119" s="6"/>
    </row>
    <row r="120" spans="1:25" ht="11.25" customHeight="1">
      <c r="A120" s="93"/>
      <c r="B120" s="93"/>
      <c r="C120" s="93" t="s">
        <v>38</v>
      </c>
      <c r="D120" s="93">
        <v>373</v>
      </c>
      <c r="E120" s="318">
        <v>254830696</v>
      </c>
      <c r="F120" s="318">
        <v>177757672</v>
      </c>
      <c r="G120" s="117">
        <v>0.6975520405909027</v>
      </c>
      <c r="H120" s="114">
        <v>0.2704967638828612</v>
      </c>
      <c r="I120" s="93">
        <v>683192.21447721182</v>
      </c>
      <c r="J120" s="93">
        <v>476562.12332439679</v>
      </c>
      <c r="K120" s="16"/>
      <c r="L120" s="9"/>
      <c r="M120" s="9"/>
      <c r="T120" s="6"/>
    </row>
    <row r="121" spans="1:25" ht="11.25" customHeight="1">
      <c r="A121" s="93"/>
      <c r="B121" s="93"/>
      <c r="C121" s="93" t="s">
        <v>39</v>
      </c>
      <c r="D121" s="93">
        <v>790</v>
      </c>
      <c r="E121" s="318">
        <v>350868075</v>
      </c>
      <c r="F121" s="318">
        <v>220339984</v>
      </c>
      <c r="G121" s="117">
        <v>0.62798527338231047</v>
      </c>
      <c r="H121" s="114">
        <v>3.1500888958510422E-2</v>
      </c>
      <c r="I121" s="93">
        <v>444136.80379746837</v>
      </c>
      <c r="J121" s="93">
        <v>278911.37215189874</v>
      </c>
      <c r="K121" s="9"/>
      <c r="L121" s="9"/>
      <c r="M121" s="9"/>
      <c r="N121" s="9"/>
      <c r="O121" s="9"/>
      <c r="P121" s="9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1.25" customHeight="1">
      <c r="A122" s="93"/>
      <c r="B122" s="93"/>
      <c r="C122" s="93" t="s">
        <v>48</v>
      </c>
      <c r="D122" s="93">
        <v>92</v>
      </c>
      <c r="E122" s="318">
        <v>140463002</v>
      </c>
      <c r="F122" s="318">
        <v>66729325</v>
      </c>
      <c r="G122" s="117">
        <v>0.47506691477375657</v>
      </c>
      <c r="H122" s="114">
        <v>0.14449320804881954</v>
      </c>
      <c r="I122" s="93">
        <v>1526771.7608695652</v>
      </c>
      <c r="J122" s="93">
        <v>725318.75</v>
      </c>
      <c r="K122" s="9"/>
      <c r="L122" s="9"/>
      <c r="M122" s="9"/>
      <c r="N122" s="9"/>
      <c r="O122" s="9"/>
      <c r="P122" s="9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1.25" customHeight="1">
      <c r="A123" s="93"/>
      <c r="B123" s="93"/>
      <c r="C123" s="93" t="s">
        <v>49</v>
      </c>
      <c r="D123" s="93">
        <v>422</v>
      </c>
      <c r="E123" s="318">
        <v>241782961</v>
      </c>
      <c r="F123" s="318">
        <v>159944710</v>
      </c>
      <c r="G123" s="117">
        <v>0.66152184313765605</v>
      </c>
      <c r="H123" s="114">
        <v>0.12874276356956432</v>
      </c>
      <c r="I123" s="93">
        <v>572945.4052132701</v>
      </c>
      <c r="J123" s="93">
        <v>379015.90047393367</v>
      </c>
      <c r="L123" s="9"/>
    </row>
    <row r="124" spans="1:25" ht="11.25" customHeight="1">
      <c r="A124" s="93"/>
      <c r="B124" s="93"/>
      <c r="C124" s="93" t="s">
        <v>50</v>
      </c>
      <c r="D124" s="93">
        <v>376</v>
      </c>
      <c r="E124" s="318">
        <v>50270256</v>
      </c>
      <c r="F124" s="318">
        <v>33393777</v>
      </c>
      <c r="G124" s="117">
        <v>0.66428499986154832</v>
      </c>
      <c r="H124" s="114">
        <v>0.10580189878456217</v>
      </c>
      <c r="I124" s="93">
        <v>133697.48936170212</v>
      </c>
      <c r="J124" s="93">
        <v>88813.236702127659</v>
      </c>
      <c r="K124" s="9"/>
      <c r="L124" s="9"/>
    </row>
    <row r="125" spans="1:25" ht="11.25" customHeight="1">
      <c r="A125" s="93"/>
      <c r="B125" s="93"/>
      <c r="C125" s="93" t="s">
        <v>51</v>
      </c>
      <c r="D125" s="93">
        <v>309</v>
      </c>
      <c r="E125" s="318">
        <v>275065121</v>
      </c>
      <c r="F125" s="318">
        <v>235691131</v>
      </c>
      <c r="G125" s="117">
        <v>0.85685575162399452</v>
      </c>
      <c r="H125" s="114">
        <v>3.5952101528734716E-2</v>
      </c>
      <c r="I125" s="93">
        <v>890178.38511326862</v>
      </c>
      <c r="J125" s="93">
        <v>762754.46925566345</v>
      </c>
      <c r="K125" s="9"/>
      <c r="L125" s="9"/>
      <c r="M125" s="9"/>
      <c r="N125" s="9"/>
      <c r="O125" s="9"/>
      <c r="P125" s="9"/>
      <c r="Q125" s="6"/>
      <c r="R125" s="6"/>
      <c r="S125" s="15"/>
      <c r="T125" s="15"/>
      <c r="U125" s="15"/>
      <c r="V125" s="15"/>
      <c r="W125" s="15"/>
      <c r="X125" s="15"/>
      <c r="Y125" s="15"/>
    </row>
    <row r="126" spans="1:25" ht="11.25" customHeight="1">
      <c r="A126" s="93"/>
      <c r="B126" s="93"/>
      <c r="C126" s="93" t="s">
        <v>274</v>
      </c>
      <c r="D126" s="93">
        <v>105</v>
      </c>
      <c r="E126" s="318">
        <v>63365414</v>
      </c>
      <c r="F126" s="318">
        <v>47876439</v>
      </c>
      <c r="G126" s="117">
        <v>0.75556105417381159</v>
      </c>
      <c r="H126" s="114">
        <v>0.45950209763392369</v>
      </c>
      <c r="I126" s="93">
        <v>603480.1333333333</v>
      </c>
      <c r="J126" s="93">
        <v>455966.08571428573</v>
      </c>
      <c r="K126" s="9"/>
      <c r="L126" s="9"/>
      <c r="M126" s="9"/>
      <c r="N126" s="9"/>
      <c r="O126" s="9"/>
      <c r="P126" s="9"/>
      <c r="Q126" s="6"/>
      <c r="R126" s="6"/>
      <c r="S126" s="15"/>
      <c r="T126" s="15"/>
      <c r="U126" s="15"/>
      <c r="V126" s="15"/>
      <c r="W126" s="15"/>
      <c r="X126" s="15"/>
      <c r="Y126" s="15"/>
    </row>
    <row r="127" spans="1:25" ht="11.25" customHeight="1">
      <c r="A127" s="93"/>
      <c r="B127" s="93"/>
      <c r="C127" s="93" t="s">
        <v>52</v>
      </c>
      <c r="D127" s="93">
        <v>1342</v>
      </c>
      <c r="E127" s="318">
        <v>1193346642</v>
      </c>
      <c r="F127" s="318">
        <v>935179925</v>
      </c>
      <c r="G127" s="117">
        <v>0.78366158841548073</v>
      </c>
      <c r="H127" s="114">
        <v>3.6636903462615375E-2</v>
      </c>
      <c r="I127" s="93">
        <v>889229.98658718332</v>
      </c>
      <c r="J127" s="93">
        <v>696855.38375558867</v>
      </c>
      <c r="K127" s="9"/>
      <c r="L127" s="9"/>
      <c r="M127" s="9"/>
      <c r="N127" s="9"/>
      <c r="O127" s="9"/>
      <c r="P127" s="9"/>
      <c r="Q127" s="6"/>
      <c r="R127" s="6"/>
      <c r="S127" s="15"/>
      <c r="T127" s="15"/>
      <c r="U127" s="15"/>
      <c r="V127" s="15"/>
      <c r="W127" s="15"/>
      <c r="X127" s="15"/>
      <c r="Y127" s="15"/>
    </row>
    <row r="128" spans="1:25" ht="11.25" customHeight="1">
      <c r="A128" s="93"/>
      <c r="B128" s="93"/>
      <c r="C128" s="93" t="s">
        <v>53</v>
      </c>
      <c r="D128" s="93">
        <v>107</v>
      </c>
      <c r="E128" s="318">
        <v>59707531</v>
      </c>
      <c r="F128" s="318">
        <v>45038652</v>
      </c>
      <c r="G128" s="117">
        <v>0.75432112575547627</v>
      </c>
      <c r="H128" s="114">
        <v>0.19825015985845146</v>
      </c>
      <c r="I128" s="93">
        <v>558014.30841121497</v>
      </c>
      <c r="J128" s="93">
        <v>420921.98130841122</v>
      </c>
      <c r="K128" s="16"/>
      <c r="L128" s="9"/>
      <c r="M128" s="9"/>
      <c r="N128" s="9"/>
      <c r="O128" s="9"/>
      <c r="P128" s="9"/>
      <c r="Q128" s="6"/>
      <c r="R128" s="6"/>
      <c r="S128" s="15"/>
      <c r="T128" s="15"/>
      <c r="U128" s="15"/>
      <c r="V128" s="15"/>
      <c r="W128" s="15"/>
      <c r="X128" s="15"/>
      <c r="Y128" s="15"/>
    </row>
    <row r="129" spans="1:25" ht="11.25" customHeight="1">
      <c r="A129" s="93"/>
      <c r="B129" s="93"/>
      <c r="C129" s="93" t="s">
        <v>54</v>
      </c>
      <c r="D129" s="93">
        <v>579</v>
      </c>
      <c r="E129" s="318">
        <v>532963761</v>
      </c>
      <c r="F129" s="318">
        <v>383524668</v>
      </c>
      <c r="G129" s="117">
        <v>0.7196074031007148</v>
      </c>
      <c r="H129" s="114">
        <v>1.609284544619554E-2</v>
      </c>
      <c r="I129" s="93">
        <v>920490.08808290155</v>
      </c>
      <c r="J129" s="93">
        <v>662391.48186528496</v>
      </c>
      <c r="K129" s="9"/>
      <c r="L129" s="9"/>
      <c r="M129" s="9"/>
      <c r="N129" s="9"/>
      <c r="O129" s="9"/>
      <c r="P129" s="9"/>
      <c r="Q129" s="6"/>
      <c r="R129" s="6"/>
      <c r="S129" s="15"/>
      <c r="T129" s="15"/>
      <c r="U129" s="15"/>
      <c r="V129" s="15"/>
      <c r="W129" s="15"/>
      <c r="X129" s="15"/>
      <c r="Y129" s="15"/>
    </row>
    <row r="130" spans="1:25" ht="11.25" customHeight="1">
      <c r="A130" s="93"/>
      <c r="B130" s="93"/>
      <c r="C130" s="93" t="s">
        <v>55</v>
      </c>
      <c r="D130" s="93">
        <v>47</v>
      </c>
      <c r="E130" s="318">
        <v>41028077</v>
      </c>
      <c r="F130" s="318">
        <v>26671770</v>
      </c>
      <c r="G130" s="117">
        <v>0.65008579368708896</v>
      </c>
      <c r="H130" s="114">
        <v>9.8611478478815226E-2</v>
      </c>
      <c r="I130" s="93">
        <v>872937.80851063831</v>
      </c>
      <c r="J130" s="93">
        <v>567484.46808510635</v>
      </c>
      <c r="K130" s="9"/>
      <c r="M130" s="9"/>
      <c r="N130" s="9"/>
      <c r="O130" s="9"/>
      <c r="P130" s="9"/>
      <c r="Q130" s="6"/>
      <c r="R130" s="6"/>
    </row>
    <row r="131" spans="1:25" ht="11.25" customHeight="1">
      <c r="A131" s="93"/>
      <c r="B131" s="93"/>
      <c r="C131" s="93" t="s">
        <v>228</v>
      </c>
      <c r="D131" s="93">
        <v>288</v>
      </c>
      <c r="E131" s="318">
        <v>237049395</v>
      </c>
      <c r="F131" s="318">
        <v>171465804</v>
      </c>
      <c r="G131" s="117">
        <v>0.72333364951216184</v>
      </c>
      <c r="H131" s="114">
        <v>5.992016921455786E-2</v>
      </c>
      <c r="I131" s="93">
        <v>823088.17708333337</v>
      </c>
      <c r="J131" s="93">
        <v>595367.375</v>
      </c>
      <c r="K131" s="9"/>
    </row>
    <row r="132" spans="1:25" ht="11.25" customHeight="1">
      <c r="A132" s="93"/>
      <c r="B132" s="93"/>
      <c r="C132" s="93" t="s">
        <v>229</v>
      </c>
      <c r="D132" s="93">
        <v>175</v>
      </c>
      <c r="E132" s="318">
        <v>61687965</v>
      </c>
      <c r="F132" s="318">
        <v>39860299</v>
      </c>
      <c r="G132" s="117">
        <v>0.64616005731425896</v>
      </c>
      <c r="H132" s="114">
        <v>0.1061442997515025</v>
      </c>
      <c r="I132" s="93">
        <v>352502.65714285715</v>
      </c>
      <c r="J132" s="93">
        <v>227773.13714285713</v>
      </c>
      <c r="K132" s="9"/>
    </row>
    <row r="133" spans="1:25" ht="11.25" customHeight="1">
      <c r="A133" s="93"/>
      <c r="B133" s="93"/>
      <c r="C133" s="93" t="s">
        <v>230</v>
      </c>
      <c r="D133" s="93">
        <v>310</v>
      </c>
      <c r="E133" s="318">
        <v>262192249</v>
      </c>
      <c r="F133" s="318">
        <v>172758909</v>
      </c>
      <c r="G133" s="117">
        <v>0.65890166341263579</v>
      </c>
      <c r="H133" s="114">
        <v>2.6572029396572696</v>
      </c>
      <c r="I133" s="93">
        <v>845781.44838709675</v>
      </c>
      <c r="J133" s="93">
        <v>557286.80322580645</v>
      </c>
      <c r="K133" s="9"/>
    </row>
    <row r="134" spans="1:25" ht="11.25" customHeight="1">
      <c r="A134" s="93"/>
      <c r="B134" s="3"/>
      <c r="C134" s="93" t="s">
        <v>56</v>
      </c>
      <c r="D134" s="93">
        <v>1969</v>
      </c>
      <c r="E134" s="318">
        <v>1389633006</v>
      </c>
      <c r="F134" s="318">
        <v>1042246154</v>
      </c>
      <c r="G134" s="117">
        <v>0.75001539938955653</v>
      </c>
      <c r="H134" s="114">
        <v>2.8638416874889252</v>
      </c>
      <c r="I134" s="93">
        <v>705755.71660741488</v>
      </c>
      <c r="J134" s="93">
        <v>529327.65566277294</v>
      </c>
    </row>
    <row r="135" spans="1:25" s="112" customFormat="1" ht="11.25" customHeight="1">
      <c r="A135" s="94"/>
      <c r="B135" s="94"/>
      <c r="C135" s="94" t="s">
        <v>14</v>
      </c>
      <c r="D135" s="94">
        <v>8364</v>
      </c>
      <c r="E135" s="319">
        <v>6790639182</v>
      </c>
      <c r="F135" s="319">
        <v>5191530937</v>
      </c>
      <c r="G135" s="118">
        <v>0.76451285333510743</v>
      </c>
      <c r="H135" s="115">
        <v>9.9296280412695892E-2</v>
      </c>
      <c r="I135" s="94">
        <v>811888.95050215209</v>
      </c>
      <c r="J135" s="94">
        <v>620699.53813964606</v>
      </c>
      <c r="K135" s="92"/>
      <c r="L135" s="92"/>
      <c r="M135" s="92"/>
      <c r="N135" s="92"/>
      <c r="O135" s="92"/>
      <c r="P135" s="92"/>
    </row>
    <row r="136" spans="1:25" ht="11.25" customHeight="1">
      <c r="A136" s="93"/>
      <c r="B136" s="93" t="s">
        <v>25</v>
      </c>
      <c r="C136" s="93" t="s">
        <v>101</v>
      </c>
      <c r="D136" s="93">
        <v>290</v>
      </c>
      <c r="E136" s="318">
        <v>50793367</v>
      </c>
      <c r="F136" s="318">
        <v>25595143</v>
      </c>
      <c r="G136" s="117">
        <v>0.50390719323647126</v>
      </c>
      <c r="H136" s="114">
        <v>18.139033624630958</v>
      </c>
      <c r="I136" s="93">
        <v>175149.54137931034</v>
      </c>
      <c r="J136" s="93">
        <v>88259.113793103446</v>
      </c>
    </row>
    <row r="137" spans="1:25" ht="11.25" customHeight="1">
      <c r="A137" s="93"/>
      <c r="B137" s="93"/>
      <c r="C137" s="93" t="s">
        <v>57</v>
      </c>
      <c r="D137" s="93">
        <v>52976</v>
      </c>
      <c r="E137" s="318">
        <v>14036319740</v>
      </c>
      <c r="F137" s="318">
        <v>11040479500</v>
      </c>
      <c r="G137" s="117">
        <v>0.78656511852871203</v>
      </c>
      <c r="H137" s="114">
        <v>4.1355188787053141</v>
      </c>
      <c r="I137" s="93">
        <v>264956.20167623076</v>
      </c>
      <c r="J137" s="93">
        <v>208405.30617638177</v>
      </c>
    </row>
    <row r="138" spans="1:25" ht="11.25" customHeight="1">
      <c r="A138" s="93"/>
      <c r="B138" s="93"/>
      <c r="C138" s="93" t="s">
        <v>58</v>
      </c>
      <c r="D138" s="93">
        <v>12078</v>
      </c>
      <c r="E138" s="318">
        <v>5022603389</v>
      </c>
      <c r="F138" s="318">
        <v>3891739772</v>
      </c>
      <c r="G138" s="117">
        <v>0.77484512922587045</v>
      </c>
      <c r="H138" s="114">
        <v>1.4195944089346109</v>
      </c>
      <c r="I138" s="93">
        <v>415847.27512833249</v>
      </c>
      <c r="J138" s="93">
        <v>322217.23563503893</v>
      </c>
    </row>
    <row r="139" spans="1:25" ht="11.25" customHeight="1">
      <c r="A139" s="93"/>
      <c r="B139" s="93"/>
      <c r="C139" s="93" t="s">
        <v>163</v>
      </c>
      <c r="D139" s="93">
        <v>4146</v>
      </c>
      <c r="E139" s="318">
        <v>2015856271</v>
      </c>
      <c r="F139" s="318">
        <v>1228964332</v>
      </c>
      <c r="G139" s="117">
        <v>0.609648787802888</v>
      </c>
      <c r="H139" s="114">
        <v>0.96283151903620978</v>
      </c>
      <c r="I139" s="93">
        <v>486217.14206464059</v>
      </c>
      <c r="J139" s="93">
        <v>296421.69126869272</v>
      </c>
    </row>
    <row r="140" spans="1:25" ht="11.25" customHeight="1">
      <c r="A140" s="93"/>
      <c r="B140" s="93"/>
      <c r="C140" s="93" t="s">
        <v>60</v>
      </c>
      <c r="D140" s="93">
        <v>2812</v>
      </c>
      <c r="E140" s="318">
        <v>219903406</v>
      </c>
      <c r="F140" s="318">
        <v>114876245</v>
      </c>
      <c r="G140" s="117">
        <v>0.52239411425942173</v>
      </c>
      <c r="H140" s="114">
        <v>5.1360145041049595E-3</v>
      </c>
      <c r="I140" s="93">
        <v>78201.780227596013</v>
      </c>
      <c r="J140" s="93">
        <v>40852.14971550498</v>
      </c>
    </row>
    <row r="141" spans="1:25" ht="11.25" customHeight="1">
      <c r="A141" s="93"/>
      <c r="B141" s="93"/>
      <c r="C141" s="93" t="s">
        <v>70</v>
      </c>
      <c r="D141" s="93">
        <v>15</v>
      </c>
      <c r="E141" s="318">
        <v>3532074</v>
      </c>
      <c r="F141" s="318">
        <v>3532074</v>
      </c>
      <c r="G141" s="117">
        <v>1</v>
      </c>
      <c r="H141" s="114">
        <v>2.4652869619703806E-2</v>
      </c>
      <c r="I141" s="93">
        <v>235471.6</v>
      </c>
      <c r="J141" s="93">
        <v>235471.6</v>
      </c>
    </row>
    <row r="142" spans="1:25" ht="11.25" customHeight="1">
      <c r="A142" s="93"/>
      <c r="B142" s="93"/>
      <c r="C142" s="93" t="s">
        <v>98</v>
      </c>
      <c r="D142" s="93">
        <v>72</v>
      </c>
      <c r="E142" s="318">
        <v>2721962</v>
      </c>
      <c r="F142" s="318">
        <v>1959257</v>
      </c>
      <c r="G142" s="117">
        <v>0.71979586783357008</v>
      </c>
      <c r="H142" s="114">
        <v>6.8480193388066124E-4</v>
      </c>
      <c r="I142" s="93">
        <v>37805.027777777781</v>
      </c>
      <c r="J142" s="93">
        <v>27211.902777777777</v>
      </c>
    </row>
    <row r="143" spans="1:25" ht="11.25" customHeight="1">
      <c r="A143" s="93"/>
      <c r="B143" s="3"/>
      <c r="C143" s="93" t="s">
        <v>255</v>
      </c>
      <c r="D143" s="93">
        <v>2</v>
      </c>
      <c r="E143" s="318">
        <v>58800</v>
      </c>
      <c r="F143" s="318">
        <v>9780</v>
      </c>
      <c r="G143" s="117">
        <v>0.16632653061224489</v>
      </c>
      <c r="H143" s="114">
        <v>24.786748397777476</v>
      </c>
      <c r="I143" s="93">
        <v>29400</v>
      </c>
      <c r="J143" s="93">
        <v>4890</v>
      </c>
    </row>
    <row r="144" spans="1:25" s="112" customFormat="1" ht="11.25" customHeight="1">
      <c r="A144" s="94"/>
      <c r="B144" s="94"/>
      <c r="C144" s="94" t="s">
        <v>14</v>
      </c>
      <c r="D144" s="94">
        <v>72391</v>
      </c>
      <c r="E144" s="319">
        <v>21351789009</v>
      </c>
      <c r="F144" s="319">
        <v>16307156103</v>
      </c>
      <c r="G144" s="118">
        <v>0.76373722577187164</v>
      </c>
      <c r="H144" s="115">
        <v>1.5880556846692535</v>
      </c>
      <c r="I144" s="94">
        <v>294950.87799588346</v>
      </c>
      <c r="J144" s="94">
        <v>225264.96529955382</v>
      </c>
      <c r="K144" s="92"/>
      <c r="L144" s="170"/>
      <c r="M144" s="92"/>
      <c r="N144" s="92"/>
      <c r="O144" s="92"/>
      <c r="P144" s="92"/>
    </row>
    <row r="145" spans="1:17" ht="11.25" customHeight="1">
      <c r="A145" s="93"/>
      <c r="B145" s="93" t="s">
        <v>97</v>
      </c>
      <c r="C145" s="93" t="s">
        <v>93</v>
      </c>
      <c r="D145" s="93">
        <v>4638</v>
      </c>
      <c r="E145" s="318">
        <v>819181332</v>
      </c>
      <c r="F145" s="318">
        <v>754660856</v>
      </c>
      <c r="G145" s="117">
        <v>0.92123785848186301</v>
      </c>
      <c r="H145" s="114">
        <v>1.4877322013557366</v>
      </c>
      <c r="I145" s="93">
        <v>176623.8318240621</v>
      </c>
      <c r="J145" s="93">
        <v>162712.56058645967</v>
      </c>
      <c r="L145" s="20"/>
    </row>
    <row r="146" spans="1:17" ht="11.25" customHeight="1">
      <c r="A146" s="93"/>
      <c r="B146" s="93"/>
      <c r="C146" s="93" t="s">
        <v>96</v>
      </c>
      <c r="D146" s="93">
        <v>4345</v>
      </c>
      <c r="E146" s="318">
        <v>1078719570</v>
      </c>
      <c r="F146" s="320">
        <v>751266202</v>
      </c>
      <c r="G146" s="117">
        <v>0.69644254437694131</v>
      </c>
      <c r="H146" s="114">
        <v>3.429830485841292</v>
      </c>
      <c r="I146" s="93">
        <v>248266.8745684695</v>
      </c>
      <c r="J146" s="93">
        <v>172903.61380897585</v>
      </c>
      <c r="L146" s="20"/>
    </row>
    <row r="147" spans="1:17" ht="11.25" customHeight="1">
      <c r="A147" s="93"/>
      <c r="B147" s="93"/>
      <c r="C147" s="93" t="s">
        <v>87</v>
      </c>
      <c r="D147" s="93">
        <v>10017</v>
      </c>
      <c r="E147" s="318">
        <v>1953272515</v>
      </c>
      <c r="F147" s="318">
        <v>1551023152</v>
      </c>
      <c r="G147" s="117">
        <v>0.79406388002137018</v>
      </c>
      <c r="H147" s="114">
        <v>2.4310468652763473E-2</v>
      </c>
      <c r="I147" s="93">
        <v>194995.75871019266</v>
      </c>
      <c r="J147" s="93">
        <v>154839.08874912647</v>
      </c>
      <c r="L147" s="20"/>
    </row>
    <row r="148" spans="1:17" ht="11.25" customHeight="1">
      <c r="A148" s="93"/>
      <c r="B148" s="93"/>
      <c r="C148" s="93" t="s">
        <v>94</v>
      </c>
      <c r="D148" s="93">
        <v>71</v>
      </c>
      <c r="E148" s="318">
        <v>65928397</v>
      </c>
      <c r="F148" s="318">
        <v>57907311</v>
      </c>
      <c r="G148" s="117">
        <v>0.87833640183910433</v>
      </c>
      <c r="H148" s="114">
        <v>12.762311240766945</v>
      </c>
      <c r="I148" s="93">
        <v>928568.97183098586</v>
      </c>
      <c r="J148" s="93">
        <v>815595.92957746482</v>
      </c>
      <c r="L148" s="20"/>
    </row>
    <row r="149" spans="1:17" ht="11.25" customHeight="1">
      <c r="A149" s="93"/>
      <c r="B149" s="93"/>
      <c r="C149" s="93" t="s">
        <v>161</v>
      </c>
      <c r="D149" s="93">
        <v>37273</v>
      </c>
      <c r="E149" s="318">
        <v>1297714400</v>
      </c>
      <c r="F149" s="318">
        <v>594463009</v>
      </c>
      <c r="G149" s="117">
        <v>0.45808462093046048</v>
      </c>
      <c r="H149" s="114">
        <v>19.292240081285989</v>
      </c>
      <c r="I149" s="93">
        <v>34816.473050197194</v>
      </c>
      <c r="J149" s="93">
        <v>15948.890859335175</v>
      </c>
      <c r="L149" s="20"/>
    </row>
    <row r="150" spans="1:17" ht="11.25" customHeight="1">
      <c r="A150" s="94"/>
      <c r="B150" s="94"/>
      <c r="C150" s="94" t="s">
        <v>14</v>
      </c>
      <c r="D150" s="94">
        <v>56344</v>
      </c>
      <c r="E150" s="319">
        <v>5214816214</v>
      </c>
      <c r="F150" s="319">
        <v>3709320530</v>
      </c>
      <c r="G150" s="118">
        <v>0.71130417214737918</v>
      </c>
      <c r="H150" s="115">
        <v>1.7120048347016531E-3</v>
      </c>
      <c r="I150" s="94">
        <v>92553.177161720858</v>
      </c>
      <c r="J150" s="94">
        <v>65833.461060627567</v>
      </c>
      <c r="L150" s="20"/>
    </row>
    <row r="151" spans="1:17" ht="11.25" customHeight="1">
      <c r="A151" s="93"/>
      <c r="B151" s="93" t="s">
        <v>164</v>
      </c>
      <c r="C151" s="93" t="s">
        <v>165</v>
      </c>
      <c r="D151" s="93">
        <v>5</v>
      </c>
      <c r="E151" s="318">
        <v>8409806</v>
      </c>
      <c r="F151" s="318">
        <v>5325837</v>
      </c>
      <c r="G151" s="117">
        <v>0.63328892485748189</v>
      </c>
      <c r="H151" s="114">
        <v>1.7804850280897191E-2</v>
      </c>
      <c r="I151" s="93">
        <v>1681961.2</v>
      </c>
      <c r="J151" s="93">
        <v>1065167.3999999999</v>
      </c>
      <c r="L151" s="20"/>
    </row>
    <row r="152" spans="1:17" ht="11.25" customHeight="1">
      <c r="A152" s="105"/>
      <c r="B152" s="93"/>
      <c r="C152" s="105" t="s">
        <v>166</v>
      </c>
      <c r="D152" s="93">
        <v>52</v>
      </c>
      <c r="E152" s="318">
        <v>229699619</v>
      </c>
      <c r="F152" s="318">
        <v>170705780</v>
      </c>
      <c r="G152" s="117">
        <v>0.74316962624130434</v>
      </c>
      <c r="H152" s="114">
        <v>5.6496159545154558E-2</v>
      </c>
      <c r="I152" s="93">
        <v>4417300.365384615</v>
      </c>
      <c r="J152" s="93">
        <v>3282803.4615384615</v>
      </c>
      <c r="L152" s="20"/>
    </row>
    <row r="153" spans="1:17" ht="11.25" customHeight="1">
      <c r="A153" s="93"/>
      <c r="B153" s="93"/>
      <c r="C153" s="93" t="s">
        <v>167</v>
      </c>
      <c r="D153" s="93">
        <v>165</v>
      </c>
      <c r="E153" s="318">
        <v>128352775</v>
      </c>
      <c r="F153" s="318">
        <v>114747177</v>
      </c>
      <c r="G153" s="117">
        <v>0.89399841179904371</v>
      </c>
      <c r="H153" s="114">
        <v>7.60130146607534E-2</v>
      </c>
      <c r="I153" s="93">
        <v>777895.60606060608</v>
      </c>
      <c r="J153" s="93">
        <v>695437.4363636364</v>
      </c>
      <c r="L153" s="20"/>
    </row>
    <row r="154" spans="1:17" ht="11.25" customHeight="1">
      <c r="A154" s="94"/>
      <c r="B154" s="94"/>
      <c r="C154" s="94" t="s">
        <v>14</v>
      </c>
      <c r="D154" s="94">
        <v>222</v>
      </c>
      <c r="E154" s="319">
        <v>366462200</v>
      </c>
      <c r="F154" s="319">
        <v>290778794</v>
      </c>
      <c r="G154" s="118">
        <v>0.7934755453632053</v>
      </c>
      <c r="H154" s="115">
        <v>1.3696038677613225E-3</v>
      </c>
      <c r="I154" s="94">
        <v>1650730.6306306305</v>
      </c>
      <c r="J154" s="94">
        <v>1309814.3873873875</v>
      </c>
      <c r="L154" s="20"/>
    </row>
    <row r="155" spans="1:17" ht="11.25" customHeight="1">
      <c r="A155" s="93"/>
      <c r="B155" s="93" t="s">
        <v>168</v>
      </c>
      <c r="C155" s="93" t="s">
        <v>271</v>
      </c>
      <c r="D155" s="93">
        <v>4</v>
      </c>
      <c r="E155" s="318">
        <v>7664360</v>
      </c>
      <c r="F155" s="318">
        <v>7664280</v>
      </c>
      <c r="G155" s="117">
        <v>0.9999895620769379</v>
      </c>
      <c r="H155" s="114">
        <v>2.739207735522645E-3</v>
      </c>
      <c r="I155" s="93">
        <v>1916090</v>
      </c>
      <c r="J155" s="93">
        <v>1916070</v>
      </c>
      <c r="L155" s="20"/>
    </row>
    <row r="156" spans="1:17" ht="11.25" customHeight="1">
      <c r="A156" s="93"/>
      <c r="B156" s="93"/>
      <c r="C156" s="93" t="s">
        <v>234</v>
      </c>
      <c r="D156" s="93">
        <v>8</v>
      </c>
      <c r="E156" s="318">
        <v>4100000</v>
      </c>
      <c r="F156" s="318">
        <v>2124090</v>
      </c>
      <c r="G156" s="117">
        <v>0.5180707317073171</v>
      </c>
      <c r="H156" s="114">
        <v>4.1088116032839683E-3</v>
      </c>
      <c r="I156" s="93">
        <v>512500</v>
      </c>
      <c r="J156" s="93">
        <v>265511.25</v>
      </c>
      <c r="L156" s="20"/>
    </row>
    <row r="157" spans="1:17" ht="11.25" customHeight="1">
      <c r="A157" s="94"/>
      <c r="B157" s="94"/>
      <c r="C157" s="94" t="s">
        <v>14</v>
      </c>
      <c r="D157" s="94">
        <v>12</v>
      </c>
      <c r="E157" s="319">
        <v>11764360</v>
      </c>
      <c r="F157" s="319">
        <v>9788370</v>
      </c>
      <c r="G157" s="117">
        <v>0.83203591185580861</v>
      </c>
      <c r="H157" s="114">
        <v>25.560232182095682</v>
      </c>
      <c r="I157" s="93">
        <v>980363.33333333337</v>
      </c>
      <c r="J157" s="93">
        <v>815697.5</v>
      </c>
      <c r="L157" s="20"/>
    </row>
    <row r="158" spans="1:17" s="2" customFormat="1" ht="11.25" customHeight="1">
      <c r="A158" s="93"/>
      <c r="B158" s="93"/>
      <c r="C158" s="93" t="s">
        <v>15</v>
      </c>
      <c r="D158" s="93">
        <v>74650</v>
      </c>
      <c r="E158" s="318">
        <v>15960887690</v>
      </c>
      <c r="F158" s="318">
        <v>13012806230</v>
      </c>
      <c r="G158" s="117">
        <v>0.81529338986282907</v>
      </c>
      <c r="H158" s="114">
        <v>220.10081996471558</v>
      </c>
      <c r="I158" s="93">
        <v>213809.61406563965</v>
      </c>
      <c r="J158" s="93">
        <v>174317.56503683858</v>
      </c>
      <c r="L158" s="20"/>
    </row>
    <row r="159" spans="1:17" ht="11.25" customHeight="1">
      <c r="A159" s="96"/>
      <c r="B159" s="96"/>
      <c r="C159" s="96" t="s">
        <v>172</v>
      </c>
      <c r="D159" s="96">
        <v>642816</v>
      </c>
      <c r="E159" s="314">
        <v>59953829642</v>
      </c>
      <c r="F159" s="314">
        <v>46197286419</v>
      </c>
      <c r="G159" s="119">
        <v>0.77054771471407379</v>
      </c>
      <c r="H159" s="120">
        <v>0</v>
      </c>
      <c r="I159" s="96">
        <v>93267.481895285746</v>
      </c>
      <c r="J159" s="96">
        <v>71867.045031548681</v>
      </c>
      <c r="K159" s="179"/>
      <c r="L159" s="20"/>
      <c r="M159" s="179"/>
      <c r="N159" s="179"/>
      <c r="O159" s="179"/>
      <c r="P159" s="179"/>
      <c r="Q159" s="179"/>
    </row>
    <row r="160" spans="1:17" s="57" customFormat="1" ht="11.25" customHeight="1">
      <c r="A160" s="20"/>
      <c r="B160" s="265"/>
      <c r="C160" s="265"/>
      <c r="D160" s="107"/>
      <c r="E160" s="172"/>
      <c r="F160" s="172"/>
      <c r="G160" s="186"/>
      <c r="H160" s="130"/>
      <c r="I160" s="107"/>
      <c r="J160" s="107"/>
      <c r="K160" s="20"/>
      <c r="L160" s="20"/>
      <c r="M160" s="20"/>
      <c r="N160" s="20"/>
      <c r="O160" s="20"/>
      <c r="P160" s="20"/>
    </row>
    <row r="161" spans="1:21" s="57" customFormat="1">
      <c r="A161" s="20"/>
      <c r="B161" s="265"/>
      <c r="C161" s="265"/>
      <c r="D161" s="107"/>
      <c r="E161" s="266"/>
      <c r="F161" s="266"/>
      <c r="G161" s="186"/>
      <c r="H161" s="130"/>
      <c r="I161" s="107"/>
      <c r="J161" s="107"/>
      <c r="K161" s="20"/>
      <c r="L161" s="20"/>
      <c r="M161" s="20"/>
      <c r="N161" s="20"/>
      <c r="O161" s="20"/>
      <c r="P161" s="20"/>
    </row>
    <row r="162" spans="1:21" s="57" customFormat="1">
      <c r="A162" s="20"/>
      <c r="B162" s="265"/>
      <c r="C162" s="99"/>
      <c r="D162" s="99"/>
      <c r="E162" s="173"/>
      <c r="F162" s="173"/>
      <c r="G162" s="186"/>
      <c r="H162" s="130"/>
      <c r="I162" s="107"/>
      <c r="J162" s="107"/>
      <c r="K162" s="20"/>
      <c r="L162" s="20"/>
      <c r="M162" s="20"/>
      <c r="N162" s="20"/>
      <c r="O162" s="20"/>
      <c r="P162" s="20"/>
    </row>
    <row r="163" spans="1:21" s="57" customFormat="1">
      <c r="B163" s="71"/>
      <c r="C163" s="72"/>
      <c r="D163" s="63"/>
      <c r="E163" s="63"/>
      <c r="F163" s="63"/>
      <c r="K163" s="20"/>
      <c r="L163" s="20"/>
      <c r="M163" s="20"/>
      <c r="N163" s="20"/>
      <c r="O163" s="20"/>
      <c r="P163" s="20"/>
    </row>
    <row r="164" spans="1:21" s="57" customFormat="1">
      <c r="C164" s="72"/>
      <c r="D164" s="63"/>
      <c r="E164" s="63"/>
      <c r="F164" s="63"/>
      <c r="K164" s="20"/>
      <c r="L164" s="20"/>
      <c r="M164" s="20"/>
      <c r="N164" s="20"/>
      <c r="O164" s="20"/>
      <c r="P164" s="20"/>
    </row>
    <row r="165" spans="1:21" s="57" customFormat="1">
      <c r="A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</row>
    <row r="166" spans="1:21" s="57" customFormat="1">
      <c r="A166" s="20"/>
      <c r="C166" s="20"/>
      <c r="D166" s="20"/>
      <c r="E166" s="20"/>
      <c r="F166" s="20"/>
      <c r="G166" s="20"/>
      <c r="H166" s="20"/>
      <c r="I166" s="20"/>
      <c r="J166" s="20"/>
      <c r="K166" s="20"/>
      <c r="L166" s="2"/>
      <c r="M166" s="20"/>
      <c r="N166" s="20"/>
      <c r="O166" s="20"/>
      <c r="P166" s="20"/>
      <c r="Q166" s="20"/>
      <c r="R166" s="20"/>
      <c r="S166" s="20"/>
      <c r="T166" s="20"/>
      <c r="U166" s="20"/>
    </row>
    <row r="167" spans="1:21" s="57" customFormat="1">
      <c r="A167" s="107"/>
      <c r="C167" s="2"/>
      <c r="D167" s="107"/>
      <c r="E167" s="20"/>
      <c r="F167" s="20"/>
      <c r="G167" s="20"/>
      <c r="H167" s="20"/>
      <c r="I167" s="20"/>
      <c r="J167" s="20"/>
      <c r="K167" s="20"/>
      <c r="L167" s="2"/>
      <c r="M167" s="20"/>
      <c r="N167" s="20"/>
      <c r="O167" s="20"/>
      <c r="P167" s="20"/>
      <c r="Q167" s="20"/>
      <c r="R167" s="20"/>
      <c r="S167" s="20"/>
      <c r="T167" s="20"/>
      <c r="U167" s="20"/>
    </row>
    <row r="168" spans="1:21" s="57" customFormat="1" ht="10.15" customHeight="1">
      <c r="A168" s="107"/>
      <c r="B168" s="70"/>
      <c r="C168" s="70"/>
      <c r="D168" s="20"/>
      <c r="E168" s="20"/>
      <c r="F168" s="20"/>
      <c r="G168" s="20"/>
      <c r="H168" s="20"/>
      <c r="I168" s="20"/>
      <c r="J168" s="20"/>
      <c r="K168" s="20"/>
      <c r="L168" s="2"/>
      <c r="M168" s="20"/>
      <c r="N168" s="20"/>
      <c r="O168" s="20"/>
      <c r="P168" s="20"/>
      <c r="Q168" s="20"/>
      <c r="R168" s="20"/>
      <c r="S168" s="20"/>
      <c r="T168" s="20"/>
      <c r="U168" s="20"/>
    </row>
    <row r="169" spans="1:21" s="57" customFormat="1" ht="10.15" customHeight="1">
      <c r="A169" s="107"/>
      <c r="B169" s="107"/>
      <c r="C169" s="238"/>
      <c r="D169" s="237"/>
      <c r="E169" s="236"/>
      <c r="F169" s="236"/>
      <c r="G169" s="236"/>
      <c r="H169" s="236"/>
      <c r="I169" s="239"/>
      <c r="J169" s="236"/>
      <c r="K169" s="20"/>
      <c r="L169" s="2"/>
      <c r="M169" s="20"/>
      <c r="N169" s="20"/>
      <c r="O169" s="20"/>
      <c r="P169" s="20"/>
      <c r="Q169" s="20"/>
      <c r="R169" s="20"/>
      <c r="S169" s="20"/>
      <c r="T169" s="20"/>
      <c r="U169" s="20"/>
    </row>
    <row r="170" spans="1:21">
      <c r="A170" s="107"/>
      <c r="B170" s="107"/>
      <c r="C170" s="107"/>
      <c r="D170" s="107"/>
      <c r="E170" s="172"/>
      <c r="F170" s="172"/>
      <c r="G170" s="185"/>
      <c r="H170" s="130"/>
      <c r="I170" s="107"/>
      <c r="J170" s="107"/>
      <c r="L170" s="92"/>
      <c r="Q170" s="2"/>
      <c r="R170" s="2"/>
      <c r="S170" s="2"/>
      <c r="T170" s="2"/>
      <c r="U170" s="2"/>
    </row>
    <row r="171" spans="1:21">
      <c r="A171" s="99"/>
      <c r="B171" s="99"/>
      <c r="C171" s="107"/>
      <c r="D171" s="107"/>
      <c r="E171" s="172"/>
      <c r="F171" s="172"/>
      <c r="G171" s="185"/>
      <c r="H171" s="130"/>
      <c r="I171" s="107"/>
      <c r="J171" s="107"/>
      <c r="Q171" s="2"/>
      <c r="R171" s="2"/>
      <c r="S171" s="2"/>
      <c r="T171" s="2"/>
      <c r="U171" s="2"/>
    </row>
    <row r="172" spans="1:21">
      <c r="A172" s="107"/>
      <c r="B172" s="107"/>
      <c r="C172" s="107"/>
      <c r="D172" s="107"/>
      <c r="E172" s="172"/>
      <c r="F172" s="172"/>
      <c r="G172" s="185"/>
      <c r="H172" s="130"/>
      <c r="I172" s="107"/>
      <c r="J172" s="107"/>
      <c r="Q172" s="2"/>
      <c r="R172" s="2"/>
      <c r="S172" s="2"/>
      <c r="T172" s="2"/>
      <c r="U172" s="2"/>
    </row>
    <row r="173" spans="1:21">
      <c r="A173" s="107"/>
      <c r="B173" s="107"/>
      <c r="C173" s="107"/>
      <c r="D173" s="107"/>
      <c r="E173" s="172"/>
      <c r="F173" s="172"/>
      <c r="G173" s="185"/>
      <c r="H173" s="130"/>
      <c r="I173" s="107"/>
      <c r="J173" s="107"/>
      <c r="Q173" s="2"/>
      <c r="R173" s="2"/>
      <c r="S173" s="2"/>
      <c r="T173" s="2"/>
      <c r="U173" s="2"/>
    </row>
    <row r="174" spans="1:21" s="112" customFormat="1">
      <c r="A174" s="107"/>
      <c r="B174" s="107"/>
      <c r="C174" s="99"/>
      <c r="D174" s="99"/>
      <c r="E174" s="173"/>
      <c r="F174" s="173"/>
      <c r="G174" s="177"/>
      <c r="H174" s="132"/>
      <c r="I174" s="99"/>
      <c r="J174" s="99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</row>
    <row r="175" spans="1:21">
      <c r="A175" s="99"/>
      <c r="B175" s="99"/>
      <c r="C175" s="107"/>
      <c r="D175" s="107"/>
      <c r="E175" s="172"/>
      <c r="F175" s="172"/>
      <c r="G175" s="185"/>
      <c r="H175" s="130"/>
      <c r="I175" s="107"/>
      <c r="J175" s="107"/>
      <c r="Q175" s="2"/>
      <c r="R175" s="2"/>
      <c r="S175" s="2"/>
      <c r="T175" s="2"/>
      <c r="U175" s="2"/>
    </row>
    <row r="176" spans="1:21">
      <c r="A176" s="107"/>
      <c r="B176" s="107"/>
      <c r="C176" s="107"/>
      <c r="D176" s="107"/>
      <c r="E176" s="172"/>
      <c r="F176" s="172"/>
      <c r="G176" s="186"/>
      <c r="H176" s="130"/>
      <c r="I176" s="107"/>
      <c r="J176" s="107"/>
      <c r="Q176" s="2"/>
      <c r="R176" s="2"/>
      <c r="S176" s="2"/>
      <c r="T176" s="2"/>
      <c r="U176" s="2"/>
    </row>
    <row r="177" spans="1:21">
      <c r="A177" s="107"/>
      <c r="B177" s="107"/>
      <c r="C177" s="107"/>
      <c r="D177" s="107"/>
      <c r="E177" s="172"/>
      <c r="F177" s="172"/>
      <c r="G177" s="186"/>
      <c r="H177" s="130"/>
      <c r="I177" s="107"/>
      <c r="J177" s="107"/>
      <c r="Q177" s="2"/>
      <c r="R177" s="2"/>
      <c r="S177" s="2"/>
      <c r="T177" s="2"/>
      <c r="U177" s="2"/>
    </row>
    <row r="178" spans="1:21" s="112" customFormat="1">
      <c r="A178" s="107"/>
      <c r="B178" s="107"/>
      <c r="C178" s="99"/>
      <c r="D178" s="99"/>
      <c r="E178" s="173"/>
      <c r="F178" s="173"/>
      <c r="G178" s="187"/>
      <c r="H178" s="132"/>
      <c r="I178" s="99"/>
      <c r="J178" s="99"/>
      <c r="K178" s="92"/>
      <c r="L178" s="2"/>
      <c r="M178" s="92"/>
      <c r="N178" s="92"/>
      <c r="O178" s="92"/>
      <c r="P178" s="92"/>
      <c r="Q178" s="92"/>
      <c r="R178" s="92"/>
      <c r="S178" s="92"/>
      <c r="T178" s="92"/>
      <c r="U178" s="92"/>
    </row>
    <row r="179" spans="1:21">
      <c r="A179" s="107"/>
      <c r="B179" s="107"/>
      <c r="C179" s="107"/>
      <c r="D179" s="107"/>
      <c r="E179" s="172"/>
      <c r="F179" s="172"/>
      <c r="G179" s="186"/>
      <c r="H179" s="130"/>
      <c r="I179" s="107"/>
      <c r="J179" s="107"/>
      <c r="Q179" s="2"/>
      <c r="R179" s="2"/>
      <c r="S179" s="2"/>
      <c r="T179" s="2"/>
      <c r="U179" s="2"/>
    </row>
    <row r="180" spans="1:21">
      <c r="A180" s="107"/>
      <c r="B180" s="107"/>
      <c r="C180" s="107"/>
      <c r="D180" s="107"/>
      <c r="E180" s="172"/>
      <c r="F180" s="172"/>
      <c r="G180" s="186"/>
      <c r="H180" s="130"/>
      <c r="I180" s="107"/>
      <c r="J180" s="107"/>
      <c r="Q180" s="2"/>
      <c r="R180" s="2"/>
      <c r="S180" s="2"/>
      <c r="T180" s="2"/>
      <c r="U180" s="2"/>
    </row>
    <row r="181" spans="1:21">
      <c r="A181" s="107"/>
      <c r="B181" s="107"/>
      <c r="C181" s="107"/>
      <c r="D181" s="107"/>
      <c r="E181" s="172"/>
      <c r="F181" s="172"/>
      <c r="G181" s="186"/>
      <c r="H181" s="130"/>
      <c r="I181" s="107"/>
      <c r="J181" s="107"/>
      <c r="Q181" s="2"/>
      <c r="R181" s="2"/>
      <c r="S181" s="2"/>
      <c r="T181" s="2"/>
      <c r="U181" s="2"/>
    </row>
    <row r="182" spans="1:21">
      <c r="A182" s="107"/>
      <c r="B182" s="107"/>
      <c r="C182" s="107"/>
      <c r="D182" s="107"/>
      <c r="E182" s="172"/>
      <c r="F182" s="172"/>
      <c r="G182" s="186"/>
      <c r="H182" s="130"/>
      <c r="I182" s="107"/>
      <c r="J182" s="107"/>
      <c r="Q182" s="2"/>
      <c r="R182" s="2"/>
      <c r="S182" s="2"/>
      <c r="T182" s="2"/>
      <c r="U182" s="2"/>
    </row>
    <row r="183" spans="1:21">
      <c r="A183" s="107"/>
      <c r="B183" s="107"/>
      <c r="C183" s="107"/>
      <c r="D183" s="107"/>
      <c r="E183" s="172"/>
      <c r="F183" s="172"/>
      <c r="G183" s="186"/>
      <c r="H183" s="130"/>
      <c r="I183" s="107"/>
      <c r="J183" s="107"/>
      <c r="Q183" s="2"/>
      <c r="R183" s="2"/>
      <c r="S183" s="2"/>
      <c r="T183" s="2"/>
      <c r="U183" s="2"/>
    </row>
    <row r="184" spans="1:21">
      <c r="A184" s="107"/>
      <c r="B184" s="107"/>
      <c r="C184" s="107"/>
      <c r="D184" s="107"/>
      <c r="E184" s="172"/>
      <c r="F184" s="172"/>
      <c r="G184" s="186"/>
      <c r="H184" s="130"/>
      <c r="I184" s="107"/>
      <c r="J184" s="107"/>
      <c r="Q184" s="2"/>
      <c r="R184" s="2"/>
      <c r="S184" s="2"/>
      <c r="T184" s="2"/>
      <c r="U184" s="2"/>
    </row>
    <row r="185" spans="1:21">
      <c r="A185" s="107"/>
      <c r="B185" s="107"/>
      <c r="C185" s="107"/>
      <c r="D185" s="107"/>
      <c r="E185" s="172"/>
      <c r="F185" s="172"/>
      <c r="G185" s="186"/>
      <c r="H185" s="130"/>
      <c r="I185" s="107"/>
      <c r="J185" s="107"/>
      <c r="Q185" s="2"/>
      <c r="R185" s="2"/>
      <c r="S185" s="2"/>
      <c r="T185" s="2"/>
      <c r="U185" s="2"/>
    </row>
    <row r="186" spans="1:21">
      <c r="A186" s="107"/>
      <c r="B186" s="107"/>
      <c r="C186" s="107"/>
      <c r="D186" s="107"/>
      <c r="E186" s="172"/>
      <c r="F186" s="172"/>
      <c r="G186" s="186"/>
      <c r="H186" s="130"/>
      <c r="I186" s="107"/>
      <c r="J186" s="107"/>
      <c r="Q186" s="2"/>
      <c r="R186" s="2"/>
      <c r="S186" s="2"/>
      <c r="T186" s="2"/>
      <c r="U186" s="2"/>
    </row>
    <row r="187" spans="1:21">
      <c r="A187" s="107"/>
      <c r="B187" s="107"/>
      <c r="C187" s="107"/>
      <c r="D187" s="107"/>
      <c r="E187" s="172"/>
      <c r="F187" s="172"/>
      <c r="G187" s="186"/>
      <c r="H187" s="130"/>
      <c r="I187" s="107"/>
      <c r="J187" s="107"/>
      <c r="Q187" s="2"/>
      <c r="R187" s="2"/>
      <c r="S187" s="2"/>
      <c r="T187" s="2"/>
      <c r="U187" s="2"/>
    </row>
    <row r="188" spans="1:21">
      <c r="A188" s="107"/>
      <c r="B188" s="107"/>
      <c r="C188" s="107"/>
      <c r="D188" s="107"/>
      <c r="E188" s="172"/>
      <c r="F188" s="172"/>
      <c r="G188" s="186"/>
      <c r="H188" s="130"/>
      <c r="I188" s="107"/>
      <c r="J188" s="107"/>
      <c r="Q188" s="2"/>
      <c r="R188" s="2"/>
      <c r="S188" s="2"/>
      <c r="T188" s="2"/>
      <c r="U188" s="2"/>
    </row>
    <row r="189" spans="1:21">
      <c r="A189" s="107"/>
      <c r="B189" s="107"/>
      <c r="C189" s="107"/>
      <c r="D189" s="107"/>
      <c r="E189" s="172"/>
      <c r="F189" s="172"/>
      <c r="G189" s="186"/>
      <c r="H189" s="130"/>
      <c r="I189" s="107"/>
      <c r="J189" s="107"/>
      <c r="Q189" s="2"/>
      <c r="R189" s="2"/>
      <c r="S189" s="2"/>
      <c r="T189" s="2"/>
      <c r="U189" s="2"/>
    </row>
    <row r="190" spans="1:21">
      <c r="A190" s="107"/>
      <c r="B190" s="107"/>
      <c r="C190" s="107"/>
      <c r="D190" s="107"/>
      <c r="E190" s="172"/>
      <c r="F190" s="172"/>
      <c r="G190" s="186"/>
      <c r="H190" s="130"/>
      <c r="I190" s="107"/>
      <c r="J190" s="107"/>
      <c r="Q190" s="2"/>
      <c r="R190" s="2"/>
      <c r="S190" s="2"/>
      <c r="T190" s="2"/>
      <c r="U190" s="2"/>
    </row>
    <row r="191" spans="1:21">
      <c r="A191" s="107"/>
      <c r="B191" s="107"/>
      <c r="C191" s="107"/>
      <c r="D191" s="107"/>
      <c r="E191" s="172"/>
      <c r="F191" s="172"/>
      <c r="G191" s="186"/>
      <c r="H191" s="130"/>
      <c r="I191" s="107"/>
      <c r="J191" s="107"/>
      <c r="Q191" s="2"/>
      <c r="R191" s="2"/>
      <c r="S191" s="2"/>
      <c r="T191" s="2"/>
      <c r="U191" s="2"/>
    </row>
    <row r="192" spans="1:21">
      <c r="A192" s="107"/>
      <c r="B192" s="107"/>
      <c r="C192" s="107"/>
      <c r="D192" s="107"/>
      <c r="E192" s="172"/>
      <c r="F192" s="172"/>
      <c r="G192" s="186"/>
      <c r="H192" s="130"/>
      <c r="I192" s="107"/>
      <c r="J192" s="107"/>
      <c r="Q192" s="2"/>
      <c r="R192" s="2"/>
      <c r="S192" s="2"/>
      <c r="T192" s="2"/>
      <c r="U192" s="2"/>
    </row>
    <row r="193" spans="1:21">
      <c r="A193" s="107"/>
      <c r="B193" s="107"/>
      <c r="C193" s="107"/>
      <c r="D193" s="107"/>
      <c r="E193" s="172"/>
      <c r="F193" s="172"/>
      <c r="G193" s="186"/>
      <c r="H193" s="130"/>
      <c r="I193" s="107"/>
      <c r="J193" s="107"/>
      <c r="L193" s="92"/>
      <c r="Q193" s="2"/>
      <c r="R193" s="2"/>
      <c r="S193" s="2"/>
      <c r="T193" s="2"/>
      <c r="U193" s="2"/>
    </row>
    <row r="194" spans="1:21">
      <c r="A194" s="99"/>
      <c r="B194" s="99"/>
      <c r="C194" s="107"/>
      <c r="D194" s="107"/>
      <c r="E194" s="172"/>
      <c r="F194" s="172"/>
      <c r="G194" s="186"/>
      <c r="H194" s="130"/>
      <c r="I194" s="107"/>
      <c r="J194" s="107"/>
      <c r="Q194" s="2"/>
      <c r="R194" s="2"/>
      <c r="S194" s="2"/>
      <c r="T194" s="2"/>
      <c r="U194" s="2"/>
    </row>
    <row r="195" spans="1:21">
      <c r="A195" s="107"/>
      <c r="B195" s="107"/>
      <c r="C195" s="107"/>
      <c r="D195" s="107"/>
      <c r="E195" s="172"/>
      <c r="F195" s="172"/>
      <c r="G195" s="186"/>
      <c r="H195" s="130"/>
      <c r="I195" s="107"/>
      <c r="J195" s="107"/>
      <c r="Q195" s="2"/>
      <c r="R195" s="2"/>
      <c r="S195" s="2"/>
      <c r="T195" s="2"/>
      <c r="U195" s="2"/>
    </row>
    <row r="196" spans="1:21">
      <c r="A196" s="107"/>
      <c r="B196" s="107"/>
      <c r="C196" s="107"/>
      <c r="D196" s="107"/>
      <c r="E196" s="172"/>
      <c r="F196" s="172"/>
      <c r="G196" s="186"/>
      <c r="H196" s="130"/>
      <c r="I196" s="107"/>
      <c r="J196" s="107"/>
      <c r="Q196" s="2"/>
      <c r="R196" s="2"/>
      <c r="S196" s="2"/>
      <c r="T196" s="2"/>
      <c r="U196" s="2"/>
    </row>
    <row r="197" spans="1:21" s="112" customFormat="1">
      <c r="A197" s="107"/>
      <c r="B197" s="107"/>
      <c r="C197" s="99"/>
      <c r="D197" s="99"/>
      <c r="E197" s="173"/>
      <c r="F197" s="173"/>
      <c r="G197" s="187"/>
      <c r="H197" s="132"/>
      <c r="I197" s="99"/>
      <c r="J197" s="99"/>
      <c r="K197" s="92"/>
      <c r="L197" s="2"/>
      <c r="M197" s="92"/>
      <c r="N197" s="92"/>
      <c r="O197" s="92"/>
      <c r="P197" s="92"/>
      <c r="Q197" s="92"/>
      <c r="R197" s="92"/>
      <c r="S197" s="92"/>
      <c r="T197" s="92"/>
      <c r="U197" s="92"/>
    </row>
    <row r="198" spans="1:21">
      <c r="A198" s="107"/>
      <c r="B198" s="107"/>
      <c r="C198" s="107"/>
      <c r="D198" s="107"/>
      <c r="E198" s="172"/>
      <c r="F198" s="172"/>
      <c r="G198" s="186"/>
      <c r="H198" s="130"/>
      <c r="I198" s="107"/>
      <c r="J198" s="107"/>
      <c r="Q198" s="2"/>
      <c r="R198" s="2"/>
      <c r="S198" s="2"/>
      <c r="T198" s="2"/>
      <c r="U198" s="2"/>
    </row>
    <row r="199" spans="1:21">
      <c r="A199" s="107"/>
      <c r="B199" s="107"/>
      <c r="C199" s="107"/>
      <c r="D199" s="107"/>
      <c r="E199" s="172"/>
      <c r="F199" s="172"/>
      <c r="G199" s="186"/>
      <c r="H199" s="130"/>
      <c r="I199" s="107"/>
      <c r="J199" s="107"/>
      <c r="Q199" s="2"/>
      <c r="R199" s="2"/>
      <c r="S199" s="2"/>
      <c r="T199" s="2"/>
      <c r="U199" s="2"/>
    </row>
    <row r="200" spans="1:21">
      <c r="A200" s="107"/>
      <c r="B200" s="107"/>
      <c r="C200" s="107"/>
      <c r="D200" s="107"/>
      <c r="E200" s="172"/>
      <c r="F200" s="172"/>
      <c r="G200" s="186"/>
      <c r="H200" s="130"/>
      <c r="I200" s="107"/>
      <c r="J200" s="107"/>
      <c r="Q200" s="2"/>
      <c r="R200" s="2"/>
      <c r="S200" s="2"/>
      <c r="T200" s="2"/>
      <c r="U200" s="2"/>
    </row>
    <row r="201" spans="1:21">
      <c r="A201" s="107"/>
      <c r="B201" s="107"/>
      <c r="C201" s="107"/>
      <c r="D201" s="107"/>
      <c r="E201" s="172"/>
      <c r="F201" s="172"/>
      <c r="G201" s="186"/>
      <c r="H201" s="130"/>
      <c r="I201" s="107"/>
      <c r="J201" s="107"/>
      <c r="Q201" s="2"/>
      <c r="R201" s="2"/>
      <c r="S201" s="2"/>
      <c r="T201" s="2"/>
      <c r="U201" s="2"/>
    </row>
    <row r="202" spans="1:21">
      <c r="A202" s="107"/>
      <c r="B202" s="107"/>
      <c r="C202" s="107"/>
      <c r="D202" s="107"/>
      <c r="E202" s="172"/>
      <c r="F202" s="172"/>
      <c r="G202" s="186"/>
      <c r="H202" s="130"/>
      <c r="I202" s="107"/>
      <c r="J202" s="107"/>
      <c r="Q202" s="2"/>
      <c r="R202" s="2"/>
      <c r="S202" s="2"/>
      <c r="T202" s="2"/>
      <c r="U202" s="2"/>
    </row>
    <row r="203" spans="1:21">
      <c r="A203" s="107"/>
      <c r="B203" s="107"/>
      <c r="C203" s="107"/>
      <c r="D203" s="107"/>
      <c r="E203" s="172"/>
      <c r="F203" s="172"/>
      <c r="G203" s="186"/>
      <c r="H203" s="130"/>
      <c r="I203" s="107"/>
      <c r="J203" s="107"/>
      <c r="Q203" s="2"/>
      <c r="R203" s="2"/>
      <c r="S203" s="2"/>
      <c r="T203" s="2"/>
      <c r="U203" s="2"/>
    </row>
    <row r="204" spans="1:21">
      <c r="A204" s="107"/>
      <c r="B204" s="107"/>
      <c r="C204" s="107"/>
      <c r="D204" s="107"/>
      <c r="E204" s="172"/>
      <c r="F204" s="172"/>
      <c r="G204" s="186"/>
      <c r="H204" s="130"/>
      <c r="I204" s="107"/>
      <c r="J204" s="107"/>
      <c r="Q204" s="2"/>
      <c r="R204" s="2"/>
      <c r="S204" s="2"/>
      <c r="T204" s="2"/>
      <c r="U204" s="2"/>
    </row>
    <row r="205" spans="1:21">
      <c r="A205" s="107"/>
      <c r="B205" s="107"/>
      <c r="C205" s="107"/>
      <c r="D205" s="107"/>
      <c r="E205" s="172"/>
      <c r="F205" s="172"/>
      <c r="G205" s="186"/>
      <c r="H205" s="130"/>
      <c r="I205" s="107"/>
      <c r="J205" s="107"/>
      <c r="Q205" s="2"/>
      <c r="R205" s="2"/>
      <c r="S205" s="2"/>
      <c r="T205" s="2"/>
      <c r="U205" s="2"/>
    </row>
    <row r="206" spans="1:21">
      <c r="A206" s="107"/>
      <c r="B206" s="107"/>
      <c r="C206" s="107"/>
      <c r="D206" s="107"/>
      <c r="E206" s="172"/>
      <c r="F206" s="172"/>
      <c r="G206" s="186"/>
      <c r="H206" s="130"/>
      <c r="I206" s="107"/>
      <c r="J206" s="107"/>
      <c r="Q206" s="2"/>
      <c r="R206" s="2"/>
      <c r="S206" s="2"/>
      <c r="T206" s="2"/>
      <c r="U206" s="2"/>
    </row>
    <row r="207" spans="1:21">
      <c r="A207" s="107"/>
      <c r="B207" s="107"/>
      <c r="C207" s="107"/>
      <c r="D207" s="107"/>
      <c r="E207" s="172"/>
      <c r="F207" s="172"/>
      <c r="G207" s="186"/>
      <c r="H207" s="130"/>
      <c r="I207" s="107"/>
      <c r="J207" s="107"/>
      <c r="Q207" s="2"/>
      <c r="R207" s="2"/>
      <c r="S207" s="2"/>
      <c r="T207" s="2"/>
      <c r="U207" s="2"/>
    </row>
    <row r="208" spans="1:21">
      <c r="A208" s="107"/>
      <c r="B208" s="107"/>
      <c r="C208" s="107"/>
      <c r="D208" s="107"/>
      <c r="E208" s="172"/>
      <c r="F208" s="172"/>
      <c r="G208" s="186"/>
      <c r="H208" s="130"/>
      <c r="I208" s="107"/>
      <c r="J208" s="107"/>
      <c r="Q208" s="2"/>
      <c r="R208" s="2"/>
      <c r="S208" s="2"/>
      <c r="T208" s="2"/>
      <c r="U208" s="2"/>
    </row>
    <row r="209" spans="1:21">
      <c r="A209" s="107"/>
      <c r="B209" s="107"/>
      <c r="C209" s="107"/>
      <c r="D209" s="107"/>
      <c r="E209" s="172"/>
      <c r="F209" s="172"/>
      <c r="G209" s="186"/>
      <c r="H209" s="130"/>
      <c r="I209" s="107"/>
      <c r="J209" s="107"/>
      <c r="L209" s="92"/>
      <c r="Q209" s="2"/>
      <c r="R209" s="2"/>
      <c r="S209" s="2"/>
      <c r="T209" s="2"/>
      <c r="U209" s="2"/>
    </row>
    <row r="210" spans="1:21">
      <c r="A210" s="107"/>
      <c r="B210" s="107"/>
      <c r="C210" s="107"/>
      <c r="D210" s="107"/>
      <c r="E210" s="172"/>
      <c r="F210" s="172"/>
      <c r="G210" s="186"/>
      <c r="H210" s="130"/>
      <c r="I210" s="107"/>
      <c r="J210" s="107"/>
      <c r="Q210" s="2"/>
      <c r="R210" s="2"/>
      <c r="S210" s="2"/>
      <c r="T210" s="2"/>
      <c r="U210" s="2"/>
    </row>
    <row r="211" spans="1:21">
      <c r="A211" s="99"/>
      <c r="B211" s="99"/>
      <c r="C211" s="107"/>
      <c r="D211" s="107"/>
      <c r="E211" s="172"/>
      <c r="F211" s="172"/>
      <c r="G211" s="186"/>
      <c r="H211" s="130"/>
      <c r="I211" s="107"/>
      <c r="J211" s="107"/>
      <c r="Q211" s="2"/>
      <c r="R211" s="2"/>
      <c r="S211" s="2"/>
      <c r="T211" s="2"/>
      <c r="U211" s="2"/>
    </row>
    <row r="212" spans="1:21">
      <c r="A212" s="107"/>
      <c r="B212" s="107"/>
      <c r="C212" s="107"/>
      <c r="D212" s="107"/>
      <c r="E212" s="172"/>
      <c r="F212" s="172"/>
      <c r="G212" s="186"/>
      <c r="H212" s="130"/>
      <c r="I212" s="107"/>
      <c r="J212" s="107"/>
      <c r="Q212" s="2"/>
      <c r="R212" s="2"/>
      <c r="S212" s="2"/>
      <c r="T212" s="2"/>
      <c r="U212" s="2"/>
    </row>
    <row r="213" spans="1:21" s="112" customFormat="1">
      <c r="A213" s="107"/>
      <c r="B213" s="107"/>
      <c r="C213" s="99"/>
      <c r="D213" s="99"/>
      <c r="E213" s="173"/>
      <c r="F213" s="173"/>
      <c r="G213" s="187"/>
      <c r="H213" s="132"/>
      <c r="I213" s="99"/>
      <c r="J213" s="99"/>
      <c r="K213" s="92"/>
      <c r="L213" s="2"/>
      <c r="M213" s="92"/>
      <c r="N213" s="92"/>
      <c r="O213" s="92"/>
      <c r="P213" s="92"/>
      <c r="Q213" s="92"/>
      <c r="R213" s="92"/>
      <c r="S213" s="92"/>
      <c r="T213" s="92"/>
      <c r="U213" s="92"/>
    </row>
    <row r="214" spans="1:21">
      <c r="A214" s="107"/>
      <c r="B214" s="107"/>
      <c r="C214" s="107"/>
      <c r="D214" s="107"/>
      <c r="E214" s="172"/>
      <c r="F214" s="172"/>
      <c r="G214" s="186"/>
      <c r="H214" s="130"/>
      <c r="I214" s="107"/>
      <c r="J214" s="107"/>
      <c r="Q214" s="2"/>
      <c r="R214" s="2"/>
      <c r="S214" s="2"/>
      <c r="T214" s="2"/>
      <c r="U214" s="2"/>
    </row>
    <row r="215" spans="1:21">
      <c r="A215" s="107"/>
      <c r="B215" s="107"/>
      <c r="C215" s="107"/>
      <c r="D215" s="107"/>
      <c r="E215" s="172"/>
      <c r="F215" s="172"/>
      <c r="G215" s="186"/>
      <c r="H215" s="130"/>
      <c r="I215" s="107"/>
      <c r="J215" s="107"/>
      <c r="Q215" s="2"/>
      <c r="R215" s="2"/>
      <c r="S215" s="2"/>
      <c r="T215" s="2"/>
      <c r="U215" s="2"/>
    </row>
    <row r="216" spans="1:21">
      <c r="A216" s="107"/>
      <c r="B216" s="107"/>
      <c r="C216" s="107"/>
      <c r="D216" s="107"/>
      <c r="E216" s="172"/>
      <c r="F216" s="172"/>
      <c r="G216" s="186"/>
      <c r="H216" s="130"/>
      <c r="I216" s="107"/>
      <c r="J216" s="107"/>
      <c r="Q216" s="2"/>
      <c r="R216" s="2"/>
      <c r="S216" s="2"/>
      <c r="T216" s="2"/>
      <c r="U216" s="2"/>
    </row>
    <row r="217" spans="1:21">
      <c r="A217" s="107"/>
      <c r="B217" s="107"/>
      <c r="C217" s="107"/>
      <c r="D217" s="107"/>
      <c r="E217" s="172"/>
      <c r="F217" s="172"/>
      <c r="G217" s="186"/>
      <c r="H217" s="130"/>
      <c r="I217" s="107"/>
      <c r="J217" s="107"/>
      <c r="Q217" s="2"/>
      <c r="R217" s="2"/>
      <c r="S217" s="2"/>
      <c r="T217" s="2"/>
      <c r="U217" s="2"/>
    </row>
    <row r="218" spans="1:21">
      <c r="A218" s="107"/>
      <c r="B218" s="107"/>
      <c r="C218" s="107"/>
      <c r="D218" s="107"/>
      <c r="E218" s="172"/>
      <c r="F218" s="172"/>
      <c r="G218" s="186"/>
      <c r="H218" s="130"/>
      <c r="I218" s="107"/>
      <c r="J218" s="107"/>
      <c r="Q218" s="2"/>
      <c r="R218" s="2"/>
      <c r="S218" s="2"/>
      <c r="T218" s="2"/>
      <c r="U218" s="2"/>
    </row>
    <row r="219" spans="1:21">
      <c r="A219" s="107"/>
      <c r="B219" s="107"/>
      <c r="C219" s="107"/>
      <c r="D219" s="107"/>
      <c r="E219" s="172"/>
      <c r="F219" s="172"/>
      <c r="G219" s="186"/>
      <c r="H219" s="130"/>
      <c r="I219" s="107"/>
      <c r="J219" s="107"/>
      <c r="Q219" s="2"/>
      <c r="R219" s="2"/>
      <c r="S219" s="2"/>
      <c r="T219" s="2"/>
      <c r="U219" s="2"/>
    </row>
    <row r="220" spans="1:21">
      <c r="A220" s="107"/>
      <c r="B220" s="107"/>
      <c r="C220" s="107"/>
      <c r="D220" s="107"/>
      <c r="E220" s="172"/>
      <c r="F220" s="172"/>
      <c r="G220" s="186"/>
      <c r="H220" s="130"/>
      <c r="I220" s="107"/>
      <c r="J220" s="107"/>
      <c r="L220" s="92"/>
      <c r="Q220" s="2"/>
      <c r="R220" s="2"/>
      <c r="S220" s="2"/>
      <c r="T220" s="2"/>
      <c r="U220" s="2"/>
    </row>
    <row r="221" spans="1:21">
      <c r="A221" s="107"/>
      <c r="B221" s="107"/>
      <c r="C221" s="107"/>
      <c r="D221" s="107"/>
      <c r="E221" s="172"/>
      <c r="F221" s="172"/>
      <c r="G221" s="186"/>
      <c r="H221" s="130"/>
      <c r="I221" s="107"/>
      <c r="J221" s="107"/>
      <c r="Q221" s="2"/>
      <c r="R221" s="2"/>
      <c r="S221" s="2"/>
      <c r="T221" s="2"/>
      <c r="U221" s="2"/>
    </row>
    <row r="222" spans="1:21">
      <c r="A222" s="99"/>
      <c r="B222" s="99"/>
      <c r="C222" s="107"/>
      <c r="D222" s="107"/>
      <c r="E222" s="172"/>
      <c r="F222" s="172"/>
      <c r="G222" s="186"/>
      <c r="H222" s="130"/>
      <c r="I222" s="107"/>
      <c r="J222" s="107"/>
      <c r="Q222" s="2"/>
      <c r="R222" s="2"/>
      <c r="S222" s="2"/>
      <c r="T222" s="2"/>
      <c r="U222" s="2"/>
    </row>
    <row r="223" spans="1:21">
      <c r="A223" s="107"/>
      <c r="B223" s="107"/>
      <c r="C223" s="107"/>
      <c r="D223" s="107"/>
      <c r="E223" s="172"/>
      <c r="F223" s="172"/>
      <c r="G223" s="186"/>
      <c r="H223" s="130"/>
      <c r="I223" s="107"/>
      <c r="J223" s="107"/>
      <c r="Q223" s="2"/>
      <c r="R223" s="2"/>
      <c r="S223" s="2"/>
      <c r="T223" s="2"/>
      <c r="U223" s="2"/>
    </row>
    <row r="224" spans="1:21" s="112" customFormat="1">
      <c r="A224" s="107"/>
      <c r="B224" s="107"/>
      <c r="C224" s="99"/>
      <c r="D224" s="99"/>
      <c r="E224" s="173"/>
      <c r="F224" s="173"/>
      <c r="G224" s="187"/>
      <c r="H224" s="132"/>
      <c r="I224" s="99"/>
      <c r="J224" s="99"/>
      <c r="K224" s="92"/>
      <c r="L224" s="2"/>
      <c r="M224" s="92"/>
      <c r="N224" s="92"/>
      <c r="O224" s="92"/>
      <c r="P224" s="92"/>
      <c r="Q224" s="92"/>
      <c r="R224" s="92"/>
      <c r="S224" s="92"/>
      <c r="T224" s="92"/>
      <c r="U224" s="92"/>
    </row>
    <row r="225" spans="1:21">
      <c r="A225" s="107"/>
      <c r="B225" s="107"/>
      <c r="C225" s="107"/>
      <c r="D225" s="107"/>
      <c r="E225" s="172"/>
      <c r="F225" s="172"/>
      <c r="G225" s="186"/>
      <c r="H225" s="130"/>
      <c r="I225" s="107"/>
      <c r="J225" s="107"/>
      <c r="Q225" s="2"/>
      <c r="R225" s="2"/>
      <c r="S225" s="2"/>
      <c r="T225" s="2"/>
      <c r="U225" s="2"/>
    </row>
    <row r="226" spans="1:21">
      <c r="A226" s="107"/>
      <c r="B226" s="107"/>
      <c r="C226" s="107"/>
      <c r="D226" s="107"/>
      <c r="E226" s="172"/>
      <c r="F226" s="172"/>
      <c r="G226" s="186"/>
      <c r="H226" s="130"/>
      <c r="I226" s="107"/>
      <c r="J226" s="107"/>
      <c r="Q226" s="2"/>
      <c r="R226" s="2"/>
      <c r="S226" s="2"/>
      <c r="T226" s="2"/>
      <c r="U226" s="2"/>
    </row>
    <row r="227" spans="1:21">
      <c r="A227" s="107"/>
      <c r="B227" s="107"/>
      <c r="C227" s="107"/>
      <c r="D227" s="107"/>
      <c r="E227" s="172"/>
      <c r="F227" s="172"/>
      <c r="G227" s="186"/>
      <c r="H227" s="130"/>
      <c r="I227" s="107"/>
      <c r="J227" s="107"/>
      <c r="Q227" s="2"/>
      <c r="R227" s="2"/>
      <c r="S227" s="2"/>
      <c r="T227" s="2"/>
      <c r="U227" s="2"/>
    </row>
    <row r="228" spans="1:21">
      <c r="A228" s="107"/>
      <c r="B228" s="107"/>
      <c r="C228" s="107"/>
      <c r="D228" s="107"/>
      <c r="E228" s="172"/>
      <c r="F228" s="172"/>
      <c r="G228" s="186"/>
      <c r="H228" s="130"/>
      <c r="I228" s="107"/>
      <c r="J228" s="107"/>
      <c r="L228" s="92"/>
      <c r="Q228" s="2"/>
      <c r="R228" s="2"/>
      <c r="S228" s="2"/>
      <c r="T228" s="2"/>
      <c r="U228" s="2"/>
    </row>
    <row r="229" spans="1:21">
      <c r="A229" s="107"/>
      <c r="B229" s="107"/>
      <c r="C229" s="107"/>
      <c r="D229" s="107"/>
      <c r="E229" s="172"/>
      <c r="F229" s="172"/>
      <c r="G229" s="186"/>
      <c r="H229" s="130"/>
      <c r="I229" s="107"/>
      <c r="J229" s="107"/>
      <c r="Q229" s="2"/>
      <c r="R229" s="2"/>
      <c r="S229" s="2"/>
      <c r="T229" s="2"/>
      <c r="U229" s="2"/>
    </row>
    <row r="230" spans="1:21">
      <c r="A230" s="99"/>
      <c r="B230" s="99"/>
      <c r="C230" s="107"/>
      <c r="D230" s="107"/>
      <c r="E230" s="172"/>
      <c r="F230" s="172"/>
      <c r="G230" s="186"/>
      <c r="H230" s="130"/>
      <c r="I230" s="107"/>
      <c r="J230" s="107"/>
      <c r="Q230" s="2"/>
      <c r="R230" s="2"/>
      <c r="S230" s="2"/>
      <c r="T230" s="2"/>
      <c r="U230" s="2"/>
    </row>
    <row r="231" spans="1:21">
      <c r="A231" s="107"/>
      <c r="B231" s="107"/>
      <c r="C231" s="107"/>
      <c r="D231" s="107"/>
      <c r="E231" s="172"/>
      <c r="F231" s="172"/>
      <c r="G231" s="186"/>
      <c r="H231" s="130"/>
      <c r="I231" s="107"/>
      <c r="J231" s="107"/>
      <c r="Q231" s="2"/>
      <c r="R231" s="2"/>
      <c r="S231" s="2"/>
      <c r="T231" s="2"/>
      <c r="U231" s="2"/>
    </row>
    <row r="232" spans="1:21" s="112" customFormat="1">
      <c r="A232" s="99"/>
      <c r="B232" s="99"/>
      <c r="C232" s="99"/>
      <c r="D232" s="99"/>
      <c r="E232" s="173"/>
      <c r="F232" s="173"/>
      <c r="G232" s="187"/>
      <c r="H232" s="132"/>
      <c r="I232" s="99"/>
      <c r="J232" s="99"/>
      <c r="K232" s="92"/>
      <c r="L232" s="2"/>
      <c r="M232" s="92"/>
      <c r="N232" s="92"/>
      <c r="O232" s="92"/>
      <c r="P232" s="92"/>
      <c r="Q232" s="92"/>
      <c r="R232" s="92"/>
      <c r="S232" s="92"/>
      <c r="T232" s="92"/>
      <c r="U232" s="92"/>
    </row>
    <row r="233" spans="1:21">
      <c r="A233" s="107"/>
      <c r="B233" s="107"/>
      <c r="C233" s="107"/>
      <c r="D233" s="107"/>
      <c r="E233" s="172"/>
      <c r="F233" s="172"/>
      <c r="G233" s="186"/>
      <c r="H233" s="130"/>
      <c r="I233" s="107"/>
      <c r="J233" s="107"/>
      <c r="Q233" s="2"/>
      <c r="R233" s="2"/>
      <c r="S233" s="2"/>
      <c r="T233" s="2"/>
      <c r="U233" s="2"/>
    </row>
    <row r="234" spans="1:21">
      <c r="A234" s="99"/>
      <c r="B234" s="99"/>
      <c r="C234" s="99"/>
      <c r="D234" s="99"/>
      <c r="E234" s="173"/>
      <c r="F234" s="173"/>
      <c r="G234" s="187"/>
      <c r="H234" s="132"/>
      <c r="I234" s="99"/>
      <c r="J234" s="99"/>
      <c r="Q234" s="2"/>
      <c r="R234" s="2"/>
      <c r="S234" s="2"/>
      <c r="T234" s="2"/>
      <c r="U234" s="2"/>
    </row>
    <row r="235" spans="1:21">
      <c r="A235" s="189"/>
      <c r="B235" s="179"/>
      <c r="C235" s="179"/>
      <c r="D235" s="179"/>
      <c r="E235" s="179"/>
      <c r="F235" s="179"/>
      <c r="G235" s="179"/>
      <c r="H235" s="179"/>
      <c r="I235" s="179"/>
      <c r="J235" s="179"/>
      <c r="Q235" s="2"/>
      <c r="R235" s="2"/>
      <c r="S235" s="2"/>
      <c r="T235" s="2"/>
      <c r="U235" s="2"/>
    </row>
    <row r="236" spans="1:21">
      <c r="A236" s="189"/>
      <c r="B236" s="179"/>
      <c r="C236" s="179"/>
      <c r="D236" s="179"/>
      <c r="E236" s="179"/>
      <c r="F236" s="179"/>
      <c r="G236" s="179"/>
      <c r="H236" s="179"/>
      <c r="I236" s="179"/>
      <c r="J236" s="179"/>
      <c r="Q236" s="2"/>
      <c r="R236" s="2"/>
      <c r="S236" s="2"/>
      <c r="T236" s="2"/>
      <c r="U236" s="2"/>
    </row>
    <row r="237" spans="1:21">
      <c r="A237" s="189"/>
      <c r="B237" s="179"/>
      <c r="C237" s="179"/>
      <c r="D237" s="188"/>
      <c r="E237" s="188"/>
      <c r="F237" s="188"/>
      <c r="G237" s="179"/>
      <c r="H237" s="179"/>
      <c r="I237" s="179"/>
      <c r="J237" s="179"/>
      <c r="Q237" s="2"/>
      <c r="R237" s="2"/>
      <c r="S237" s="2"/>
      <c r="T237" s="2"/>
      <c r="U237" s="2"/>
    </row>
    <row r="238" spans="1:21">
      <c r="A238" s="189"/>
      <c r="B238" s="179"/>
      <c r="C238" s="179"/>
      <c r="D238" s="188"/>
      <c r="E238" s="188"/>
      <c r="F238" s="188"/>
      <c r="G238" s="179"/>
      <c r="H238" s="179"/>
      <c r="I238" s="179"/>
      <c r="J238" s="179"/>
      <c r="Q238" s="2"/>
      <c r="R238" s="2"/>
      <c r="S238" s="2"/>
      <c r="T238" s="2"/>
      <c r="U238" s="2"/>
    </row>
    <row r="239" spans="1:21">
      <c r="A239" s="189"/>
      <c r="B239" s="179"/>
      <c r="C239" s="179"/>
      <c r="D239" s="179"/>
      <c r="E239" s="179"/>
      <c r="F239" s="179"/>
      <c r="G239" s="179"/>
      <c r="H239" s="179"/>
      <c r="I239" s="179"/>
      <c r="J239" s="179"/>
      <c r="Q239" s="2"/>
      <c r="R239" s="2"/>
      <c r="S239" s="2"/>
      <c r="T239" s="2"/>
      <c r="U239" s="2"/>
    </row>
    <row r="240" spans="1:21">
      <c r="A240" s="189"/>
      <c r="B240" s="179"/>
      <c r="C240" s="179"/>
      <c r="D240" s="179"/>
      <c r="E240" s="179"/>
      <c r="F240" s="179"/>
      <c r="G240" s="179"/>
      <c r="H240" s="179"/>
      <c r="I240" s="179"/>
      <c r="J240" s="179"/>
      <c r="Q240" s="2"/>
      <c r="R240" s="2"/>
      <c r="S240" s="2"/>
      <c r="T240" s="2"/>
      <c r="U240" s="2"/>
    </row>
    <row r="241" spans="1:21">
      <c r="A241" s="189"/>
      <c r="B241" s="179"/>
      <c r="C241" s="179"/>
      <c r="D241" s="179"/>
      <c r="E241" s="23"/>
      <c r="F241" s="23"/>
      <c r="G241" s="23"/>
      <c r="H241" s="179"/>
      <c r="I241" s="179"/>
      <c r="J241" s="179"/>
      <c r="Q241" s="2"/>
      <c r="R241" s="2"/>
      <c r="S241" s="2"/>
      <c r="T241" s="2"/>
      <c r="U241" s="2"/>
    </row>
    <row r="242" spans="1:21">
      <c r="A242" s="189"/>
      <c r="B242" s="179"/>
      <c r="C242" s="179"/>
      <c r="D242" s="179"/>
      <c r="E242" s="23"/>
      <c r="F242" s="23"/>
      <c r="G242" s="23"/>
      <c r="H242" s="179"/>
      <c r="I242" s="179"/>
      <c r="J242" s="179"/>
      <c r="Q242" s="2"/>
      <c r="R242" s="2"/>
      <c r="S242" s="2"/>
      <c r="T242" s="2"/>
      <c r="U242" s="2"/>
    </row>
    <row r="243" spans="1:21">
      <c r="A243" s="190"/>
      <c r="B243" s="179"/>
      <c r="C243" s="179"/>
      <c r="D243" s="179"/>
      <c r="E243" s="23"/>
      <c r="F243" s="23"/>
      <c r="G243" s="23"/>
      <c r="H243" s="179"/>
      <c r="I243" s="179"/>
      <c r="J243" s="179"/>
      <c r="Q243" s="2"/>
      <c r="R243" s="2"/>
      <c r="S243" s="2"/>
      <c r="T243" s="2"/>
      <c r="U243" s="2"/>
    </row>
    <row r="244" spans="1:21">
      <c r="A244" s="179"/>
      <c r="B244" s="179"/>
      <c r="C244" s="179"/>
      <c r="D244" s="179"/>
      <c r="E244" s="23"/>
      <c r="F244" s="23"/>
      <c r="G244" s="23"/>
      <c r="H244" s="179"/>
      <c r="I244" s="179"/>
      <c r="J244" s="179"/>
      <c r="Q244" s="2"/>
      <c r="R244" s="2"/>
      <c r="S244" s="2"/>
      <c r="T244" s="2"/>
      <c r="U244" s="2"/>
    </row>
    <row r="245" spans="1:21">
      <c r="A245" s="179"/>
      <c r="B245" s="179"/>
      <c r="C245" s="179"/>
      <c r="D245" s="179"/>
      <c r="E245" s="23"/>
      <c r="F245" s="23"/>
      <c r="G245" s="23"/>
      <c r="H245" s="179"/>
      <c r="I245" s="179"/>
      <c r="J245" s="179"/>
      <c r="Q245" s="2"/>
      <c r="R245" s="2"/>
      <c r="S245" s="2"/>
      <c r="T245" s="2"/>
      <c r="U245" s="2"/>
    </row>
    <row r="246" spans="1:21">
      <c r="A246" s="179"/>
      <c r="B246" s="179"/>
      <c r="C246" s="179"/>
      <c r="D246" s="179"/>
      <c r="E246" s="179"/>
      <c r="F246" s="23"/>
      <c r="G246" s="23"/>
      <c r="H246" s="179"/>
      <c r="I246" s="179"/>
      <c r="J246" s="179"/>
      <c r="Q246" s="2"/>
      <c r="R246" s="2"/>
      <c r="S246" s="2"/>
      <c r="T246" s="2"/>
      <c r="U246" s="2"/>
    </row>
    <row r="247" spans="1:21">
      <c r="A247" s="179"/>
      <c r="B247" s="179"/>
      <c r="C247" s="179"/>
      <c r="D247" s="179"/>
      <c r="E247" s="179"/>
      <c r="F247" s="23"/>
      <c r="G247" s="23"/>
      <c r="H247" s="179"/>
      <c r="I247" s="179"/>
      <c r="J247" s="179"/>
      <c r="Q247" s="2"/>
      <c r="R247" s="2"/>
      <c r="S247" s="2"/>
      <c r="T247" s="2"/>
      <c r="U247" s="2"/>
    </row>
    <row r="248" spans="1:21">
      <c r="A248" s="2"/>
      <c r="B248" s="2"/>
      <c r="C248" s="2"/>
      <c r="D248" s="2"/>
      <c r="E248" s="2"/>
      <c r="F248" s="9"/>
      <c r="G248" s="9"/>
      <c r="H248" s="2"/>
      <c r="I248" s="2"/>
      <c r="J248" s="2"/>
      <c r="L248" s="20"/>
      <c r="Q248" s="2"/>
      <c r="R248" s="2"/>
      <c r="S248" s="2"/>
      <c r="T248" s="2"/>
      <c r="U248" s="2"/>
    </row>
    <row r="249" spans="1:21" s="20" customFormat="1">
      <c r="D249" s="246"/>
      <c r="F249" s="21"/>
      <c r="G249" s="21"/>
    </row>
    <row r="250" spans="1:21" s="20" customFormat="1" ht="12" customHeight="1">
      <c r="D250" s="247"/>
      <c r="F250" s="21"/>
      <c r="G250" s="21"/>
    </row>
    <row r="251" spans="1:21" s="20" customFormat="1"/>
    <row r="252" spans="1:21" s="20" customFormat="1" ht="10.15" customHeight="1">
      <c r="A252" s="248"/>
      <c r="B252" s="249"/>
      <c r="C252" s="250"/>
      <c r="D252" s="251"/>
      <c r="E252" s="248"/>
      <c r="F252" s="248"/>
      <c r="G252" s="248"/>
      <c r="H252" s="248"/>
      <c r="I252" s="252"/>
      <c r="J252" s="248"/>
      <c r="L252" s="91"/>
    </row>
    <row r="253" spans="1:21" s="20" customFormat="1" ht="10.15" customHeight="1">
      <c r="A253" s="248"/>
      <c r="B253" s="249"/>
      <c r="C253" s="250"/>
      <c r="D253" s="251"/>
      <c r="E253" s="248"/>
      <c r="F253" s="248"/>
      <c r="G253" s="248"/>
      <c r="H253" s="248"/>
      <c r="I253" s="252"/>
      <c r="J253" s="248"/>
    </row>
    <row r="254" spans="1:21" s="20" customFormat="1">
      <c r="A254" s="253"/>
      <c r="B254" s="253"/>
      <c r="C254" s="253"/>
      <c r="D254" s="253"/>
      <c r="E254" s="254"/>
      <c r="F254" s="254"/>
      <c r="G254" s="255"/>
      <c r="H254" s="256"/>
      <c r="I254" s="253"/>
      <c r="J254" s="253"/>
    </row>
    <row r="255" spans="1:21" s="20" customFormat="1">
      <c r="B255" s="253"/>
      <c r="C255" s="253"/>
      <c r="D255" s="253"/>
      <c r="E255" s="254"/>
      <c r="F255" s="254"/>
      <c r="G255" s="255"/>
      <c r="H255" s="256"/>
      <c r="I255" s="253"/>
      <c r="J255" s="253"/>
    </row>
    <row r="256" spans="1:21" s="91" customFormat="1">
      <c r="B256" s="249"/>
      <c r="C256" s="249"/>
      <c r="D256" s="249"/>
      <c r="E256" s="257"/>
      <c r="F256" s="257"/>
      <c r="G256" s="258"/>
      <c r="H256" s="259"/>
      <c r="I256" s="249"/>
      <c r="J256" s="249"/>
    </row>
    <row r="257" spans="1:12" s="20" customFormat="1">
      <c r="A257" s="253"/>
      <c r="B257" s="253"/>
      <c r="C257" s="253"/>
      <c r="D257" s="253"/>
      <c r="E257" s="254"/>
      <c r="F257" s="254"/>
      <c r="G257" s="255"/>
      <c r="H257" s="256"/>
      <c r="I257" s="253"/>
      <c r="J257" s="253"/>
    </row>
    <row r="258" spans="1:12" s="20" customFormat="1">
      <c r="B258" s="253"/>
      <c r="C258" s="253"/>
      <c r="D258" s="253"/>
      <c r="E258" s="254"/>
      <c r="F258" s="254"/>
      <c r="G258" s="255"/>
      <c r="H258" s="256"/>
      <c r="I258" s="253"/>
      <c r="J258" s="253"/>
    </row>
    <row r="259" spans="1:12" s="20" customFormat="1">
      <c r="B259" s="253"/>
      <c r="C259" s="253"/>
      <c r="D259" s="253"/>
      <c r="E259" s="254"/>
      <c r="F259" s="254"/>
      <c r="G259" s="255"/>
      <c r="H259" s="256"/>
      <c r="I259" s="253"/>
      <c r="J259" s="253"/>
    </row>
    <row r="260" spans="1:12" s="91" customFormat="1">
      <c r="A260" s="249"/>
      <c r="B260" s="249"/>
      <c r="C260" s="249"/>
      <c r="D260" s="249"/>
      <c r="E260" s="257"/>
      <c r="F260" s="257"/>
      <c r="G260" s="260"/>
      <c r="H260" s="259"/>
      <c r="I260" s="249"/>
      <c r="J260" s="249"/>
      <c r="L260" s="20"/>
    </row>
    <row r="261" spans="1:12" s="20" customFormat="1">
      <c r="B261" s="253"/>
      <c r="C261" s="253"/>
      <c r="D261" s="253"/>
      <c r="E261" s="254"/>
      <c r="F261" s="254"/>
      <c r="G261" s="261"/>
      <c r="H261" s="256"/>
      <c r="I261" s="253"/>
      <c r="J261" s="253"/>
    </row>
    <row r="262" spans="1:12" s="20" customFormat="1">
      <c r="B262" s="253"/>
      <c r="C262" s="253"/>
      <c r="D262" s="253"/>
      <c r="E262" s="254"/>
      <c r="F262" s="254"/>
      <c r="G262" s="261"/>
      <c r="H262" s="256"/>
      <c r="I262" s="253"/>
      <c r="J262" s="253"/>
    </row>
    <row r="263" spans="1:12" s="20" customFormat="1">
      <c r="B263" s="253"/>
      <c r="C263" s="253"/>
      <c r="D263" s="253"/>
      <c r="E263" s="254"/>
      <c r="F263" s="254"/>
      <c r="G263" s="261"/>
      <c r="H263" s="256"/>
      <c r="I263" s="253"/>
      <c r="J263" s="253"/>
    </row>
    <row r="264" spans="1:12" s="20" customFormat="1">
      <c r="B264" s="253"/>
      <c r="C264" s="253"/>
      <c r="D264" s="253"/>
      <c r="E264" s="254"/>
      <c r="F264" s="254"/>
      <c r="G264" s="261"/>
      <c r="H264" s="256"/>
      <c r="I264" s="253"/>
      <c r="J264" s="253"/>
    </row>
    <row r="265" spans="1:12" s="20" customFormat="1">
      <c r="A265" s="253"/>
      <c r="B265" s="253"/>
      <c r="C265" s="253"/>
      <c r="D265" s="253"/>
      <c r="E265" s="254"/>
      <c r="F265" s="254"/>
      <c r="G265" s="261"/>
      <c r="H265" s="256"/>
      <c r="I265" s="253"/>
      <c r="J265" s="253"/>
    </row>
    <row r="266" spans="1:12" s="20" customFormat="1">
      <c r="B266" s="253"/>
      <c r="C266" s="253"/>
      <c r="D266" s="253"/>
      <c r="E266" s="254"/>
      <c r="F266" s="254"/>
      <c r="G266" s="261"/>
      <c r="H266" s="256"/>
      <c r="I266" s="253"/>
      <c r="J266" s="253"/>
    </row>
    <row r="267" spans="1:12" s="20" customFormat="1">
      <c r="B267" s="253"/>
      <c r="C267" s="253"/>
      <c r="D267" s="253"/>
      <c r="E267" s="254"/>
      <c r="F267" s="254"/>
      <c r="G267" s="261"/>
      <c r="H267" s="256"/>
      <c r="I267" s="253"/>
      <c r="J267" s="253"/>
    </row>
    <row r="268" spans="1:12" s="20" customFormat="1">
      <c r="A268" s="253"/>
      <c r="B268" s="253"/>
      <c r="C268" s="253"/>
      <c r="D268" s="253"/>
      <c r="E268" s="254"/>
      <c r="F268" s="254"/>
      <c r="G268" s="261"/>
      <c r="H268" s="256"/>
      <c r="I268" s="253"/>
      <c r="J268" s="253"/>
    </row>
    <row r="269" spans="1:12" s="20" customFormat="1">
      <c r="B269" s="253"/>
      <c r="C269" s="253"/>
      <c r="D269" s="253"/>
      <c r="E269" s="254"/>
      <c r="F269" s="254"/>
      <c r="G269" s="261"/>
      <c r="H269" s="256"/>
      <c r="I269" s="253"/>
      <c r="J269" s="253"/>
    </row>
    <row r="270" spans="1:12" s="20" customFormat="1">
      <c r="B270" s="253"/>
      <c r="C270" s="253"/>
      <c r="D270" s="253"/>
      <c r="E270" s="254"/>
      <c r="F270" s="254"/>
      <c r="G270" s="261"/>
      <c r="H270" s="256"/>
      <c r="I270" s="253"/>
      <c r="J270" s="253"/>
    </row>
    <row r="271" spans="1:12" s="20" customFormat="1">
      <c r="A271" s="253"/>
      <c r="B271" s="253"/>
      <c r="C271" s="253"/>
      <c r="D271" s="253"/>
      <c r="E271" s="254"/>
      <c r="F271" s="254"/>
      <c r="G271" s="261"/>
      <c r="H271" s="256"/>
      <c r="I271" s="253"/>
      <c r="J271" s="253"/>
    </row>
    <row r="272" spans="1:12" s="20" customFormat="1">
      <c r="B272" s="253"/>
      <c r="C272" s="253"/>
      <c r="D272" s="253"/>
      <c r="E272" s="254"/>
      <c r="F272" s="254"/>
      <c r="G272" s="261"/>
      <c r="H272" s="256"/>
      <c r="I272" s="253"/>
      <c r="J272" s="253"/>
    </row>
    <row r="273" spans="1:12" s="20" customFormat="1">
      <c r="B273" s="253"/>
      <c r="C273" s="253"/>
      <c r="D273" s="253"/>
      <c r="E273" s="254"/>
      <c r="F273" s="254"/>
      <c r="G273" s="261"/>
      <c r="H273" s="256"/>
      <c r="I273" s="253"/>
      <c r="J273" s="253"/>
    </row>
    <row r="274" spans="1:12" s="20" customFormat="1">
      <c r="A274" s="253"/>
      <c r="B274" s="253"/>
      <c r="C274" s="253"/>
      <c r="D274" s="253"/>
      <c r="E274" s="254"/>
      <c r="F274" s="254"/>
      <c r="G274" s="261"/>
      <c r="H274" s="256"/>
      <c r="I274" s="253"/>
      <c r="J274" s="253"/>
    </row>
    <row r="275" spans="1:12" s="20" customFormat="1">
      <c r="B275" s="253"/>
      <c r="C275" s="253"/>
      <c r="D275" s="253"/>
      <c r="E275" s="254"/>
      <c r="F275" s="254"/>
      <c r="G275" s="261"/>
      <c r="H275" s="256"/>
      <c r="I275" s="253"/>
      <c r="J275" s="253"/>
      <c r="L275" s="91"/>
    </row>
    <row r="276" spans="1:12" s="20" customFormat="1">
      <c r="B276" s="253"/>
      <c r="C276" s="253"/>
      <c r="D276" s="253"/>
      <c r="E276" s="254"/>
      <c r="F276" s="254"/>
      <c r="G276" s="261"/>
      <c r="H276" s="256"/>
      <c r="I276" s="253"/>
      <c r="J276" s="253"/>
    </row>
    <row r="277" spans="1:12" s="20" customFormat="1">
      <c r="A277" s="253"/>
      <c r="B277" s="253"/>
      <c r="C277" s="253"/>
      <c r="D277" s="253"/>
      <c r="E277" s="254"/>
      <c r="F277" s="254"/>
      <c r="G277" s="261"/>
      <c r="H277" s="256"/>
      <c r="I277" s="253"/>
      <c r="J277" s="253"/>
    </row>
    <row r="278" spans="1:12" s="20" customFormat="1">
      <c r="B278" s="253"/>
      <c r="C278" s="253"/>
      <c r="D278" s="253"/>
      <c r="E278" s="254"/>
      <c r="F278" s="254"/>
      <c r="G278" s="261"/>
      <c r="H278" s="256"/>
      <c r="I278" s="253"/>
      <c r="J278" s="253"/>
    </row>
    <row r="279" spans="1:12" s="91" customFormat="1">
      <c r="B279" s="249"/>
      <c r="C279" s="249"/>
      <c r="D279" s="249"/>
      <c r="E279" s="257"/>
      <c r="F279" s="257"/>
      <c r="G279" s="260"/>
      <c r="H279" s="259"/>
      <c r="I279" s="249"/>
      <c r="J279" s="249"/>
      <c r="L279" s="20"/>
    </row>
    <row r="280" spans="1:12" s="20" customFormat="1">
      <c r="A280" s="253"/>
      <c r="B280" s="253"/>
      <c r="C280" s="253"/>
      <c r="D280" s="253"/>
      <c r="E280" s="254"/>
      <c r="F280" s="254"/>
      <c r="G280" s="261"/>
      <c r="H280" s="256"/>
      <c r="I280" s="253"/>
      <c r="J280" s="253"/>
    </row>
    <row r="281" spans="1:12" s="20" customFormat="1">
      <c r="B281" s="253"/>
      <c r="C281" s="253"/>
      <c r="D281" s="253"/>
      <c r="E281" s="254"/>
      <c r="F281" s="254"/>
      <c r="G281" s="261"/>
      <c r="H281" s="256"/>
      <c r="I281" s="253"/>
      <c r="J281" s="253"/>
    </row>
    <row r="282" spans="1:12" s="20" customFormat="1">
      <c r="B282" s="253"/>
      <c r="C282" s="253"/>
      <c r="D282" s="253"/>
      <c r="E282" s="254"/>
      <c r="F282" s="254"/>
      <c r="G282" s="261"/>
      <c r="H282" s="256"/>
      <c r="I282" s="253"/>
      <c r="J282" s="253"/>
    </row>
    <row r="283" spans="1:12" s="20" customFormat="1">
      <c r="B283" s="253"/>
      <c r="C283" s="253"/>
      <c r="D283" s="253"/>
      <c r="E283" s="254"/>
      <c r="F283" s="254"/>
      <c r="G283" s="261"/>
      <c r="H283" s="256"/>
      <c r="I283" s="253"/>
      <c r="J283" s="253"/>
    </row>
    <row r="284" spans="1:12" s="20" customFormat="1">
      <c r="B284" s="253"/>
      <c r="C284" s="253"/>
      <c r="D284" s="253"/>
      <c r="E284" s="254"/>
      <c r="F284" s="254"/>
      <c r="G284" s="261"/>
      <c r="H284" s="256"/>
      <c r="I284" s="253"/>
      <c r="J284" s="253"/>
    </row>
    <row r="285" spans="1:12" s="20" customFormat="1">
      <c r="A285" s="253"/>
      <c r="B285" s="253"/>
      <c r="C285" s="253"/>
      <c r="D285" s="253"/>
      <c r="E285" s="254"/>
      <c r="F285" s="254"/>
      <c r="G285" s="261"/>
      <c r="H285" s="256"/>
      <c r="I285" s="253"/>
      <c r="J285" s="253"/>
    </row>
    <row r="286" spans="1:12" s="20" customFormat="1">
      <c r="B286" s="253"/>
      <c r="C286" s="253"/>
      <c r="D286" s="253"/>
      <c r="E286" s="254"/>
      <c r="F286" s="254"/>
      <c r="G286" s="261"/>
      <c r="H286" s="256"/>
      <c r="I286" s="253"/>
      <c r="J286" s="253"/>
    </row>
    <row r="287" spans="1:12" s="20" customFormat="1">
      <c r="B287" s="253"/>
      <c r="C287" s="253"/>
      <c r="D287" s="253"/>
      <c r="E287" s="254"/>
      <c r="F287" s="254"/>
      <c r="G287" s="261"/>
      <c r="H287" s="256"/>
      <c r="I287" s="253"/>
      <c r="J287" s="253"/>
    </row>
    <row r="288" spans="1:12" s="20" customFormat="1">
      <c r="A288" s="253"/>
      <c r="B288" s="253"/>
      <c r="C288" s="253"/>
      <c r="D288" s="253"/>
      <c r="E288" s="254"/>
      <c r="F288" s="254"/>
      <c r="G288" s="261"/>
      <c r="H288" s="256"/>
      <c r="I288" s="253"/>
      <c r="J288" s="253"/>
    </row>
    <row r="289" spans="1:12" s="20" customFormat="1">
      <c r="B289" s="253"/>
      <c r="C289" s="253"/>
      <c r="D289" s="253"/>
      <c r="E289" s="254"/>
      <c r="F289" s="254"/>
      <c r="G289" s="261"/>
      <c r="H289" s="256"/>
      <c r="I289" s="253"/>
      <c r="J289" s="253"/>
    </row>
    <row r="290" spans="1:12" s="20" customFormat="1">
      <c r="B290" s="253"/>
      <c r="C290" s="253"/>
      <c r="D290" s="253"/>
      <c r="E290" s="254"/>
      <c r="F290" s="254"/>
      <c r="G290" s="261"/>
      <c r="H290" s="256"/>
      <c r="I290" s="253"/>
      <c r="J290" s="253"/>
    </row>
    <row r="291" spans="1:12" s="20" customFormat="1">
      <c r="A291" s="253"/>
      <c r="B291" s="253"/>
      <c r="C291" s="253"/>
      <c r="D291" s="253"/>
      <c r="E291" s="254"/>
      <c r="F291" s="254"/>
      <c r="G291" s="261"/>
      <c r="H291" s="256"/>
      <c r="I291" s="253"/>
      <c r="J291" s="253"/>
    </row>
    <row r="292" spans="1:12" s="20" customFormat="1">
      <c r="B292" s="253"/>
      <c r="C292" s="253"/>
      <c r="D292" s="253"/>
      <c r="E292" s="254"/>
      <c r="F292" s="254"/>
      <c r="G292" s="261"/>
      <c r="H292" s="256"/>
      <c r="I292" s="253"/>
      <c r="J292" s="253"/>
      <c r="L292" s="91"/>
    </row>
    <row r="293" spans="1:12" s="20" customFormat="1">
      <c r="B293" s="253"/>
      <c r="C293" s="253"/>
      <c r="D293" s="253"/>
      <c r="E293" s="254"/>
      <c r="F293" s="254"/>
      <c r="G293" s="261"/>
      <c r="H293" s="256"/>
      <c r="I293" s="253"/>
      <c r="J293" s="253"/>
    </row>
    <row r="294" spans="1:12" s="20" customFormat="1">
      <c r="A294" s="253"/>
      <c r="B294" s="253"/>
      <c r="C294" s="253"/>
      <c r="D294" s="253"/>
      <c r="E294" s="254"/>
      <c r="F294" s="254"/>
      <c r="G294" s="261"/>
      <c r="H294" s="256"/>
      <c r="I294" s="253"/>
      <c r="J294" s="253"/>
    </row>
    <row r="295" spans="1:12" s="20" customFormat="1">
      <c r="B295" s="253"/>
      <c r="C295" s="253"/>
      <c r="D295" s="253"/>
      <c r="E295" s="254"/>
      <c r="F295" s="254"/>
      <c r="G295" s="261"/>
      <c r="H295" s="256"/>
      <c r="I295" s="253"/>
      <c r="J295" s="253"/>
    </row>
    <row r="296" spans="1:12" s="91" customFormat="1">
      <c r="B296" s="249"/>
      <c r="C296" s="249"/>
      <c r="D296" s="249"/>
      <c r="E296" s="257"/>
      <c r="F296" s="257"/>
      <c r="G296" s="260"/>
      <c r="H296" s="259"/>
      <c r="I296" s="249"/>
      <c r="J296" s="249"/>
      <c r="L296" s="20"/>
    </row>
    <row r="297" spans="1:12" s="20" customFormat="1">
      <c r="A297" s="253"/>
      <c r="B297" s="253"/>
      <c r="C297" s="253"/>
      <c r="D297" s="253"/>
      <c r="E297" s="254"/>
      <c r="F297" s="254"/>
      <c r="G297" s="261"/>
      <c r="H297" s="256"/>
      <c r="I297" s="253"/>
      <c r="J297" s="253"/>
    </row>
    <row r="298" spans="1:12" s="20" customFormat="1">
      <c r="B298" s="253"/>
      <c r="C298" s="253"/>
      <c r="D298" s="253"/>
      <c r="E298" s="254"/>
      <c r="F298" s="254"/>
      <c r="G298" s="261"/>
      <c r="H298" s="256"/>
      <c r="I298" s="253"/>
      <c r="J298" s="253"/>
    </row>
    <row r="299" spans="1:12" s="20" customFormat="1">
      <c r="B299" s="253"/>
      <c r="C299" s="253"/>
      <c r="D299" s="253"/>
      <c r="E299" s="254"/>
      <c r="F299" s="254"/>
      <c r="G299" s="261"/>
      <c r="H299" s="256"/>
      <c r="I299" s="253"/>
      <c r="J299" s="253"/>
    </row>
    <row r="300" spans="1:12" s="20" customFormat="1">
      <c r="B300" s="253"/>
      <c r="C300" s="253"/>
      <c r="D300" s="253"/>
      <c r="E300" s="254"/>
      <c r="F300" s="254"/>
      <c r="G300" s="261"/>
      <c r="H300" s="256"/>
      <c r="I300" s="253"/>
      <c r="J300" s="253"/>
    </row>
    <row r="301" spans="1:12" s="20" customFormat="1">
      <c r="A301" s="253"/>
      <c r="B301" s="253"/>
      <c r="C301" s="253"/>
      <c r="D301" s="253"/>
      <c r="E301" s="254"/>
      <c r="F301" s="254"/>
      <c r="G301" s="261"/>
      <c r="H301" s="256"/>
      <c r="I301" s="253"/>
      <c r="J301" s="253"/>
      <c r="L301" s="91"/>
    </row>
    <row r="302" spans="1:12" s="20" customFormat="1">
      <c r="B302" s="253"/>
      <c r="C302" s="253"/>
      <c r="D302" s="253"/>
      <c r="E302" s="254"/>
      <c r="F302" s="254"/>
      <c r="G302" s="261"/>
      <c r="H302" s="256"/>
      <c r="I302" s="253"/>
      <c r="J302" s="253"/>
    </row>
    <row r="303" spans="1:12" s="20" customFormat="1">
      <c r="A303" s="253"/>
      <c r="B303" s="253"/>
      <c r="C303" s="253"/>
      <c r="D303" s="253"/>
      <c r="E303" s="254"/>
      <c r="F303" s="254"/>
      <c r="G303" s="261"/>
      <c r="H303" s="256"/>
      <c r="I303" s="253"/>
      <c r="J303" s="253"/>
    </row>
    <row r="304" spans="1:12" s="20" customFormat="1">
      <c r="B304" s="253"/>
      <c r="C304" s="253"/>
      <c r="D304" s="253"/>
      <c r="E304" s="254"/>
      <c r="F304" s="254"/>
      <c r="G304" s="261"/>
      <c r="H304" s="256"/>
      <c r="I304" s="253"/>
      <c r="J304" s="253"/>
    </row>
    <row r="305" spans="1:12" s="91" customFormat="1">
      <c r="B305" s="249"/>
      <c r="C305" s="249"/>
      <c r="D305" s="253"/>
      <c r="E305" s="254"/>
      <c r="F305" s="254"/>
      <c r="G305" s="261"/>
      <c r="H305" s="256"/>
      <c r="I305" s="253"/>
      <c r="J305" s="253"/>
      <c r="L305" s="20"/>
    </row>
    <row r="306" spans="1:12" s="20" customFormat="1">
      <c r="A306" s="253"/>
      <c r="B306" s="253"/>
      <c r="C306" s="253"/>
      <c r="D306" s="253"/>
      <c r="E306" s="254"/>
      <c r="F306" s="254"/>
      <c r="G306" s="261"/>
      <c r="H306" s="256"/>
      <c r="I306" s="253"/>
      <c r="J306" s="253"/>
    </row>
    <row r="307" spans="1:12" s="20" customFormat="1">
      <c r="B307" s="253"/>
      <c r="C307" s="253"/>
      <c r="D307" s="253"/>
      <c r="E307" s="254"/>
      <c r="F307" s="254"/>
      <c r="G307" s="261"/>
      <c r="H307" s="256"/>
      <c r="I307" s="253"/>
      <c r="J307" s="253"/>
      <c r="L307" s="91"/>
    </row>
    <row r="308" spans="1:12" s="20" customFormat="1">
      <c r="B308" s="253"/>
      <c r="C308" s="253"/>
      <c r="D308" s="253"/>
      <c r="E308" s="254"/>
      <c r="F308" s="254"/>
      <c r="G308" s="261"/>
      <c r="H308" s="256"/>
      <c r="I308" s="253"/>
      <c r="J308" s="253"/>
    </row>
    <row r="309" spans="1:12" s="20" customFormat="1">
      <c r="B309" s="253"/>
      <c r="C309" s="253"/>
      <c r="D309" s="253"/>
      <c r="E309" s="254"/>
      <c r="F309" s="254"/>
      <c r="G309" s="261"/>
      <c r="H309" s="256"/>
      <c r="I309" s="253"/>
      <c r="J309" s="253"/>
    </row>
    <row r="310" spans="1:12" s="20" customFormat="1">
      <c r="A310" s="253"/>
      <c r="B310" s="253"/>
      <c r="C310" s="253"/>
      <c r="D310" s="253"/>
      <c r="E310" s="254"/>
      <c r="F310" s="254"/>
      <c r="G310" s="261"/>
      <c r="H310" s="256"/>
      <c r="I310" s="253"/>
      <c r="J310" s="253"/>
    </row>
    <row r="311" spans="1:12" s="91" customFormat="1">
      <c r="B311" s="249"/>
      <c r="C311" s="249"/>
      <c r="D311" s="249"/>
      <c r="E311" s="257"/>
      <c r="F311" s="257"/>
      <c r="G311" s="260"/>
      <c r="H311" s="259"/>
      <c r="I311" s="249"/>
      <c r="J311" s="249"/>
      <c r="L311" s="20"/>
    </row>
    <row r="312" spans="1:12" s="20" customFormat="1">
      <c r="A312" s="253"/>
      <c r="B312" s="253"/>
      <c r="C312" s="253"/>
      <c r="D312" s="253"/>
      <c r="E312" s="254"/>
      <c r="F312" s="254"/>
      <c r="G312" s="261"/>
      <c r="H312" s="256"/>
      <c r="I312" s="253"/>
      <c r="J312" s="253"/>
    </row>
    <row r="313" spans="1:12" s="20" customFormat="1">
      <c r="A313" s="249"/>
      <c r="B313" s="249"/>
      <c r="C313" s="249"/>
      <c r="D313" s="249"/>
      <c r="E313" s="257"/>
      <c r="F313" s="257"/>
      <c r="G313" s="260"/>
      <c r="H313" s="259"/>
      <c r="I313" s="249"/>
      <c r="J313" s="249"/>
    </row>
    <row r="314" spans="1:12" s="20" customFormat="1">
      <c r="A314" s="246"/>
    </row>
    <row r="315" spans="1:12" s="20" customFormat="1">
      <c r="A315" s="262"/>
    </row>
    <row r="316" spans="1:12" s="20" customFormat="1"/>
    <row r="317" spans="1:12" s="20" customFormat="1"/>
    <row r="318" spans="1:12" s="20" customFormat="1">
      <c r="B318" s="22"/>
      <c r="D318" s="263"/>
      <c r="E318" s="263"/>
      <c r="F318" s="263"/>
    </row>
    <row r="319" spans="1:12" s="20" customFormat="1">
      <c r="B319" s="22"/>
    </row>
    <row r="320" spans="1:12" s="20" customFormat="1">
      <c r="B320" s="22"/>
      <c r="D320" s="21"/>
      <c r="E320" s="21"/>
      <c r="F320" s="21"/>
    </row>
    <row r="321" spans="2:2" s="20" customFormat="1">
      <c r="B321" s="22"/>
    </row>
    <row r="322" spans="2:2" s="20" customFormat="1">
      <c r="B322" s="22"/>
    </row>
    <row r="323" spans="2:2" s="20" customFormat="1">
      <c r="B323" s="22"/>
    </row>
    <row r="324" spans="2:2" s="20" customFormat="1">
      <c r="B324" s="22"/>
    </row>
    <row r="325" spans="2:2" s="20" customFormat="1">
      <c r="B325" s="22"/>
    </row>
    <row r="326" spans="2:2" s="20" customFormat="1">
      <c r="B326" s="22"/>
    </row>
    <row r="327" spans="2:2" s="20" customFormat="1">
      <c r="B327" s="22"/>
    </row>
    <row r="328" spans="2:2" s="20" customFormat="1">
      <c r="B328" s="22"/>
    </row>
    <row r="329" spans="2:2" s="20" customFormat="1">
      <c r="B329" s="22"/>
    </row>
    <row r="330" spans="2:2" s="20" customFormat="1">
      <c r="B330" s="22"/>
    </row>
    <row r="331" spans="2:2" s="20" customFormat="1">
      <c r="B331" s="22"/>
    </row>
    <row r="332" spans="2:2" s="20" customFormat="1">
      <c r="B332" s="22"/>
    </row>
    <row r="333" spans="2:2" s="20" customFormat="1">
      <c r="B333" s="22"/>
    </row>
    <row r="334" spans="2:2" s="20" customFormat="1">
      <c r="B334" s="22"/>
    </row>
    <row r="335" spans="2:2" s="20" customFormat="1">
      <c r="B335" s="22"/>
    </row>
    <row r="336" spans="2:2" s="20" customFormat="1">
      <c r="B336" s="22"/>
    </row>
    <row r="337" spans="2:2" s="20" customFormat="1">
      <c r="B337" s="22"/>
    </row>
    <row r="338" spans="2:2" s="20" customFormat="1">
      <c r="B338" s="22"/>
    </row>
    <row r="339" spans="2:2" s="20" customFormat="1">
      <c r="B339" s="22"/>
    </row>
    <row r="340" spans="2:2" s="20" customFormat="1">
      <c r="B340" s="22"/>
    </row>
    <row r="341" spans="2:2" s="20" customFormat="1">
      <c r="B341" s="22"/>
    </row>
    <row r="342" spans="2:2" s="20" customFormat="1">
      <c r="B342" s="22"/>
    </row>
    <row r="343" spans="2:2" s="20" customFormat="1">
      <c r="B343" s="22"/>
    </row>
    <row r="344" spans="2:2" s="20" customFormat="1">
      <c r="B344" s="22"/>
    </row>
    <row r="345" spans="2:2" s="20" customFormat="1">
      <c r="B345" s="22"/>
    </row>
    <row r="346" spans="2:2" s="20" customFormat="1">
      <c r="B346" s="22"/>
    </row>
    <row r="347" spans="2:2" s="20" customFormat="1">
      <c r="B347" s="22"/>
    </row>
    <row r="348" spans="2:2" s="20" customFormat="1">
      <c r="B348" s="22"/>
    </row>
    <row r="349" spans="2:2" s="20" customFormat="1">
      <c r="B349" s="22"/>
    </row>
    <row r="350" spans="2:2" s="20" customFormat="1">
      <c r="B350" s="22"/>
    </row>
    <row r="351" spans="2:2" s="20" customFormat="1">
      <c r="B351" s="22"/>
    </row>
    <row r="352" spans="2:2" s="20" customFormat="1">
      <c r="B352" s="22"/>
    </row>
    <row r="353" spans="2:2" s="20" customFormat="1">
      <c r="B353" s="22"/>
    </row>
    <row r="354" spans="2:2" s="20" customFormat="1">
      <c r="B354" s="22"/>
    </row>
    <row r="355" spans="2:2" s="20" customFormat="1">
      <c r="B355" s="22"/>
    </row>
    <row r="356" spans="2:2" s="20" customFormat="1">
      <c r="B356" s="22"/>
    </row>
    <row r="357" spans="2:2" s="20" customFormat="1">
      <c r="B357" s="22"/>
    </row>
    <row r="358" spans="2:2" s="20" customFormat="1">
      <c r="B358" s="22"/>
    </row>
    <row r="359" spans="2:2" s="20" customFormat="1">
      <c r="B359" s="22"/>
    </row>
    <row r="360" spans="2:2" s="20" customFormat="1">
      <c r="B360" s="22"/>
    </row>
    <row r="361" spans="2:2" s="20" customFormat="1">
      <c r="B361" s="22"/>
    </row>
    <row r="362" spans="2:2" s="20" customFormat="1">
      <c r="B362" s="22"/>
    </row>
    <row r="363" spans="2:2" s="20" customFormat="1">
      <c r="B363" s="22"/>
    </row>
    <row r="364" spans="2:2" s="20" customFormat="1">
      <c r="B364" s="22"/>
    </row>
    <row r="365" spans="2:2" s="20" customFormat="1">
      <c r="B365" s="22"/>
    </row>
    <row r="366" spans="2:2" s="20" customFormat="1">
      <c r="B366" s="22"/>
    </row>
    <row r="367" spans="2:2" s="20" customFormat="1">
      <c r="B367" s="22"/>
    </row>
    <row r="368" spans="2:2" s="20" customFormat="1">
      <c r="B368" s="22"/>
    </row>
    <row r="369" spans="2:2" s="20" customFormat="1">
      <c r="B369" s="22"/>
    </row>
    <row r="370" spans="2:2" s="20" customFormat="1">
      <c r="B370" s="22"/>
    </row>
    <row r="371" spans="2:2" s="20" customFormat="1">
      <c r="B371" s="22"/>
    </row>
    <row r="372" spans="2:2" s="20" customFormat="1">
      <c r="B372" s="22"/>
    </row>
    <row r="373" spans="2:2" s="20" customFormat="1">
      <c r="B373" s="22"/>
    </row>
    <row r="374" spans="2:2" s="20" customFormat="1">
      <c r="B374" s="22"/>
    </row>
    <row r="375" spans="2:2" s="20" customFormat="1">
      <c r="B375" s="22"/>
    </row>
    <row r="376" spans="2:2" s="20" customFormat="1">
      <c r="B376" s="22"/>
    </row>
    <row r="377" spans="2:2" s="20" customFormat="1">
      <c r="B377" s="22"/>
    </row>
    <row r="378" spans="2:2" s="20" customFormat="1">
      <c r="B378" s="22"/>
    </row>
    <row r="379" spans="2:2" s="20" customFormat="1">
      <c r="B379" s="22"/>
    </row>
  </sheetData>
  <mergeCells count="27">
    <mergeCell ref="A6:A7"/>
    <mergeCell ref="G6:G7"/>
    <mergeCell ref="B6:B7"/>
    <mergeCell ref="C6:C7"/>
    <mergeCell ref="A2:J2"/>
    <mergeCell ref="A3:J3"/>
    <mergeCell ref="A84:J84"/>
    <mergeCell ref="F88:F89"/>
    <mergeCell ref="G88:G89"/>
    <mergeCell ref="H88:H89"/>
    <mergeCell ref="I88:I89"/>
    <mergeCell ref="J88:J89"/>
    <mergeCell ref="A88:A89"/>
    <mergeCell ref="B88:B89"/>
    <mergeCell ref="C88:C89"/>
    <mergeCell ref="D88:D89"/>
    <mergeCell ref="E88:E89"/>
    <mergeCell ref="A85:J85"/>
    <mergeCell ref="N9:N10"/>
    <mergeCell ref="M9:M10"/>
    <mergeCell ref="K9:K10"/>
    <mergeCell ref="D6:D7"/>
    <mergeCell ref="E6:E7"/>
    <mergeCell ref="F6:F7"/>
    <mergeCell ref="H6:H7"/>
    <mergeCell ref="I6:I7"/>
    <mergeCell ref="J6:J7"/>
  </mergeCells>
  <phoneticPr fontId="3" type="noConversion"/>
  <conditionalFormatting sqref="E17 E137">
    <cfRule type="cellIs" dxfId="15" priority="13" operator="equal">
      <formula>$K$128</formula>
    </cfRule>
  </conditionalFormatting>
  <conditionalFormatting sqref="E26">
    <cfRule type="cellIs" dxfId="14" priority="12" operator="equal">
      <formula>$K$128</formula>
    </cfRule>
  </conditionalFormatting>
  <conditionalFormatting sqref="E145">
    <cfRule type="cellIs" dxfId="13" priority="6" operator="equal">
      <formula>$K$128</formula>
    </cfRule>
  </conditionalFormatting>
  <conditionalFormatting sqref="E120">
    <cfRule type="cellIs" dxfId="12" priority="5" operator="equal">
      <formula>$K$128</formula>
    </cfRule>
  </conditionalFormatting>
  <conditionalFormatting sqref="E99">
    <cfRule type="cellIs" dxfId="11" priority="7" operator="equal">
      <formula>$K$128</formula>
    </cfRule>
  </conditionalFormatting>
  <conditionalFormatting sqref="E39">
    <cfRule type="cellIs" dxfId="10" priority="3" operator="equal">
      <formula>$K$128</formula>
    </cfRule>
  </conditionalFormatting>
  <conditionalFormatting sqref="E54">
    <cfRule type="cellIs" dxfId="9" priority="2" operator="equal">
      <formula>$K$128</formula>
    </cfRule>
  </conditionalFormatting>
  <printOptions horizontalCentered="1" verticalCentered="1"/>
  <pageMargins left="0.78740157480314965" right="0.39370078740157483" top="0.59055118110236227" bottom="0.59055118110236227" header="0" footer="0"/>
  <pageSetup scale="38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EF5EC5D8-7A73-43E9-AFC3-1B129326D5D5}">
            <xm:f>'\OneDrive - superdesalud.gob.cl\Desktop\[estadistica AMPB 2021 con formulas.xlsx]Prestador privado'!#REF!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D82</xm:sqref>
        </x14:conditionalFormatting>
        <x14:conditionalFormatting xmlns:xm="http://schemas.microsoft.com/office/excel/2006/main">
          <x14:cfRule type="cellIs" priority="4" operator="equal" id="{C90A3F89-E616-474B-A38A-33E9A43130A5}">
            <xm:f>'\OneDrive - superdesalud.gob.cl\Desktop\[estadistica AMPB 2021 con formulas.xlsx]Prestador privado'!#REF!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D159</xm:sqref>
        </x14:conditionalFormatting>
        <x14:conditionalFormatting xmlns:xm="http://schemas.microsoft.com/office/excel/2006/main">
          <x14:cfRule type="cellIs" priority="1" operator="equal" id="{4B4698E6-DA1D-480F-9FEF-92429C32D2FB}">
            <xm:f>'\OneDrive - superdesalud.gob.cl\Desktop\[estadistica AMPB 2021 con formulas.xlsx]Prestador privado'!#REF!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09"/>
  <sheetViews>
    <sheetView workbookViewId="0"/>
  </sheetViews>
  <sheetFormatPr baseColWidth="10" defaultColWidth="11.5546875" defaultRowHeight="10.5"/>
  <cols>
    <col min="1" max="1" width="17.21875" style="179" customWidth="1"/>
    <col min="2" max="2" width="12.77734375" style="39" customWidth="1"/>
    <col min="3" max="3" width="14.109375" style="39" customWidth="1"/>
    <col min="4" max="4" width="14.33203125" style="39" bestFit="1" customWidth="1"/>
    <col min="5" max="5" width="14.109375" style="39" customWidth="1"/>
    <col min="6" max="6" width="15.109375" style="39" customWidth="1"/>
    <col min="7" max="7" width="16.5546875" style="39" customWidth="1"/>
    <col min="8" max="8" width="14.6640625" style="39" customWidth="1"/>
    <col min="9" max="9" width="14" style="179" customWidth="1"/>
    <col min="10" max="16" width="11.5546875" style="179"/>
    <col min="17" max="16384" width="11.5546875" style="39"/>
  </cols>
  <sheetData>
    <row r="2" spans="1:20" ht="15">
      <c r="A2" s="378" t="s">
        <v>240</v>
      </c>
      <c r="B2" s="378"/>
      <c r="C2" s="378"/>
      <c r="D2" s="378"/>
      <c r="E2" s="378"/>
      <c r="F2" s="378"/>
      <c r="G2" s="378"/>
      <c r="H2" s="378"/>
    </row>
    <row r="3" spans="1:20" s="284" customFormat="1" ht="11.65" customHeight="1">
      <c r="A3" s="378" t="s">
        <v>241</v>
      </c>
      <c r="B3" s="378"/>
      <c r="C3" s="378"/>
      <c r="D3" s="378"/>
      <c r="E3" s="378"/>
      <c r="F3" s="378"/>
      <c r="G3" s="378"/>
      <c r="H3" s="378"/>
      <c r="I3" s="159"/>
      <c r="K3" s="283"/>
      <c r="L3" s="159"/>
      <c r="M3" s="159"/>
      <c r="N3" s="159"/>
      <c r="O3" s="159"/>
      <c r="P3" s="159"/>
      <c r="Q3" s="159"/>
      <c r="R3" s="159"/>
      <c r="S3" s="159"/>
      <c r="T3" s="159"/>
    </row>
    <row r="4" spans="1:20" s="284" customFormat="1" ht="11.65" customHeight="1">
      <c r="A4" s="161"/>
      <c r="B4" s="268"/>
      <c r="C4" s="268"/>
      <c r="D4" s="268"/>
      <c r="E4" s="268"/>
      <c r="F4" s="268"/>
      <c r="G4" s="268"/>
      <c r="H4" s="268"/>
      <c r="I4" s="159"/>
      <c r="K4" s="285"/>
      <c r="L4" s="159"/>
      <c r="M4" s="159"/>
      <c r="N4" s="159"/>
      <c r="O4" s="159"/>
      <c r="P4" s="159"/>
      <c r="Q4" s="159"/>
      <c r="R4" s="159"/>
      <c r="S4" s="159"/>
      <c r="T4" s="159"/>
    </row>
    <row r="5" spans="1:20" s="283" customFormat="1" ht="12.6" customHeight="1">
      <c r="A5" s="282"/>
      <c r="K5" s="285"/>
    </row>
    <row r="6" spans="1:20" s="283" customFormat="1" ht="12.6" customHeight="1">
      <c r="A6" s="399" t="s">
        <v>12</v>
      </c>
      <c r="B6" s="399" t="s">
        <v>236</v>
      </c>
      <c r="C6" s="386" t="s">
        <v>63</v>
      </c>
      <c r="D6" s="386" t="s">
        <v>91</v>
      </c>
      <c r="E6" s="386" t="s">
        <v>92</v>
      </c>
      <c r="F6" s="386" t="s">
        <v>79</v>
      </c>
      <c r="G6" s="386" t="s">
        <v>73</v>
      </c>
      <c r="H6" s="386" t="s">
        <v>77</v>
      </c>
      <c r="I6" s="386" t="s">
        <v>78</v>
      </c>
      <c r="K6" s="284"/>
    </row>
    <row r="7" spans="1:20" ht="21.75" customHeight="1">
      <c r="A7" s="400"/>
      <c r="B7" s="400"/>
      <c r="C7" s="387"/>
      <c r="D7" s="387"/>
      <c r="E7" s="387"/>
      <c r="F7" s="387"/>
      <c r="G7" s="387"/>
      <c r="H7" s="387"/>
      <c r="I7" s="387"/>
      <c r="J7" s="284"/>
      <c r="K7" s="286"/>
      <c r="L7" s="286"/>
      <c r="M7" s="286"/>
      <c r="N7" s="286"/>
    </row>
    <row r="8" spans="1:20" ht="11.25" customHeight="1">
      <c r="A8" s="290" t="s">
        <v>128</v>
      </c>
      <c r="B8" s="39" t="s">
        <v>225</v>
      </c>
      <c r="C8" s="93">
        <v>48622547</v>
      </c>
      <c r="D8" s="318">
        <v>2255570345949</v>
      </c>
      <c r="E8" s="318">
        <v>1455277345292</v>
      </c>
      <c r="F8" s="110">
        <v>0.64519262185977722</v>
      </c>
      <c r="G8" s="114">
        <v>35555.18204988799</v>
      </c>
      <c r="H8" s="93">
        <v>46389.391035994064</v>
      </c>
      <c r="I8" s="93">
        <v>29930.092828991455</v>
      </c>
      <c r="J8" s="284"/>
      <c r="K8" s="270"/>
      <c r="L8" s="270"/>
      <c r="M8" s="270"/>
      <c r="N8" s="270"/>
    </row>
    <row r="9" spans="1:20" ht="11.25" customHeight="1">
      <c r="A9" s="290"/>
      <c r="B9" s="39" t="s">
        <v>231</v>
      </c>
      <c r="C9" s="93">
        <v>1409394</v>
      </c>
      <c r="D9" s="318">
        <v>52208304747</v>
      </c>
      <c r="E9" s="318">
        <v>42266244379</v>
      </c>
      <c r="F9" s="110">
        <v>0.80956936992727591</v>
      </c>
      <c r="G9" s="114">
        <v>1030.6177553804378</v>
      </c>
      <c r="H9" s="93">
        <v>37043.087133193418</v>
      </c>
      <c r="I9" s="93">
        <v>29988.948710580575</v>
      </c>
      <c r="J9" s="23"/>
      <c r="K9" s="23"/>
      <c r="L9" s="23"/>
      <c r="M9" s="23"/>
      <c r="N9" s="23"/>
    </row>
    <row r="10" spans="1:20" ht="11.25" customHeight="1">
      <c r="A10" s="290"/>
      <c r="B10" s="39" t="s">
        <v>90</v>
      </c>
      <c r="C10" s="93"/>
      <c r="D10" s="318"/>
      <c r="E10" s="318"/>
      <c r="F10" s="110"/>
      <c r="G10" s="114"/>
      <c r="H10" s="93"/>
      <c r="I10" s="93"/>
      <c r="K10" s="23"/>
      <c r="L10" s="23"/>
      <c r="M10" s="23"/>
      <c r="N10" s="23"/>
    </row>
    <row r="11" spans="1:20" s="169" customFormat="1" ht="11.25" customHeight="1">
      <c r="A11" s="292"/>
      <c r="B11" s="169" t="s">
        <v>14</v>
      </c>
      <c r="C11" s="94">
        <v>50031941</v>
      </c>
      <c r="D11" s="319">
        <v>2307778650696</v>
      </c>
      <c r="E11" s="319">
        <v>1497543589671</v>
      </c>
      <c r="F11" s="113">
        <v>0.64891127631298506</v>
      </c>
      <c r="G11" s="115">
        <v>36585.799805268427</v>
      </c>
      <c r="H11" s="94">
        <v>46126.106734415924</v>
      </c>
      <c r="I11" s="94">
        <v>29931.750792378814</v>
      </c>
      <c r="J11" s="170"/>
      <c r="K11" s="170"/>
      <c r="L11" s="170"/>
      <c r="M11" s="170"/>
      <c r="N11" s="170"/>
      <c r="O11" s="170"/>
      <c r="P11" s="170"/>
    </row>
    <row r="12" spans="1:20" s="192" customFormat="1" ht="11.25" customHeight="1">
      <c r="A12" s="290" t="s">
        <v>129</v>
      </c>
      <c r="B12" s="39" t="s">
        <v>225</v>
      </c>
      <c r="C12" s="93">
        <v>40090683</v>
      </c>
      <c r="D12" s="318">
        <v>2065443302672</v>
      </c>
      <c r="E12" s="318">
        <v>1414923800425</v>
      </c>
      <c r="F12" s="110">
        <v>0.68504606182825589</v>
      </c>
      <c r="G12" s="114">
        <v>29316.266228697346</v>
      </c>
      <c r="H12" s="93">
        <v>51519.284484926335</v>
      </c>
      <c r="I12" s="93">
        <v>35293.082944608352</v>
      </c>
    </row>
    <row r="13" spans="1:20" s="179" customFormat="1">
      <c r="A13" s="290"/>
      <c r="B13" s="39" t="s">
        <v>231</v>
      </c>
      <c r="C13" s="93">
        <v>1418045</v>
      </c>
      <c r="D13" s="318">
        <v>59489421834</v>
      </c>
      <c r="E13" s="318">
        <v>47456105321</v>
      </c>
      <c r="F13" s="110">
        <v>0.79772342473628488</v>
      </c>
      <c r="G13" s="114">
        <v>1036.9437892657786</v>
      </c>
      <c r="H13" s="93">
        <v>41951.716506880955</v>
      </c>
      <c r="I13" s="93">
        <v>33465.866965434805</v>
      </c>
    </row>
    <row r="14" spans="1:20" s="179" customFormat="1" ht="11.25" customHeight="1">
      <c r="A14" s="290"/>
      <c r="B14" s="39" t="s">
        <v>90</v>
      </c>
      <c r="C14" s="93"/>
      <c r="D14" s="318"/>
      <c r="E14" s="318"/>
      <c r="F14" s="110"/>
      <c r="G14" s="114"/>
      <c r="H14" s="93"/>
      <c r="I14" s="93"/>
    </row>
    <row r="15" spans="1:20" s="169" customFormat="1" ht="11.25" customHeight="1">
      <c r="A15" s="292"/>
      <c r="B15" s="169" t="s">
        <v>14</v>
      </c>
      <c r="C15" s="94">
        <v>41508728</v>
      </c>
      <c r="D15" s="319">
        <v>2124932724506</v>
      </c>
      <c r="E15" s="319">
        <v>1462379905746</v>
      </c>
      <c r="F15" s="113">
        <v>0.68820056695487675</v>
      </c>
      <c r="G15" s="115">
        <v>30353.210017963127</v>
      </c>
      <c r="H15" s="94">
        <v>51192.43173401989</v>
      </c>
      <c r="I15" s="94">
        <v>35230.660543151309</v>
      </c>
      <c r="J15" s="170"/>
      <c r="K15" s="170"/>
      <c r="L15" s="170"/>
      <c r="M15" s="170"/>
      <c r="N15" s="170"/>
      <c r="O15" s="170"/>
      <c r="P15" s="170"/>
    </row>
    <row r="16" spans="1:20" ht="11.25" customHeight="1">
      <c r="A16" s="290" t="s">
        <v>90</v>
      </c>
      <c r="B16" s="39" t="s">
        <v>225</v>
      </c>
      <c r="C16" s="93">
        <v>3041</v>
      </c>
      <c r="D16" s="318">
        <v>193708259</v>
      </c>
      <c r="E16" s="318">
        <v>155765453</v>
      </c>
      <c r="F16" s="110">
        <v>0.80412396355283955</v>
      </c>
      <c r="G16" s="114">
        <v>2.2237277823744894</v>
      </c>
      <c r="H16" s="93">
        <v>63698.868464320949</v>
      </c>
      <c r="I16" s="93">
        <v>51221.786583360736</v>
      </c>
    </row>
    <row r="17" spans="1:16" ht="11.25" customHeight="1">
      <c r="A17" s="290"/>
      <c r="B17" s="39" t="s">
        <v>231</v>
      </c>
      <c r="C17" s="93">
        <v>29</v>
      </c>
      <c r="D17" s="318">
        <v>5607264</v>
      </c>
      <c r="E17" s="318">
        <v>1429792</v>
      </c>
      <c r="F17" s="110">
        <v>0.25498924252540989</v>
      </c>
      <c r="G17" s="114">
        <v>2.1206216931555472E-2</v>
      </c>
      <c r="H17" s="93">
        <v>193353.93103448275</v>
      </c>
      <c r="I17" s="93">
        <v>49303.172413793101</v>
      </c>
    </row>
    <row r="18" spans="1:16" s="169" customFormat="1" ht="11.25" customHeight="1">
      <c r="A18" s="290"/>
      <c r="B18" s="39" t="s">
        <v>90</v>
      </c>
      <c r="C18" s="93"/>
      <c r="D18" s="318"/>
      <c r="E18" s="318"/>
      <c r="F18" s="110"/>
      <c r="G18" s="114"/>
      <c r="H18" s="93"/>
      <c r="I18" s="93"/>
      <c r="J18" s="170"/>
      <c r="K18" s="170"/>
      <c r="L18" s="170"/>
      <c r="M18" s="170"/>
      <c r="N18" s="170"/>
      <c r="O18" s="170"/>
      <c r="P18" s="170"/>
    </row>
    <row r="19" spans="1:16" s="169" customFormat="1" ht="11.25" customHeight="1">
      <c r="A19" s="292"/>
      <c r="B19" s="169" t="s">
        <v>14</v>
      </c>
      <c r="C19" s="94">
        <v>3070</v>
      </c>
      <c r="D19" s="319">
        <v>199315523</v>
      </c>
      <c r="E19" s="319">
        <v>157195245</v>
      </c>
      <c r="F19" s="113">
        <v>0.78867537577592484</v>
      </c>
      <c r="G19" s="115">
        <v>2.2449339993060446</v>
      </c>
      <c r="H19" s="94">
        <v>64923.623127035833</v>
      </c>
      <c r="I19" s="94">
        <v>51203.662866449515</v>
      </c>
      <c r="J19" s="170"/>
      <c r="K19" s="170"/>
      <c r="L19" s="170"/>
      <c r="M19" s="170"/>
      <c r="N19" s="170"/>
      <c r="O19" s="170"/>
      <c r="P19" s="170"/>
    </row>
    <row r="20" spans="1:16" s="169" customFormat="1" ht="11.25" customHeight="1">
      <c r="A20" s="290" t="s">
        <v>0</v>
      </c>
      <c r="B20" s="39" t="s">
        <v>225</v>
      </c>
      <c r="C20" s="93">
        <v>88716271</v>
      </c>
      <c r="D20" s="318">
        <v>4321207356880</v>
      </c>
      <c r="E20" s="318">
        <v>2870356911168</v>
      </c>
      <c r="F20" s="110">
        <v>0.66424882541171459</v>
      </c>
      <c r="G20" s="114">
        <v>64873.672006367713</v>
      </c>
      <c r="H20" s="93">
        <v>48708.171659739848</v>
      </c>
      <c r="I20" s="93">
        <v>32354.34581293436</v>
      </c>
      <c r="J20" s="170"/>
      <c r="K20" s="170"/>
      <c r="L20" s="170"/>
      <c r="M20" s="170"/>
      <c r="N20" s="170"/>
      <c r="O20" s="170"/>
      <c r="P20" s="170"/>
    </row>
    <row r="21" spans="1:16" ht="11.25" customHeight="1">
      <c r="A21" s="290"/>
      <c r="B21" s="39" t="s">
        <v>231</v>
      </c>
      <c r="C21" s="93">
        <v>2827468</v>
      </c>
      <c r="D21" s="318">
        <v>111703333845</v>
      </c>
      <c r="E21" s="318">
        <v>89723779492</v>
      </c>
      <c r="F21" s="110">
        <v>0.80323278100634921</v>
      </c>
      <c r="G21" s="114">
        <v>2067.5827508631478</v>
      </c>
      <c r="H21" s="93">
        <v>39506.48914329004</v>
      </c>
      <c r="I21" s="93">
        <v>31732.907142362001</v>
      </c>
    </row>
    <row r="22" spans="1:16" ht="11.25" customHeight="1">
      <c r="A22" s="290"/>
      <c r="B22" s="39" t="s">
        <v>90</v>
      </c>
      <c r="C22" s="93"/>
      <c r="D22" s="318"/>
      <c r="E22" s="318"/>
      <c r="F22" s="110"/>
      <c r="G22" s="114"/>
      <c r="H22" s="93"/>
      <c r="I22" s="93"/>
    </row>
    <row r="23" spans="1:16" s="169" customFormat="1" ht="11.25" customHeight="1">
      <c r="A23" s="294"/>
      <c r="B23" s="293" t="s">
        <v>172</v>
      </c>
      <c r="C23" s="96">
        <v>91543739</v>
      </c>
      <c r="D23" s="314">
        <v>4432910690724</v>
      </c>
      <c r="E23" s="314">
        <v>2960080690660</v>
      </c>
      <c r="F23" s="108">
        <v>0.66775103248844114</v>
      </c>
      <c r="G23" s="120">
        <v>66941.254757230869</v>
      </c>
      <c r="H23" s="96">
        <v>48423.96366095556</v>
      </c>
      <c r="I23" s="96">
        <v>32335.151731785831</v>
      </c>
      <c r="K23" s="170"/>
      <c r="L23" s="170"/>
      <c r="M23" s="170"/>
      <c r="N23" s="170"/>
      <c r="O23" s="170"/>
      <c r="P23" s="170"/>
    </row>
    <row r="24" spans="1:16">
      <c r="B24" s="288"/>
      <c r="C24" s="288"/>
      <c r="D24" s="288"/>
      <c r="E24" s="287"/>
      <c r="F24" s="180"/>
      <c r="G24" s="180"/>
      <c r="H24" s="180"/>
      <c r="I24" s="180"/>
      <c r="J24" s="39"/>
    </row>
    <row r="25" spans="1:16" s="179" customFormat="1">
      <c r="B25" s="107"/>
      <c r="C25" s="172"/>
      <c r="D25" s="172"/>
      <c r="E25" s="186"/>
      <c r="F25" s="130"/>
      <c r="G25" s="107"/>
      <c r="H25" s="107"/>
    </row>
    <row r="26" spans="1:16" s="179" customFormat="1" ht="10.9" customHeight="1">
      <c r="B26" s="99"/>
      <c r="C26" s="173"/>
      <c r="D26" s="173">
        <v>0</v>
      </c>
      <c r="E26" s="187"/>
      <c r="F26" s="132"/>
      <c r="G26" s="99"/>
      <c r="H26" s="99"/>
    </row>
    <row r="27" spans="1:16" ht="10.9" customHeight="1">
      <c r="G27" s="179"/>
      <c r="I27" s="39"/>
      <c r="K27" s="39"/>
      <c r="L27" s="39"/>
      <c r="M27" s="39"/>
      <c r="N27" s="39"/>
      <c r="O27" s="39"/>
      <c r="P27" s="39"/>
    </row>
    <row r="28" spans="1:16">
      <c r="A28" s="39"/>
      <c r="C28" s="179"/>
      <c r="G28" s="179"/>
      <c r="I28" s="39"/>
      <c r="O28" s="39"/>
      <c r="P28" s="39"/>
    </row>
    <row r="29" spans="1:16">
      <c r="A29" s="39"/>
      <c r="G29" s="179"/>
      <c r="I29" s="39"/>
      <c r="J29" s="170"/>
      <c r="O29" s="39"/>
      <c r="P29" s="39"/>
    </row>
    <row r="30" spans="1:16">
      <c r="A30" s="39"/>
      <c r="I30" s="39"/>
      <c r="O30" s="39"/>
      <c r="P30" s="39"/>
    </row>
    <row r="31" spans="1:16">
      <c r="A31" s="39"/>
      <c r="I31" s="39"/>
      <c r="O31" s="39"/>
      <c r="P31" s="39"/>
    </row>
    <row r="32" spans="1:16" s="169" customFormat="1">
      <c r="J32" s="170"/>
      <c r="K32" s="170"/>
      <c r="L32" s="170"/>
      <c r="M32" s="170"/>
      <c r="N32" s="170"/>
    </row>
    <row r="33" spans="1:16">
      <c r="A33" s="39"/>
      <c r="I33" s="39"/>
      <c r="J33" s="170"/>
      <c r="O33" s="39"/>
      <c r="P33" s="39"/>
    </row>
    <row r="34" spans="1:16">
      <c r="A34" s="39"/>
      <c r="I34" s="39"/>
      <c r="O34" s="39"/>
      <c r="P34" s="39"/>
    </row>
    <row r="35" spans="1:16">
      <c r="A35" s="39"/>
      <c r="I35" s="39"/>
      <c r="O35" s="39"/>
      <c r="P35" s="39"/>
    </row>
    <row r="36" spans="1:16" s="169" customFormat="1">
      <c r="J36" s="170"/>
      <c r="K36" s="170"/>
      <c r="L36" s="170"/>
      <c r="M36" s="170"/>
      <c r="N36" s="170"/>
    </row>
    <row r="37" spans="1:16" s="169" customFormat="1">
      <c r="J37" s="170"/>
      <c r="K37" s="170"/>
      <c r="L37" s="170"/>
      <c r="M37" s="170"/>
      <c r="N37" s="170"/>
    </row>
    <row r="38" spans="1:16">
      <c r="A38" s="39"/>
      <c r="I38" s="39"/>
      <c r="O38" s="39"/>
      <c r="P38" s="39"/>
    </row>
    <row r="39" spans="1:16">
      <c r="A39" s="39"/>
      <c r="I39" s="39"/>
      <c r="O39" s="39"/>
      <c r="P39" s="39"/>
    </row>
    <row r="40" spans="1:16">
      <c r="A40" s="39"/>
      <c r="I40" s="39"/>
      <c r="O40" s="39"/>
      <c r="P40" s="39"/>
    </row>
    <row r="41" spans="1:16">
      <c r="A41" s="39"/>
      <c r="I41" s="39"/>
      <c r="O41" s="39"/>
      <c r="P41" s="39"/>
    </row>
    <row r="42" spans="1:16">
      <c r="A42" s="39"/>
      <c r="I42" s="39"/>
      <c r="O42" s="39"/>
      <c r="P42" s="39"/>
    </row>
    <row r="43" spans="1:16">
      <c r="A43" s="39"/>
      <c r="I43" s="39"/>
      <c r="O43" s="39"/>
      <c r="P43" s="39"/>
    </row>
    <row r="44" spans="1:16">
      <c r="O44" s="39"/>
      <c r="P44" s="39"/>
    </row>
    <row r="45" spans="1:16">
      <c r="O45" s="39"/>
      <c r="P45" s="39"/>
    </row>
    <row r="46" spans="1:16">
      <c r="O46" s="39"/>
      <c r="P46" s="39"/>
    </row>
    <row r="47" spans="1:16">
      <c r="O47" s="39"/>
      <c r="P47" s="39"/>
    </row>
    <row r="48" spans="1:16">
      <c r="O48" s="39"/>
      <c r="P48" s="39"/>
    </row>
    <row r="49" spans="1:16">
      <c r="O49" s="39"/>
      <c r="P49" s="39"/>
    </row>
    <row r="50" spans="1:16">
      <c r="O50" s="39"/>
      <c r="P50" s="39"/>
    </row>
    <row r="51" spans="1:16">
      <c r="O51" s="39"/>
      <c r="P51" s="39"/>
    </row>
    <row r="52" spans="1:16">
      <c r="J52" s="170"/>
      <c r="O52" s="39"/>
      <c r="P52" s="39"/>
    </row>
    <row r="53" spans="1:16">
      <c r="O53" s="39"/>
      <c r="P53" s="39"/>
    </row>
    <row r="54" spans="1:16">
      <c r="O54" s="39"/>
      <c r="P54" s="39"/>
    </row>
    <row r="55" spans="1:16" s="169" customFormat="1">
      <c r="A55" s="170"/>
      <c r="I55" s="170"/>
      <c r="J55" s="179"/>
      <c r="K55" s="170"/>
      <c r="L55" s="170"/>
      <c r="M55" s="170"/>
      <c r="N55" s="170"/>
    </row>
    <row r="56" spans="1:16">
      <c r="O56" s="39"/>
      <c r="P56" s="39"/>
    </row>
    <row r="57" spans="1:16">
      <c r="O57" s="39"/>
      <c r="P57" s="39"/>
    </row>
    <row r="58" spans="1:16">
      <c r="O58" s="39"/>
      <c r="P58" s="39"/>
    </row>
    <row r="59" spans="1:16">
      <c r="O59" s="39"/>
      <c r="P59" s="39"/>
    </row>
    <row r="60" spans="1:16">
      <c r="O60" s="39"/>
      <c r="P60" s="39"/>
    </row>
    <row r="61" spans="1:16">
      <c r="O61" s="39"/>
      <c r="P61" s="39"/>
    </row>
    <row r="62" spans="1:16">
      <c r="O62" s="39"/>
      <c r="P62" s="39"/>
    </row>
    <row r="63" spans="1:16">
      <c r="O63" s="39"/>
      <c r="P63" s="39"/>
    </row>
    <row r="64" spans="1:16">
      <c r="O64" s="39"/>
      <c r="P64" s="39"/>
    </row>
    <row r="65" spans="1:16">
      <c r="O65" s="39"/>
      <c r="P65" s="39"/>
    </row>
    <row r="66" spans="1:16">
      <c r="O66" s="39"/>
      <c r="P66" s="39"/>
    </row>
    <row r="67" spans="1:16">
      <c r="O67" s="39"/>
      <c r="P67" s="39"/>
    </row>
    <row r="68" spans="1:16">
      <c r="O68" s="39"/>
      <c r="P68" s="39"/>
    </row>
    <row r="69" spans="1:16">
      <c r="J69" s="170"/>
      <c r="O69" s="39"/>
      <c r="P69" s="39"/>
    </row>
    <row r="70" spans="1:16">
      <c r="O70" s="39"/>
      <c r="P70" s="39"/>
    </row>
    <row r="71" spans="1:16">
      <c r="O71" s="39"/>
      <c r="P71" s="39"/>
    </row>
    <row r="72" spans="1:16" s="169" customFormat="1">
      <c r="A72" s="170"/>
      <c r="I72" s="170"/>
      <c r="J72" s="179"/>
      <c r="K72" s="170"/>
      <c r="L72" s="170"/>
      <c r="M72" s="170"/>
      <c r="N72" s="170"/>
    </row>
    <row r="73" spans="1:16">
      <c r="O73" s="39"/>
      <c r="P73" s="39"/>
    </row>
    <row r="74" spans="1:16">
      <c r="O74" s="39"/>
      <c r="P74" s="39"/>
    </row>
    <row r="75" spans="1:16">
      <c r="O75" s="39"/>
      <c r="P75" s="39"/>
    </row>
    <row r="76" spans="1:16">
      <c r="O76" s="39"/>
      <c r="P76" s="39"/>
    </row>
    <row r="77" spans="1:16">
      <c r="O77" s="39"/>
      <c r="P77" s="39"/>
    </row>
    <row r="78" spans="1:16">
      <c r="O78" s="39"/>
      <c r="P78" s="39"/>
    </row>
    <row r="79" spans="1:16">
      <c r="O79" s="39"/>
      <c r="P79" s="39"/>
    </row>
    <row r="80" spans="1:16">
      <c r="J80" s="170"/>
      <c r="O80" s="39"/>
      <c r="P80" s="39"/>
    </row>
    <row r="81" spans="1:16">
      <c r="O81" s="39"/>
      <c r="P81" s="39"/>
    </row>
    <row r="82" spans="1:16">
      <c r="O82" s="39"/>
      <c r="P82" s="39"/>
    </row>
    <row r="83" spans="1:16" s="169" customFormat="1">
      <c r="A83" s="170"/>
      <c r="I83" s="170"/>
      <c r="J83" s="179"/>
      <c r="K83" s="170"/>
      <c r="L83" s="170"/>
      <c r="M83" s="170"/>
      <c r="N83" s="170"/>
    </row>
    <row r="84" spans="1:16">
      <c r="O84" s="39"/>
      <c r="P84" s="39"/>
    </row>
    <row r="85" spans="1:16">
      <c r="O85" s="39"/>
      <c r="P85" s="39"/>
    </row>
    <row r="86" spans="1:16">
      <c r="O86" s="39"/>
      <c r="P86" s="39"/>
    </row>
    <row r="87" spans="1:16">
      <c r="O87" s="39"/>
      <c r="P87" s="39"/>
    </row>
    <row r="88" spans="1:16">
      <c r="J88" s="170"/>
      <c r="O88" s="39"/>
      <c r="P88" s="39"/>
    </row>
    <row r="89" spans="1:16">
      <c r="O89" s="39"/>
      <c r="P89" s="39"/>
    </row>
    <row r="90" spans="1:16">
      <c r="O90" s="39"/>
      <c r="P90" s="39"/>
    </row>
    <row r="91" spans="1:16" s="169" customFormat="1">
      <c r="A91" s="170"/>
      <c r="I91" s="170"/>
      <c r="J91" s="179"/>
      <c r="K91" s="170"/>
      <c r="L91" s="170"/>
      <c r="M91" s="170"/>
      <c r="N91" s="170"/>
    </row>
    <row r="92" spans="1:16">
      <c r="O92" s="39"/>
      <c r="P92" s="39"/>
    </row>
    <row r="93" spans="1:16">
      <c r="P93" s="39"/>
    </row>
    <row r="96" spans="1:16">
      <c r="B96" s="289"/>
      <c r="C96" s="289"/>
      <c r="D96" s="289"/>
    </row>
    <row r="100" spans="2:16">
      <c r="B100" s="180"/>
      <c r="C100" s="180"/>
      <c r="D100" s="180"/>
    </row>
    <row r="101" spans="2:16">
      <c r="B101" s="180"/>
      <c r="C101" s="180"/>
      <c r="D101" s="180"/>
    </row>
    <row r="102" spans="2:16">
      <c r="B102" s="180"/>
      <c r="C102" s="180"/>
      <c r="D102" s="180"/>
    </row>
    <row r="103" spans="2:16">
      <c r="C103" s="180"/>
      <c r="D103" s="180"/>
      <c r="E103" s="180"/>
      <c r="F103" s="180"/>
    </row>
    <row r="104" spans="2:16">
      <c r="D104" s="180"/>
    </row>
    <row r="105" spans="2:16">
      <c r="D105" s="180"/>
      <c r="E105" s="180"/>
      <c r="F105" s="180"/>
    </row>
    <row r="106" spans="2:16">
      <c r="D106" s="180"/>
      <c r="E106" s="180"/>
      <c r="F106" s="180"/>
    </row>
    <row r="109" spans="2:16">
      <c r="O109" s="39"/>
      <c r="P109" s="39"/>
    </row>
    <row r="110" spans="2:16">
      <c r="J110" s="170"/>
      <c r="O110" s="39"/>
      <c r="P110" s="39"/>
    </row>
    <row r="111" spans="2:16">
      <c r="O111" s="39"/>
      <c r="P111" s="39"/>
    </row>
    <row r="112" spans="2:16">
      <c r="O112" s="39"/>
      <c r="P112" s="39"/>
    </row>
    <row r="113" spans="1:16" s="169" customFormat="1">
      <c r="A113" s="170"/>
      <c r="I113" s="170"/>
      <c r="J113" s="179"/>
      <c r="K113" s="170"/>
      <c r="L113" s="170"/>
      <c r="M113" s="170"/>
      <c r="N113" s="170"/>
    </row>
    <row r="114" spans="1:16">
      <c r="J114" s="170"/>
      <c r="O114" s="39"/>
      <c r="P114" s="39"/>
    </row>
    <row r="115" spans="1:16">
      <c r="O115" s="39"/>
      <c r="P115" s="39"/>
    </row>
    <row r="116" spans="1:16">
      <c r="O116" s="39"/>
      <c r="P116" s="39"/>
    </row>
    <row r="117" spans="1:16" s="169" customFormat="1">
      <c r="A117" s="170"/>
      <c r="I117" s="170"/>
      <c r="J117" s="179"/>
      <c r="K117" s="170"/>
      <c r="L117" s="170"/>
      <c r="M117" s="170"/>
      <c r="N117" s="170"/>
    </row>
    <row r="118" spans="1:16">
      <c r="O118" s="39"/>
      <c r="P118" s="39"/>
    </row>
    <row r="119" spans="1:16">
      <c r="O119" s="39"/>
      <c r="P119" s="39"/>
    </row>
    <row r="120" spans="1:16">
      <c r="O120" s="39"/>
      <c r="P120" s="39"/>
    </row>
    <row r="121" spans="1:16">
      <c r="O121" s="39"/>
      <c r="P121" s="39"/>
    </row>
    <row r="122" spans="1:16">
      <c r="O122" s="39"/>
      <c r="P122" s="39"/>
    </row>
    <row r="123" spans="1:16">
      <c r="O123" s="39"/>
      <c r="P123" s="39"/>
    </row>
    <row r="124" spans="1:16">
      <c r="O124" s="39"/>
      <c r="P124" s="39"/>
    </row>
    <row r="125" spans="1:16">
      <c r="O125" s="39"/>
      <c r="P125" s="39"/>
    </row>
    <row r="126" spans="1:16">
      <c r="O126" s="39"/>
      <c r="P126" s="39"/>
    </row>
    <row r="127" spans="1:16">
      <c r="O127" s="39"/>
      <c r="P127" s="39"/>
    </row>
    <row r="128" spans="1:16">
      <c r="O128" s="39"/>
      <c r="P128" s="39"/>
    </row>
    <row r="129" spans="1:16">
      <c r="O129" s="39"/>
      <c r="P129" s="39"/>
    </row>
    <row r="130" spans="1:16">
      <c r="O130" s="39"/>
      <c r="P130" s="39"/>
    </row>
    <row r="131" spans="1:16">
      <c r="O131" s="39"/>
      <c r="P131" s="39"/>
    </row>
    <row r="132" spans="1:16">
      <c r="O132" s="39"/>
      <c r="P132" s="39"/>
    </row>
    <row r="133" spans="1:16">
      <c r="J133" s="170"/>
      <c r="O133" s="39"/>
      <c r="P133" s="39"/>
    </row>
    <row r="134" spans="1:16">
      <c r="O134" s="39"/>
      <c r="P134" s="39"/>
    </row>
    <row r="135" spans="1:16">
      <c r="O135" s="39"/>
      <c r="P135" s="39"/>
    </row>
    <row r="136" spans="1:16" s="169" customFormat="1">
      <c r="A136" s="170"/>
      <c r="I136" s="170"/>
      <c r="J136" s="179"/>
      <c r="K136" s="170"/>
      <c r="L136" s="170"/>
      <c r="M136" s="170"/>
      <c r="N136" s="170"/>
    </row>
    <row r="137" spans="1:16">
      <c r="O137" s="39"/>
      <c r="P137" s="39"/>
    </row>
    <row r="138" spans="1:16">
      <c r="O138" s="39"/>
      <c r="P138" s="39"/>
    </row>
    <row r="139" spans="1:16">
      <c r="O139" s="39"/>
      <c r="P139" s="39"/>
    </row>
    <row r="140" spans="1:16">
      <c r="O140" s="39"/>
      <c r="P140" s="39"/>
    </row>
    <row r="141" spans="1:16">
      <c r="O141" s="39"/>
      <c r="P141" s="39"/>
    </row>
    <row r="142" spans="1:16">
      <c r="O142" s="39"/>
      <c r="P142" s="39"/>
    </row>
    <row r="143" spans="1:16">
      <c r="O143" s="39"/>
      <c r="P143" s="39"/>
    </row>
    <row r="144" spans="1:16">
      <c r="O144" s="39"/>
      <c r="P144" s="39"/>
    </row>
    <row r="145" spans="15:16">
      <c r="O145" s="39"/>
      <c r="P145" s="39"/>
    </row>
    <row r="146" spans="15:16">
      <c r="O146" s="39"/>
      <c r="P146" s="39"/>
    </row>
    <row r="147" spans="15:16">
      <c r="O147" s="39"/>
      <c r="P147" s="39"/>
    </row>
    <row r="148" spans="15:16">
      <c r="O148" s="39"/>
      <c r="P148" s="39"/>
    </row>
    <row r="149" spans="15:16">
      <c r="O149" s="39"/>
      <c r="P149" s="39"/>
    </row>
    <row r="150" spans="15:16">
      <c r="O150" s="39"/>
      <c r="P150" s="39"/>
    </row>
    <row r="151" spans="15:16">
      <c r="O151" s="39"/>
      <c r="P151" s="39"/>
    </row>
    <row r="152" spans="15:16">
      <c r="O152" s="39"/>
      <c r="P152" s="39"/>
    </row>
    <row r="153" spans="15:16">
      <c r="O153" s="39"/>
      <c r="P153" s="39"/>
    </row>
    <row r="154" spans="15:16">
      <c r="O154" s="39"/>
      <c r="P154" s="39"/>
    </row>
    <row r="155" spans="15:16">
      <c r="O155" s="39"/>
      <c r="P155" s="39"/>
    </row>
    <row r="156" spans="15:16">
      <c r="O156" s="39"/>
      <c r="P156" s="39"/>
    </row>
    <row r="157" spans="15:16">
      <c r="O157" s="39"/>
      <c r="P157" s="39"/>
    </row>
    <row r="158" spans="15:16">
      <c r="O158" s="39"/>
      <c r="P158" s="39"/>
    </row>
    <row r="159" spans="15:16">
      <c r="O159" s="39"/>
      <c r="P159" s="39"/>
    </row>
    <row r="160" spans="15:16">
      <c r="O160" s="39"/>
      <c r="P160" s="39"/>
    </row>
    <row r="161" spans="15:16">
      <c r="O161" s="39"/>
      <c r="P161" s="39"/>
    </row>
    <row r="162" spans="15:16">
      <c r="O162" s="39"/>
      <c r="P162" s="39"/>
    </row>
    <row r="163" spans="15:16">
      <c r="O163" s="39"/>
      <c r="P163" s="39"/>
    </row>
    <row r="164" spans="15:16">
      <c r="O164" s="39"/>
      <c r="P164" s="39"/>
    </row>
    <row r="165" spans="15:16">
      <c r="O165" s="39"/>
      <c r="P165" s="39"/>
    </row>
    <row r="166" spans="15:16">
      <c r="O166" s="39"/>
      <c r="P166" s="39"/>
    </row>
    <row r="167" spans="15:16">
      <c r="O167" s="39"/>
      <c r="P167" s="39"/>
    </row>
    <row r="168" spans="15:16">
      <c r="O168" s="39"/>
      <c r="P168" s="39"/>
    </row>
    <row r="169" spans="15:16">
      <c r="O169" s="39"/>
      <c r="P169" s="39"/>
    </row>
    <row r="170" spans="15:16">
      <c r="O170" s="39"/>
      <c r="P170" s="39"/>
    </row>
    <row r="171" spans="15:16">
      <c r="O171" s="39"/>
      <c r="P171" s="39"/>
    </row>
    <row r="172" spans="15:16">
      <c r="O172" s="39"/>
      <c r="P172" s="39"/>
    </row>
    <row r="173" spans="15:16">
      <c r="O173" s="39"/>
      <c r="P173" s="39"/>
    </row>
    <row r="174" spans="15:16">
      <c r="O174" s="39"/>
      <c r="P174" s="39"/>
    </row>
    <row r="177" spans="2:17">
      <c r="B177" s="179"/>
      <c r="C177" s="179"/>
      <c r="D177" s="179"/>
      <c r="E177" s="179"/>
      <c r="F177" s="179"/>
      <c r="G177" s="179"/>
      <c r="H177" s="179"/>
      <c r="Q177" s="179"/>
    </row>
    <row r="178" spans="2:17">
      <c r="B178" s="179"/>
      <c r="C178" s="179"/>
      <c r="D178" s="179"/>
      <c r="E178" s="179"/>
      <c r="F178" s="179"/>
      <c r="G178" s="179"/>
      <c r="H178" s="179"/>
      <c r="Q178" s="179"/>
    </row>
    <row r="179" spans="2:17">
      <c r="B179" s="179"/>
      <c r="C179" s="179"/>
      <c r="D179" s="179"/>
      <c r="E179" s="179"/>
      <c r="F179" s="179"/>
      <c r="G179" s="179"/>
      <c r="H179" s="179"/>
      <c r="Q179" s="179"/>
    </row>
    <row r="180" spans="2:17">
      <c r="B180" s="179"/>
      <c r="C180" s="179"/>
      <c r="D180" s="179"/>
      <c r="E180" s="179"/>
      <c r="F180" s="179"/>
      <c r="G180" s="179"/>
      <c r="H180" s="179"/>
      <c r="Q180" s="179"/>
    </row>
    <row r="181" spans="2:17">
      <c r="B181" s="179"/>
      <c r="C181" s="179"/>
      <c r="D181" s="179"/>
      <c r="E181" s="179"/>
      <c r="F181" s="179"/>
      <c r="G181" s="179"/>
      <c r="H181" s="179"/>
      <c r="Q181" s="179"/>
    </row>
    <row r="182" spans="2:17">
      <c r="B182" s="179"/>
      <c r="C182" s="179"/>
      <c r="D182" s="179"/>
      <c r="E182" s="179"/>
      <c r="F182" s="179"/>
      <c r="G182" s="179"/>
      <c r="H182" s="179"/>
      <c r="Q182" s="179"/>
    </row>
    <row r="183" spans="2:17">
      <c r="B183" s="179"/>
      <c r="C183" s="179"/>
      <c r="D183" s="179"/>
      <c r="E183" s="179"/>
      <c r="F183" s="179"/>
      <c r="G183" s="179"/>
      <c r="H183" s="179"/>
      <c r="Q183" s="179"/>
    </row>
    <row r="184" spans="2:17">
      <c r="B184" s="179"/>
      <c r="C184" s="179"/>
      <c r="D184" s="179"/>
      <c r="E184" s="179"/>
      <c r="F184" s="179"/>
      <c r="G184" s="179"/>
      <c r="H184" s="179"/>
      <c r="Q184" s="179"/>
    </row>
    <row r="185" spans="2:17">
      <c r="B185" s="179"/>
      <c r="C185" s="179"/>
      <c r="D185" s="179"/>
      <c r="E185" s="179"/>
      <c r="F185" s="179"/>
      <c r="G185" s="179"/>
      <c r="H185" s="179"/>
      <c r="Q185" s="179"/>
    </row>
    <row r="186" spans="2:17">
      <c r="B186" s="179"/>
      <c r="C186" s="179"/>
      <c r="D186" s="179"/>
      <c r="E186" s="179"/>
      <c r="F186" s="179"/>
      <c r="G186" s="179"/>
      <c r="H186" s="179"/>
      <c r="Q186" s="179"/>
    </row>
    <row r="187" spans="2:17">
      <c r="B187" s="179"/>
      <c r="C187" s="179"/>
      <c r="D187" s="179"/>
      <c r="E187" s="179"/>
      <c r="F187" s="179"/>
      <c r="G187" s="179"/>
      <c r="H187" s="179"/>
      <c r="Q187" s="179"/>
    </row>
    <row r="188" spans="2:17">
      <c r="B188" s="179"/>
      <c r="C188" s="179"/>
      <c r="D188" s="179"/>
      <c r="E188" s="179"/>
      <c r="F188" s="179"/>
      <c r="G188" s="179"/>
      <c r="H188" s="179"/>
      <c r="Q188" s="179"/>
    </row>
    <row r="189" spans="2:17">
      <c r="B189" s="179"/>
      <c r="C189" s="179"/>
      <c r="D189" s="179"/>
      <c r="E189" s="179"/>
      <c r="F189" s="179"/>
      <c r="G189" s="179"/>
      <c r="H189" s="179"/>
      <c r="Q189" s="179"/>
    </row>
    <row r="190" spans="2:17">
      <c r="B190" s="179"/>
      <c r="C190" s="179"/>
      <c r="D190" s="179"/>
      <c r="E190" s="179"/>
      <c r="F190" s="179"/>
      <c r="G190" s="179"/>
      <c r="H190" s="179"/>
      <c r="Q190" s="179"/>
    </row>
    <row r="191" spans="2:17">
      <c r="B191" s="99"/>
      <c r="C191" s="173"/>
      <c r="D191" s="173"/>
      <c r="E191" s="187"/>
      <c r="F191" s="132"/>
      <c r="G191" s="99"/>
      <c r="H191" s="99"/>
      <c r="Q191" s="179"/>
    </row>
    <row r="192" spans="2:17">
      <c r="B192" s="179"/>
      <c r="C192" s="179"/>
      <c r="D192" s="179"/>
      <c r="E192" s="179"/>
      <c r="F192" s="179"/>
      <c r="G192" s="179"/>
      <c r="H192" s="179"/>
      <c r="Q192" s="179"/>
    </row>
    <row r="193" spans="2:17">
      <c r="B193" s="179"/>
      <c r="C193" s="179"/>
      <c r="D193" s="179"/>
      <c r="E193" s="179"/>
      <c r="F193" s="179"/>
      <c r="G193" s="179"/>
      <c r="H193" s="179"/>
      <c r="Q193" s="179"/>
    </row>
    <row r="194" spans="2:17">
      <c r="B194" s="179"/>
      <c r="C194" s="179"/>
      <c r="D194" s="179"/>
      <c r="E194" s="179"/>
      <c r="F194" s="179"/>
      <c r="G194" s="179"/>
      <c r="H194" s="179"/>
      <c r="Q194" s="179"/>
    </row>
    <row r="195" spans="2:17">
      <c r="B195" s="179"/>
      <c r="C195" s="179"/>
      <c r="D195" s="179"/>
      <c r="E195" s="179"/>
      <c r="F195" s="179"/>
      <c r="G195" s="179"/>
      <c r="H195" s="179"/>
      <c r="Q195" s="179"/>
    </row>
    <row r="196" spans="2:17">
      <c r="B196" s="188"/>
      <c r="C196" s="188"/>
      <c r="D196" s="188"/>
      <c r="E196" s="188"/>
      <c r="F196" s="188"/>
      <c r="G196" s="188"/>
      <c r="H196" s="188"/>
      <c r="Q196" s="179"/>
    </row>
    <row r="197" spans="2:17">
      <c r="B197" s="179"/>
      <c r="C197" s="179"/>
      <c r="D197" s="179"/>
      <c r="E197" s="179"/>
      <c r="F197" s="179"/>
      <c r="G197" s="179"/>
      <c r="H197" s="179"/>
      <c r="Q197" s="179"/>
    </row>
    <row r="198" spans="2:17">
      <c r="B198" s="179"/>
      <c r="C198" s="179"/>
      <c r="D198" s="179"/>
      <c r="E198" s="179"/>
      <c r="F198" s="179"/>
      <c r="G198" s="179"/>
      <c r="H198" s="179"/>
      <c r="Q198" s="179"/>
    </row>
    <row r="199" spans="2:17">
      <c r="B199" s="179"/>
      <c r="C199" s="179"/>
      <c r="D199" s="179"/>
      <c r="E199" s="179"/>
      <c r="F199" s="179"/>
      <c r="G199" s="179"/>
      <c r="H199" s="179"/>
      <c r="Q199" s="179"/>
    </row>
    <row r="200" spans="2:17">
      <c r="B200" s="179"/>
      <c r="C200" s="179"/>
      <c r="D200" s="179"/>
      <c r="E200" s="179"/>
      <c r="F200" s="179"/>
      <c r="G200" s="179"/>
      <c r="H200" s="179"/>
      <c r="Q200" s="179"/>
    </row>
    <row r="201" spans="2:17">
      <c r="B201" s="179"/>
      <c r="C201" s="179"/>
      <c r="D201" s="179"/>
      <c r="E201" s="179"/>
      <c r="F201" s="179"/>
      <c r="G201" s="179"/>
      <c r="H201" s="179"/>
      <c r="Q201" s="179"/>
    </row>
    <row r="202" spans="2:17">
      <c r="B202" s="179"/>
      <c r="C202" s="179"/>
      <c r="D202" s="179"/>
      <c r="E202" s="179"/>
      <c r="F202" s="179"/>
      <c r="G202" s="179"/>
      <c r="H202" s="179"/>
      <c r="Q202" s="179"/>
    </row>
    <row r="203" spans="2:17">
      <c r="B203" s="179"/>
      <c r="C203" s="179"/>
      <c r="D203" s="179"/>
      <c r="E203" s="179"/>
      <c r="F203" s="179"/>
      <c r="G203" s="179"/>
      <c r="H203" s="179"/>
      <c r="Q203" s="179"/>
    </row>
    <row r="204" spans="2:17">
      <c r="B204" s="179"/>
      <c r="C204" s="179"/>
      <c r="D204" s="179"/>
      <c r="E204" s="179"/>
      <c r="F204" s="179"/>
      <c r="G204" s="179"/>
      <c r="H204" s="179"/>
      <c r="Q204" s="179"/>
    </row>
    <row r="205" spans="2:17">
      <c r="B205" s="179"/>
      <c r="C205" s="179"/>
      <c r="D205" s="179"/>
      <c r="E205" s="179"/>
      <c r="F205" s="179"/>
      <c r="G205" s="179"/>
      <c r="H205" s="179"/>
      <c r="Q205" s="179"/>
    </row>
    <row r="206" spans="2:17">
      <c r="B206" s="179"/>
      <c r="C206" s="179"/>
      <c r="D206" s="179"/>
      <c r="E206" s="179"/>
      <c r="F206" s="179"/>
      <c r="G206" s="179"/>
      <c r="H206" s="179"/>
      <c r="Q206" s="179"/>
    </row>
    <row r="207" spans="2:17">
      <c r="B207" s="179"/>
      <c r="C207" s="179"/>
      <c r="D207" s="179"/>
      <c r="E207" s="179"/>
      <c r="F207" s="179"/>
      <c r="G207" s="179"/>
      <c r="H207" s="179"/>
      <c r="Q207" s="179"/>
    </row>
    <row r="208" spans="2:17">
      <c r="B208" s="179"/>
      <c r="C208" s="179"/>
      <c r="D208" s="179"/>
      <c r="E208" s="179"/>
      <c r="F208" s="179"/>
      <c r="G208" s="179"/>
      <c r="H208" s="179"/>
      <c r="Q208" s="179"/>
    </row>
    <row r="209" spans="2:17">
      <c r="B209" s="179"/>
      <c r="C209" s="179"/>
      <c r="D209" s="179"/>
      <c r="E209" s="179"/>
      <c r="F209" s="179"/>
      <c r="G209" s="179"/>
      <c r="H209" s="179"/>
      <c r="Q209" s="179"/>
    </row>
  </sheetData>
  <mergeCells count="11">
    <mergeCell ref="I6:I7"/>
    <mergeCell ref="B6:B7"/>
    <mergeCell ref="A2:H2"/>
    <mergeCell ref="A3:H3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2:AA355"/>
  <sheetViews>
    <sheetView showGridLines="0" zoomScaleNormal="100" workbookViewId="0"/>
  </sheetViews>
  <sheetFormatPr baseColWidth="10" defaultColWidth="8.88671875" defaultRowHeight="10.5"/>
  <cols>
    <col min="1" max="1" width="7.6640625" style="3" customWidth="1"/>
    <col min="2" max="2" width="31.109375" style="7" customWidth="1"/>
    <col min="3" max="3" width="28.44140625" style="3" customWidth="1"/>
    <col min="4" max="4" width="11.88671875" style="3" customWidth="1"/>
    <col min="5" max="6" width="15.44140625" style="3" customWidth="1"/>
    <col min="7" max="7" width="10.33203125" style="3" customWidth="1"/>
    <col min="8" max="8" width="16.77734375" style="3" customWidth="1"/>
    <col min="9" max="9" width="13.109375" style="3" customWidth="1"/>
    <col min="10" max="10" width="12.109375" style="3" customWidth="1"/>
    <col min="11" max="11" width="8.44140625" style="2" customWidth="1"/>
    <col min="12" max="13" width="7.6640625" style="2" customWidth="1"/>
    <col min="14" max="18" width="8.88671875" style="2" customWidth="1"/>
    <col min="19" max="16384" width="8.88671875" style="3"/>
  </cols>
  <sheetData>
    <row r="2" spans="1:22" s="53" customFormat="1" ht="11.65" customHeight="1">
      <c r="A2" s="378" t="s">
        <v>199</v>
      </c>
      <c r="B2" s="378"/>
      <c r="C2" s="378"/>
      <c r="D2" s="378"/>
      <c r="E2" s="378"/>
      <c r="F2" s="378"/>
      <c r="G2" s="378"/>
      <c r="H2" s="378"/>
      <c r="I2" s="378"/>
      <c r="J2" s="378"/>
      <c r="K2" s="159"/>
      <c r="L2" s="74"/>
      <c r="M2" s="159"/>
      <c r="N2" s="159"/>
      <c r="O2" s="159"/>
      <c r="P2" s="159"/>
      <c r="Q2" s="159"/>
      <c r="R2" s="159"/>
      <c r="S2" s="159"/>
      <c r="T2" s="159"/>
      <c r="U2" s="4"/>
      <c r="V2" s="166"/>
    </row>
    <row r="3" spans="1:22" s="53" customFormat="1" ht="11.65" customHeight="1">
      <c r="A3" s="378" t="s">
        <v>213</v>
      </c>
      <c r="B3" s="378"/>
      <c r="C3" s="378"/>
      <c r="D3" s="378"/>
      <c r="E3" s="378"/>
      <c r="F3" s="378"/>
      <c r="G3" s="378"/>
      <c r="H3" s="378"/>
      <c r="I3" s="378"/>
      <c r="J3" s="378"/>
      <c r="K3" s="159"/>
      <c r="L3" s="74"/>
      <c r="M3" s="159"/>
      <c r="N3" s="159"/>
      <c r="O3" s="159"/>
      <c r="P3" s="159"/>
      <c r="Q3" s="159"/>
      <c r="R3" s="159"/>
      <c r="S3" s="159"/>
      <c r="T3" s="159"/>
      <c r="U3" s="4"/>
      <c r="V3" s="166"/>
    </row>
    <row r="4" spans="1:22" s="57" customFormat="1" ht="11.25" customHeight="1">
      <c r="A4" s="74"/>
      <c r="B4" s="74"/>
      <c r="C4" s="74"/>
      <c r="D4" s="74"/>
      <c r="E4" s="74"/>
      <c r="F4" s="74"/>
      <c r="G4" s="74"/>
      <c r="H4" s="74"/>
      <c r="I4" s="74"/>
      <c r="J4" s="74"/>
      <c r="K4" s="58"/>
      <c r="L4" s="166"/>
      <c r="M4" s="58"/>
      <c r="N4" s="58"/>
      <c r="O4" s="58"/>
      <c r="P4" s="58"/>
      <c r="Q4" s="20"/>
      <c r="R4" s="20"/>
    </row>
    <row r="5" spans="1:22" s="57" customFormat="1" ht="11.25" customHeight="1">
      <c r="A5" s="74"/>
      <c r="B5" s="74"/>
      <c r="C5" s="74"/>
      <c r="D5" s="74"/>
      <c r="E5" s="74"/>
      <c r="F5" s="74"/>
      <c r="G5" s="74"/>
      <c r="H5" s="74"/>
      <c r="I5" s="74"/>
      <c r="J5" s="74"/>
      <c r="K5" s="58"/>
      <c r="L5" s="166"/>
      <c r="M5" s="58"/>
      <c r="N5" s="58"/>
      <c r="O5" s="58"/>
      <c r="P5" s="58"/>
      <c r="Q5" s="20"/>
      <c r="R5" s="20"/>
    </row>
    <row r="6" spans="1:22" s="57" customFormat="1" ht="11.25" customHeight="1">
      <c r="A6" s="386" t="s">
        <v>12</v>
      </c>
      <c r="B6" s="399" t="s">
        <v>68</v>
      </c>
      <c r="C6" s="399" t="s">
        <v>69</v>
      </c>
      <c r="D6" s="399" t="s">
        <v>63</v>
      </c>
      <c r="E6" s="386" t="s">
        <v>91</v>
      </c>
      <c r="F6" s="386" t="s">
        <v>92</v>
      </c>
      <c r="G6" s="386" t="s">
        <v>67</v>
      </c>
      <c r="H6" s="386" t="s">
        <v>74</v>
      </c>
      <c r="I6" s="386" t="s">
        <v>72</v>
      </c>
      <c r="J6" s="386" t="s">
        <v>71</v>
      </c>
      <c r="K6" s="58"/>
      <c r="L6" s="53"/>
      <c r="M6" s="58"/>
      <c r="N6" s="58"/>
      <c r="O6" s="58"/>
      <c r="P6" s="58"/>
      <c r="Q6" s="20"/>
      <c r="R6" s="20"/>
    </row>
    <row r="7" spans="1:22" s="57" customFormat="1" ht="21.75" customHeight="1">
      <c r="A7" s="387"/>
      <c r="B7" s="400"/>
      <c r="C7" s="400"/>
      <c r="D7" s="400"/>
      <c r="E7" s="387"/>
      <c r="F7" s="387"/>
      <c r="G7" s="387"/>
      <c r="H7" s="387"/>
      <c r="I7" s="387"/>
      <c r="J7" s="387"/>
      <c r="K7" s="58"/>
      <c r="L7" s="53"/>
      <c r="M7" s="58"/>
      <c r="N7" s="58"/>
      <c r="O7" s="58"/>
      <c r="P7" s="58"/>
      <c r="Q7" s="20"/>
      <c r="R7" s="20"/>
    </row>
    <row r="8" spans="1:22" s="57" customFormat="1" ht="11.25" customHeight="1">
      <c r="A8" s="93" t="s">
        <v>129</v>
      </c>
      <c r="B8" s="93" t="s">
        <v>20</v>
      </c>
      <c r="C8" s="93" t="s">
        <v>26</v>
      </c>
      <c r="D8" s="93">
        <v>5549104</v>
      </c>
      <c r="E8" s="318">
        <v>212055954351</v>
      </c>
      <c r="F8" s="318">
        <v>134217346073</v>
      </c>
      <c r="G8" s="110">
        <v>0.63293363529344848</v>
      </c>
      <c r="H8" s="114">
        <v>3573.4113299937471</v>
      </c>
      <c r="I8" s="93">
        <v>38214.449459047806</v>
      </c>
      <c r="J8" s="93">
        <v>24187.210416852882</v>
      </c>
      <c r="K8" s="58"/>
      <c r="L8" s="53"/>
      <c r="M8" s="58"/>
      <c r="N8" s="58"/>
      <c r="O8" s="58"/>
      <c r="P8" s="58"/>
      <c r="Q8" s="20"/>
      <c r="R8" s="20"/>
    </row>
    <row r="9" spans="1:22" ht="11.25" customHeight="1">
      <c r="A9" s="20"/>
      <c r="B9" s="93"/>
      <c r="C9" s="93" t="s">
        <v>27</v>
      </c>
      <c r="D9" s="93">
        <v>9454</v>
      </c>
      <c r="E9" s="318">
        <v>551227952</v>
      </c>
      <c r="F9" s="318">
        <v>282626573</v>
      </c>
      <c r="G9" s="110">
        <v>0.51272177322386581</v>
      </c>
      <c r="H9" s="114">
        <v>6.0880154190227627</v>
      </c>
      <c r="I9" s="93">
        <v>58306.320287708906</v>
      </c>
      <c r="J9" s="93">
        <v>29894.919928072773</v>
      </c>
      <c r="K9" s="402"/>
      <c r="L9" s="9"/>
      <c r="M9" s="402"/>
      <c r="N9" s="402"/>
      <c r="O9" s="37"/>
      <c r="P9" s="37"/>
    </row>
    <row r="10" spans="1:22" ht="11.25" customHeight="1">
      <c r="A10" s="20"/>
      <c r="B10" s="93"/>
      <c r="C10" s="93" t="s">
        <v>28</v>
      </c>
      <c r="D10" s="93">
        <v>357082</v>
      </c>
      <c r="E10" s="318">
        <v>20270095791</v>
      </c>
      <c r="F10" s="318">
        <v>14426791410</v>
      </c>
      <c r="G10" s="110">
        <v>0.71172783585983601</v>
      </c>
      <c r="H10" s="114">
        <v>229.94718868790838</v>
      </c>
      <c r="I10" s="93">
        <v>56765.941131168751</v>
      </c>
      <c r="J10" s="93">
        <v>40401.900431833586</v>
      </c>
      <c r="K10" s="402"/>
      <c r="L10" s="9"/>
      <c r="M10" s="418"/>
      <c r="N10" s="418"/>
      <c r="O10" s="38"/>
      <c r="P10" s="38"/>
    </row>
    <row r="11" spans="1:22" ht="11.25" customHeight="1">
      <c r="A11" s="93"/>
      <c r="B11" s="93"/>
      <c r="C11" s="93" t="s">
        <v>162</v>
      </c>
      <c r="D11" s="93">
        <v>128074</v>
      </c>
      <c r="E11" s="318">
        <v>3642866047</v>
      </c>
      <c r="F11" s="318">
        <v>2441806569</v>
      </c>
      <c r="G11" s="110">
        <v>0.67029820407777407</v>
      </c>
      <c r="H11" s="114">
        <v>82.47477118425229</v>
      </c>
      <c r="I11" s="93">
        <v>28443.447124318755</v>
      </c>
      <c r="J11" s="93">
        <v>19065.591525211988</v>
      </c>
      <c r="K11" s="8"/>
      <c r="L11" s="9"/>
      <c r="M11" s="9"/>
      <c r="N11" s="9"/>
      <c r="O11" s="9"/>
      <c r="P11" s="9"/>
    </row>
    <row r="12" spans="1:22" ht="11.25" customHeight="1">
      <c r="A12" s="112"/>
      <c r="B12" s="94"/>
      <c r="C12" s="94" t="s">
        <v>14</v>
      </c>
      <c r="D12" s="94">
        <v>6043714</v>
      </c>
      <c r="E12" s="319">
        <v>236520144141</v>
      </c>
      <c r="F12" s="319">
        <v>151368570625</v>
      </c>
      <c r="G12" s="113">
        <v>0.63998172829948297</v>
      </c>
      <c r="H12" s="115">
        <v>3891.9213052849304</v>
      </c>
      <c r="I12" s="94">
        <v>39134.900185713617</v>
      </c>
      <c r="J12" s="94">
        <v>25045.621057680757</v>
      </c>
      <c r="K12" s="8"/>
      <c r="L12" s="9"/>
      <c r="M12" s="9"/>
      <c r="N12" s="9"/>
      <c r="O12" s="9"/>
      <c r="P12" s="9"/>
    </row>
    <row r="13" spans="1:22" ht="11.25" customHeight="1">
      <c r="B13" s="93" t="s">
        <v>21</v>
      </c>
      <c r="C13" s="93" t="s">
        <v>29</v>
      </c>
      <c r="D13" s="93">
        <v>13539688</v>
      </c>
      <c r="E13" s="318">
        <v>138493737035</v>
      </c>
      <c r="F13" s="318">
        <v>92391955602</v>
      </c>
      <c r="G13" s="110">
        <v>0.66712009929121052</v>
      </c>
      <c r="H13" s="114">
        <v>8719.0426605413013</v>
      </c>
      <c r="I13" s="93">
        <v>10228.724401551941</v>
      </c>
      <c r="J13" s="93">
        <v>6823.7876383857592</v>
      </c>
      <c r="K13" s="8"/>
      <c r="L13" s="9"/>
      <c r="M13" s="9"/>
      <c r="N13" s="9"/>
      <c r="O13" s="9"/>
      <c r="P13" s="9"/>
    </row>
    <row r="14" spans="1:22" ht="11.25" customHeight="1">
      <c r="A14" s="93"/>
      <c r="B14" s="93"/>
      <c r="C14" s="93" t="s">
        <v>30</v>
      </c>
      <c r="D14" s="93">
        <v>1894390</v>
      </c>
      <c r="E14" s="318">
        <v>181684074590</v>
      </c>
      <c r="F14" s="318">
        <v>118030200893</v>
      </c>
      <c r="G14" s="117">
        <v>0.64964527661191307</v>
      </c>
      <c r="H14" s="114">
        <v>1219.9149068798954</v>
      </c>
      <c r="I14" s="93">
        <v>95906.373339175145</v>
      </c>
      <c r="J14" s="93">
        <v>62305.12243677384</v>
      </c>
      <c r="K14" s="8"/>
      <c r="L14" s="9"/>
      <c r="M14" s="9"/>
      <c r="N14" s="9"/>
      <c r="O14" s="9"/>
      <c r="P14" s="9"/>
    </row>
    <row r="15" spans="1:22" ht="11.25" customHeight="1">
      <c r="A15" s="20"/>
      <c r="B15" s="93"/>
      <c r="C15" s="93" t="s">
        <v>31</v>
      </c>
      <c r="D15" s="93">
        <v>298890</v>
      </c>
      <c r="E15" s="318">
        <v>15863807857</v>
      </c>
      <c r="F15" s="318">
        <v>10405477077</v>
      </c>
      <c r="G15" s="117">
        <v>0.65592556155478909</v>
      </c>
      <c r="H15" s="114">
        <v>192.47376016413301</v>
      </c>
      <c r="I15" s="93">
        <v>53075.739760446988</v>
      </c>
      <c r="J15" s="93">
        <v>34813.734407307034</v>
      </c>
      <c r="K15" s="8"/>
      <c r="L15" s="9"/>
      <c r="M15" s="9"/>
      <c r="N15" s="9"/>
      <c r="O15" s="9"/>
      <c r="P15" s="9"/>
    </row>
    <row r="16" spans="1:22" ht="11.25" customHeight="1">
      <c r="A16" s="91"/>
      <c r="B16" s="94"/>
      <c r="C16" s="94" t="s">
        <v>14</v>
      </c>
      <c r="D16" s="94">
        <v>15732968</v>
      </c>
      <c r="E16" s="319">
        <v>336041619482</v>
      </c>
      <c r="F16" s="319">
        <v>220827633572</v>
      </c>
      <c r="G16" s="118">
        <v>0.65714370116535104</v>
      </c>
      <c r="H16" s="115">
        <v>10131.431327585331</v>
      </c>
      <c r="I16" s="94">
        <v>21359.073474375593</v>
      </c>
      <c r="J16" s="94">
        <v>14035.980596413849</v>
      </c>
      <c r="K16" s="8"/>
      <c r="L16" s="9"/>
      <c r="M16" s="9"/>
      <c r="N16" s="9"/>
      <c r="O16" s="9"/>
      <c r="P16" s="9"/>
    </row>
    <row r="17" spans="1:16" ht="11.25" customHeight="1">
      <c r="B17" s="93" t="s">
        <v>62</v>
      </c>
      <c r="C17" s="93" t="s">
        <v>32</v>
      </c>
      <c r="D17" s="93">
        <v>17372</v>
      </c>
      <c r="E17" s="318">
        <v>11656884367</v>
      </c>
      <c r="F17" s="318">
        <v>6080660367</v>
      </c>
      <c r="G17" s="117">
        <v>0.52163684356465057</v>
      </c>
      <c r="H17" s="114">
        <v>11.186905421965667</v>
      </c>
      <c r="I17" s="93">
        <v>671015.67850564129</v>
      </c>
      <c r="J17" s="93">
        <v>350026.50051807507</v>
      </c>
      <c r="K17" s="8"/>
      <c r="L17" s="9"/>
      <c r="M17" s="9"/>
      <c r="N17" s="9"/>
      <c r="O17" s="9"/>
      <c r="P17" s="9"/>
    </row>
    <row r="18" spans="1:16" ht="11.25" customHeight="1">
      <c r="B18" s="93"/>
      <c r="C18" s="93" t="s">
        <v>33</v>
      </c>
      <c r="D18" s="93">
        <v>2808628</v>
      </c>
      <c r="E18" s="318">
        <v>67645718990</v>
      </c>
      <c r="F18" s="318">
        <v>33275247488</v>
      </c>
      <c r="G18" s="117">
        <v>0.49190470564617766</v>
      </c>
      <c r="H18" s="114">
        <v>1808.6493093187078</v>
      </c>
      <c r="I18" s="93">
        <v>24084.969241209586</v>
      </c>
      <c r="J18" s="93">
        <v>11847.509705094444</v>
      </c>
      <c r="K18" s="8"/>
      <c r="L18" s="9"/>
      <c r="M18" s="9"/>
      <c r="N18" s="9"/>
      <c r="O18" s="9"/>
      <c r="P18" s="9"/>
    </row>
    <row r="19" spans="1:16" ht="11.25" customHeight="1">
      <c r="A19" s="20"/>
      <c r="B19" s="93"/>
      <c r="C19" s="93" t="s">
        <v>35</v>
      </c>
      <c r="D19" s="93">
        <v>173418</v>
      </c>
      <c r="E19" s="318">
        <v>12770839628</v>
      </c>
      <c r="F19" s="318">
        <v>3948878085</v>
      </c>
      <c r="G19" s="117">
        <v>0.30921052961483481</v>
      </c>
      <c r="H19" s="114">
        <v>111.67457773810972</v>
      </c>
      <c r="I19" s="93">
        <v>73641.949670737755</v>
      </c>
      <c r="J19" s="93">
        <v>22770.866259557832</v>
      </c>
      <c r="K19" s="8"/>
      <c r="L19" s="9"/>
      <c r="M19" s="9"/>
      <c r="N19" s="9"/>
      <c r="O19" s="9"/>
      <c r="P19" s="9"/>
    </row>
    <row r="20" spans="1:16" ht="11.25" customHeight="1">
      <c r="A20" s="20"/>
      <c r="B20" s="93"/>
      <c r="C20" s="93" t="s">
        <v>75</v>
      </c>
      <c r="D20" s="93">
        <v>1152287</v>
      </c>
      <c r="E20" s="318">
        <v>47393972244</v>
      </c>
      <c r="F20" s="318">
        <v>17292238651</v>
      </c>
      <c r="G20" s="117">
        <v>0.36486156007295145</v>
      </c>
      <c r="H20" s="114">
        <v>742.02887911354787</v>
      </c>
      <c r="I20" s="93">
        <v>41130.354021177016</v>
      </c>
      <c r="J20" s="93">
        <v>15006.885134519438</v>
      </c>
      <c r="K20" s="8"/>
      <c r="L20" s="9"/>
      <c r="M20" s="9"/>
      <c r="N20" s="9"/>
      <c r="O20" s="9"/>
      <c r="P20" s="9"/>
    </row>
    <row r="21" spans="1:16" ht="11.25" customHeight="1">
      <c r="A21" s="93"/>
      <c r="B21" s="93"/>
      <c r="C21" s="93" t="s">
        <v>76</v>
      </c>
      <c r="D21" s="93">
        <v>22880</v>
      </c>
      <c r="E21" s="318">
        <v>793092789</v>
      </c>
      <c r="F21" s="318">
        <v>378953432</v>
      </c>
      <c r="G21" s="117">
        <v>0.4778172708868243</v>
      </c>
      <c r="H21" s="114">
        <v>14.733847343689527</v>
      </c>
      <c r="I21" s="93">
        <v>34663.146372377625</v>
      </c>
      <c r="J21" s="93">
        <v>16562.650000000001</v>
      </c>
      <c r="K21" s="8"/>
      <c r="L21" s="9"/>
      <c r="M21" s="9"/>
      <c r="N21" s="9"/>
      <c r="O21" s="9"/>
      <c r="P21" s="9"/>
    </row>
    <row r="22" spans="1:16" ht="11.25" customHeight="1">
      <c r="A22" s="20"/>
      <c r="B22" s="93"/>
      <c r="C22" s="93" t="s">
        <v>36</v>
      </c>
      <c r="D22" s="93">
        <v>665</v>
      </c>
      <c r="E22" s="318">
        <v>9026420</v>
      </c>
      <c r="F22" s="318">
        <v>3524665</v>
      </c>
      <c r="G22" s="117">
        <v>0.39048315943640999</v>
      </c>
      <c r="H22" s="114">
        <v>0.42823463651894828</v>
      </c>
      <c r="I22" s="93">
        <v>13573.563909774437</v>
      </c>
      <c r="J22" s="93">
        <v>5300.2481203007519</v>
      </c>
      <c r="K22" s="8"/>
      <c r="L22" s="9"/>
      <c r="M22" s="9"/>
      <c r="N22" s="9"/>
      <c r="O22" s="9"/>
      <c r="P22" s="9"/>
    </row>
    <row r="23" spans="1:16" ht="11.25" customHeight="1">
      <c r="A23" s="20"/>
      <c r="B23" s="93"/>
      <c r="C23" s="93" t="s">
        <v>37</v>
      </c>
      <c r="D23" s="93">
        <v>52829</v>
      </c>
      <c r="E23" s="318">
        <v>6776931206</v>
      </c>
      <c r="F23" s="318">
        <v>4307873892</v>
      </c>
      <c r="G23" s="117">
        <v>0.63566734869405139</v>
      </c>
      <c r="H23" s="114">
        <v>34.019861071668444</v>
      </c>
      <c r="I23" s="93">
        <v>128280.51271082171</v>
      </c>
      <c r="J23" s="93">
        <v>81543.733404001585</v>
      </c>
      <c r="K23" s="8"/>
      <c r="L23" s="9"/>
      <c r="M23" s="9"/>
      <c r="N23" s="9"/>
      <c r="O23" s="9"/>
      <c r="P23" s="9"/>
    </row>
    <row r="24" spans="1:16" ht="11.25" customHeight="1">
      <c r="A24" s="93"/>
      <c r="B24" s="93"/>
      <c r="C24" s="93" t="s">
        <v>38</v>
      </c>
      <c r="D24" s="93">
        <v>240500</v>
      </c>
      <c r="E24" s="318">
        <v>5800149586</v>
      </c>
      <c r="F24" s="318">
        <v>3360609941</v>
      </c>
      <c r="G24" s="117">
        <v>0.57940056392883521</v>
      </c>
      <c r="H24" s="114">
        <v>154.87282719219107</v>
      </c>
      <c r="I24" s="93">
        <v>24117.046095634094</v>
      </c>
      <c r="J24" s="93">
        <v>13973.430108108108</v>
      </c>
      <c r="K24" s="8"/>
      <c r="L24" s="9"/>
      <c r="M24" s="9"/>
      <c r="N24" s="9"/>
      <c r="O24" s="9"/>
      <c r="P24" s="9"/>
    </row>
    <row r="25" spans="1:16" ht="11.25" customHeight="1">
      <c r="A25" s="20"/>
      <c r="B25" s="93"/>
      <c r="C25" s="93" t="s">
        <v>39</v>
      </c>
      <c r="D25" s="93">
        <v>101142</v>
      </c>
      <c r="E25" s="318">
        <v>3422242431</v>
      </c>
      <c r="F25" s="318">
        <v>1757919571</v>
      </c>
      <c r="G25" s="117">
        <v>0.51367476338791263</v>
      </c>
      <c r="H25" s="114">
        <v>65.131590386164604</v>
      </c>
      <c r="I25" s="93">
        <v>33836.016995906743</v>
      </c>
      <c r="J25" s="93">
        <v>17380.708024361789</v>
      </c>
      <c r="K25" s="8"/>
      <c r="L25" s="9"/>
      <c r="M25" s="9"/>
      <c r="N25" s="9"/>
      <c r="O25" s="9"/>
      <c r="P25" s="9"/>
    </row>
    <row r="26" spans="1:16" ht="11.25" customHeight="1">
      <c r="A26" s="20"/>
      <c r="B26" s="93"/>
      <c r="C26" s="93" t="s">
        <v>40</v>
      </c>
      <c r="D26" s="93">
        <v>33999</v>
      </c>
      <c r="E26" s="318">
        <v>1989141777</v>
      </c>
      <c r="F26" s="318">
        <v>834872492</v>
      </c>
      <c r="G26" s="117">
        <v>0.41971492512672715</v>
      </c>
      <c r="H26" s="114">
        <v>21.894059258658228</v>
      </c>
      <c r="I26" s="93">
        <v>58505.890673255097</v>
      </c>
      <c r="J26" s="93">
        <v>24555.795523397748</v>
      </c>
      <c r="K26" s="8"/>
      <c r="L26" s="9"/>
      <c r="M26" s="9"/>
      <c r="N26" s="9"/>
      <c r="O26" s="9"/>
      <c r="P26" s="9"/>
    </row>
    <row r="27" spans="1:16" ht="11.25" customHeight="1">
      <c r="A27" s="93"/>
      <c r="B27" s="93"/>
      <c r="C27" s="93" t="s">
        <v>41</v>
      </c>
      <c r="D27" s="93">
        <v>511932</v>
      </c>
      <c r="E27" s="318">
        <v>35681927405</v>
      </c>
      <c r="F27" s="318">
        <v>21882437275</v>
      </c>
      <c r="G27" s="117">
        <v>0.61326388080520788</v>
      </c>
      <c r="H27" s="114">
        <v>329.66468262017776</v>
      </c>
      <c r="I27" s="93">
        <v>69700.521563410759</v>
      </c>
      <c r="J27" s="93">
        <v>42744.81234812436</v>
      </c>
      <c r="K27" s="8"/>
      <c r="L27" s="9"/>
      <c r="M27" s="9"/>
      <c r="N27" s="9"/>
      <c r="O27" s="9"/>
      <c r="P27" s="9"/>
    </row>
    <row r="28" spans="1:16" ht="11.25" customHeight="1">
      <c r="A28" s="20"/>
      <c r="B28" s="93"/>
      <c r="C28" s="93" t="s">
        <v>42</v>
      </c>
      <c r="D28" s="93">
        <v>145954</v>
      </c>
      <c r="E28" s="318">
        <v>13513150127</v>
      </c>
      <c r="F28" s="318">
        <v>7758085577</v>
      </c>
      <c r="G28" s="117">
        <v>0.57411377096291771</v>
      </c>
      <c r="H28" s="114">
        <v>93.988809230806879</v>
      </c>
      <c r="I28" s="93">
        <v>92584.99340203077</v>
      </c>
      <c r="J28" s="93">
        <v>53154.319696616745</v>
      </c>
      <c r="K28" s="8"/>
      <c r="L28" s="9"/>
      <c r="M28" s="9"/>
      <c r="N28" s="9"/>
      <c r="O28" s="9"/>
      <c r="P28" s="9"/>
    </row>
    <row r="29" spans="1:16" ht="11.25" customHeight="1">
      <c r="A29" s="20"/>
      <c r="B29" s="93"/>
      <c r="C29" s="93" t="s">
        <v>43</v>
      </c>
      <c r="D29" s="93">
        <v>41818</v>
      </c>
      <c r="E29" s="318">
        <v>6297758514</v>
      </c>
      <c r="F29" s="318">
        <v>4249361039</v>
      </c>
      <c r="G29" s="117">
        <v>0.67474181957812684</v>
      </c>
      <c r="H29" s="114">
        <v>26.929197037517863</v>
      </c>
      <c r="I29" s="93">
        <v>150599.22794012149</v>
      </c>
      <c r="J29" s="93">
        <v>101615.59708737864</v>
      </c>
      <c r="K29" s="8"/>
      <c r="L29" s="9"/>
      <c r="M29" s="9"/>
      <c r="N29" s="9"/>
      <c r="O29" s="9"/>
      <c r="P29" s="9"/>
    </row>
    <row r="30" spans="1:16" ht="11.25" customHeight="1">
      <c r="A30" s="93"/>
      <c r="B30" s="93"/>
      <c r="C30" s="93" t="s">
        <v>44</v>
      </c>
      <c r="D30" s="93">
        <v>3830</v>
      </c>
      <c r="E30" s="318">
        <v>32945356</v>
      </c>
      <c r="F30" s="318">
        <v>19938741</v>
      </c>
      <c r="G30" s="117">
        <v>0.60520642120242985</v>
      </c>
      <c r="H30" s="114">
        <v>2.4663739216053711</v>
      </c>
      <c r="I30" s="93">
        <v>8601.9206266318542</v>
      </c>
      <c r="J30" s="93">
        <v>5205.9375979112274</v>
      </c>
      <c r="K30" s="8"/>
      <c r="L30" s="9"/>
      <c r="M30" s="9"/>
      <c r="N30" s="9"/>
      <c r="O30" s="9"/>
      <c r="P30" s="9"/>
    </row>
    <row r="31" spans="1:16" ht="11.25" customHeight="1">
      <c r="A31" s="20"/>
      <c r="B31" s="93"/>
      <c r="C31" s="93" t="s">
        <v>45</v>
      </c>
      <c r="D31" s="93">
        <v>61</v>
      </c>
      <c r="E31" s="318">
        <v>9063454</v>
      </c>
      <c r="F31" s="318">
        <v>5062227</v>
      </c>
      <c r="G31" s="117">
        <v>0.5585317694556623</v>
      </c>
      <c r="H31" s="114">
        <v>3.9281673425046383E-2</v>
      </c>
      <c r="I31" s="93">
        <v>148581.21311475409</v>
      </c>
      <c r="J31" s="93">
        <v>82987.327868852459</v>
      </c>
      <c r="K31" s="8"/>
      <c r="L31" s="9"/>
      <c r="M31" s="9"/>
      <c r="N31" s="9"/>
      <c r="O31" s="9"/>
      <c r="P31" s="9"/>
    </row>
    <row r="32" spans="1:16" ht="11.25" customHeight="1">
      <c r="A32" s="20"/>
      <c r="B32" s="93"/>
      <c r="C32" s="93" t="s">
        <v>46</v>
      </c>
      <c r="D32" s="93">
        <v>14023</v>
      </c>
      <c r="E32" s="318">
        <v>814740695</v>
      </c>
      <c r="F32" s="318">
        <v>284244020</v>
      </c>
      <c r="G32" s="117">
        <v>0.348876669281875</v>
      </c>
      <c r="H32" s="114">
        <v>9.0302771547446792</v>
      </c>
      <c r="I32" s="93">
        <v>58100.313413677533</v>
      </c>
      <c r="J32" s="93">
        <v>20269.843827996861</v>
      </c>
      <c r="K32" s="8"/>
      <c r="L32" s="9"/>
      <c r="M32" s="9"/>
      <c r="N32" s="9"/>
      <c r="O32" s="9"/>
      <c r="P32" s="9"/>
    </row>
    <row r="33" spans="1:16" ht="11.25" customHeight="1">
      <c r="A33" s="93"/>
      <c r="B33" s="93"/>
      <c r="C33" s="93" t="s">
        <v>251</v>
      </c>
      <c r="D33" s="93">
        <v>413551</v>
      </c>
      <c r="E33" s="318">
        <v>12249747692</v>
      </c>
      <c r="F33" s="318">
        <v>4607542617</v>
      </c>
      <c r="G33" s="117">
        <v>0.3761336749824708</v>
      </c>
      <c r="H33" s="114">
        <v>266.31107092789108</v>
      </c>
      <c r="I33" s="93">
        <v>29620.887609992478</v>
      </c>
      <c r="J33" s="93">
        <v>11141.413312989209</v>
      </c>
      <c r="K33" s="8"/>
      <c r="L33" s="9"/>
      <c r="M33" s="9"/>
      <c r="N33" s="9"/>
      <c r="O33" s="9"/>
      <c r="P33" s="9"/>
    </row>
    <row r="34" spans="1:16" ht="11.25" customHeight="1">
      <c r="A34" s="107"/>
      <c r="B34" s="93"/>
      <c r="C34" s="93" t="s">
        <v>252</v>
      </c>
      <c r="D34" s="93">
        <v>45</v>
      </c>
      <c r="E34" s="318">
        <v>232102490</v>
      </c>
      <c r="F34" s="318">
        <v>224241790</v>
      </c>
      <c r="G34" s="117">
        <v>0.96613263390668491</v>
      </c>
      <c r="H34" s="114">
        <v>2.8978283674214542E-2</v>
      </c>
      <c r="I34" s="93">
        <v>5157833.111111111</v>
      </c>
      <c r="J34" s="93">
        <v>4983150.888888889</v>
      </c>
      <c r="K34" s="8"/>
      <c r="L34" s="9"/>
      <c r="M34" s="9"/>
      <c r="N34" s="9"/>
      <c r="O34" s="9"/>
      <c r="P34" s="9"/>
    </row>
    <row r="35" spans="1:16" ht="11.25" customHeight="1">
      <c r="A35" s="107"/>
      <c r="B35" s="93"/>
      <c r="C35" s="93" t="s">
        <v>34</v>
      </c>
      <c r="D35" s="93">
        <v>188479</v>
      </c>
      <c r="E35" s="318">
        <v>7243544763</v>
      </c>
      <c r="F35" s="318">
        <v>5693413645</v>
      </c>
      <c r="G35" s="117">
        <v>0.78599826898039427</v>
      </c>
      <c r="H35" s="114">
        <v>121.37328730293963</v>
      </c>
      <c r="I35" s="93">
        <v>38431.574674101626</v>
      </c>
      <c r="J35" s="93">
        <v>30207.151168034634</v>
      </c>
      <c r="K35" s="8"/>
      <c r="L35" s="9"/>
      <c r="M35" s="9"/>
      <c r="N35" s="9"/>
      <c r="O35" s="9"/>
      <c r="P35" s="9"/>
    </row>
    <row r="36" spans="1:16" ht="11.25" customHeight="1">
      <c r="A36" s="112"/>
      <c r="B36" s="94"/>
      <c r="C36" s="94" t="s">
        <v>14</v>
      </c>
      <c r="D36" s="94">
        <v>5923413</v>
      </c>
      <c r="E36" s="319">
        <v>234332979934</v>
      </c>
      <c r="F36" s="319">
        <v>115965105515</v>
      </c>
      <c r="G36" s="118">
        <v>0.49487317383861901</v>
      </c>
      <c r="H36" s="115">
        <v>3814.4520496340042</v>
      </c>
      <c r="I36" s="94">
        <v>39560.466226818899</v>
      </c>
      <c r="J36" s="94">
        <v>19577.413480201365</v>
      </c>
      <c r="K36" s="8"/>
      <c r="L36" s="9"/>
      <c r="M36" s="9"/>
      <c r="N36" s="9"/>
      <c r="O36" s="9"/>
      <c r="P36" s="9"/>
    </row>
    <row r="37" spans="1:16" ht="11.25" customHeight="1">
      <c r="A37" s="20"/>
      <c r="B37" s="93" t="s">
        <v>100</v>
      </c>
      <c r="C37" s="93" t="s">
        <v>47</v>
      </c>
      <c r="D37" s="93">
        <v>9925</v>
      </c>
      <c r="E37" s="318">
        <v>15807983183</v>
      </c>
      <c r="F37" s="318">
        <v>10255037230</v>
      </c>
      <c r="G37" s="117">
        <v>0.64872521126087279</v>
      </c>
      <c r="H37" s="114">
        <v>6.3913214548128741</v>
      </c>
      <c r="I37" s="93">
        <v>1592743.8975314861</v>
      </c>
      <c r="J37" s="93">
        <v>1033253.1214105793</v>
      </c>
      <c r="K37" s="8"/>
      <c r="L37" s="9"/>
      <c r="M37" s="9"/>
      <c r="N37" s="9"/>
      <c r="O37" s="9"/>
      <c r="P37" s="9"/>
    </row>
    <row r="38" spans="1:16" ht="11.25" customHeight="1">
      <c r="A38" s="20"/>
      <c r="B38" s="93"/>
      <c r="C38" s="93" t="s">
        <v>38</v>
      </c>
      <c r="D38" s="93">
        <v>29531</v>
      </c>
      <c r="E38" s="318">
        <v>16544929659</v>
      </c>
      <c r="F38" s="318">
        <v>12055529155</v>
      </c>
      <c r="G38" s="117">
        <v>0.72865399874590064</v>
      </c>
      <c r="H38" s="114">
        <v>19.01683767073844</v>
      </c>
      <c r="I38" s="93">
        <v>560256.32924723171</v>
      </c>
      <c r="J38" s="93">
        <v>408233.01462869527</v>
      </c>
      <c r="K38" s="8"/>
      <c r="L38" s="9"/>
      <c r="M38" s="9"/>
      <c r="N38" s="9"/>
      <c r="O38" s="9"/>
      <c r="P38" s="9"/>
    </row>
    <row r="39" spans="1:16" ht="11.25" customHeight="1">
      <c r="B39" s="93"/>
      <c r="C39" s="93" t="s">
        <v>39</v>
      </c>
      <c r="D39" s="93">
        <v>20715</v>
      </c>
      <c r="E39" s="318">
        <v>15198640869</v>
      </c>
      <c r="F39" s="318">
        <v>8791614593</v>
      </c>
      <c r="G39" s="117">
        <v>0.57844741965920587</v>
      </c>
      <c r="H39" s="114">
        <v>13.339669918030095</v>
      </c>
      <c r="I39" s="93">
        <v>733702.19015206373</v>
      </c>
      <c r="J39" s="93">
        <v>424408.13869176927</v>
      </c>
      <c r="K39" s="8"/>
      <c r="L39" s="9"/>
      <c r="M39" s="9"/>
      <c r="N39" s="9"/>
      <c r="O39" s="9"/>
      <c r="P39" s="9"/>
    </row>
    <row r="40" spans="1:16" ht="11.25" customHeight="1">
      <c r="A40" s="93"/>
      <c r="B40" s="93"/>
      <c r="C40" s="93" t="s">
        <v>48</v>
      </c>
      <c r="D40" s="93">
        <v>3936</v>
      </c>
      <c r="E40" s="318">
        <v>4855490994</v>
      </c>
      <c r="F40" s="318">
        <v>2650920616</v>
      </c>
      <c r="G40" s="117">
        <v>0.5459634503031271</v>
      </c>
      <c r="H40" s="114">
        <v>2.5346338787046321</v>
      </c>
      <c r="I40" s="93">
        <v>1233610.5167682928</v>
      </c>
      <c r="J40" s="93">
        <v>673506.25406504062</v>
      </c>
      <c r="K40" s="8"/>
      <c r="L40" s="9"/>
      <c r="M40" s="9"/>
      <c r="N40" s="9"/>
      <c r="O40" s="9"/>
      <c r="P40" s="9"/>
    </row>
    <row r="41" spans="1:16" ht="11.25" customHeight="1">
      <c r="A41" s="20"/>
      <c r="B41" s="93"/>
      <c r="C41" s="93" t="s">
        <v>49</v>
      </c>
      <c r="D41" s="93">
        <v>7233</v>
      </c>
      <c r="E41" s="318">
        <v>5917206933</v>
      </c>
      <c r="F41" s="318">
        <v>3633132491</v>
      </c>
      <c r="G41" s="117">
        <v>0.61399449641319481</v>
      </c>
      <c r="H41" s="114">
        <v>4.6577761292354172</v>
      </c>
      <c r="I41" s="93">
        <v>818084.74118622974</v>
      </c>
      <c r="J41" s="93">
        <v>502299.52868795797</v>
      </c>
      <c r="K41" s="8"/>
      <c r="L41" s="9"/>
      <c r="M41" s="9"/>
      <c r="N41" s="9"/>
      <c r="O41" s="9"/>
      <c r="P41" s="9"/>
    </row>
    <row r="42" spans="1:16" ht="11.25" customHeight="1">
      <c r="A42" s="20"/>
      <c r="B42" s="93"/>
      <c r="C42" s="93" t="s">
        <v>50</v>
      </c>
      <c r="D42" s="93">
        <v>53476</v>
      </c>
      <c r="E42" s="318">
        <v>10159940001</v>
      </c>
      <c r="F42" s="318">
        <v>6086939800</v>
      </c>
      <c r="G42" s="117">
        <v>0.59911178603425697</v>
      </c>
      <c r="H42" s="114">
        <v>34.436504394717709</v>
      </c>
      <c r="I42" s="93">
        <v>189990.65002991995</v>
      </c>
      <c r="J42" s="93">
        <v>113825.6376692348</v>
      </c>
      <c r="K42" s="8"/>
      <c r="L42" s="9"/>
      <c r="M42" s="9"/>
      <c r="N42" s="9"/>
      <c r="O42" s="9"/>
      <c r="P42" s="9"/>
    </row>
    <row r="43" spans="1:16" ht="11.25" customHeight="1">
      <c r="A43" s="93"/>
      <c r="B43" s="93"/>
      <c r="C43" s="93" t="s">
        <v>51</v>
      </c>
      <c r="D43" s="93">
        <v>6540</v>
      </c>
      <c r="E43" s="318">
        <v>8878750474</v>
      </c>
      <c r="F43" s="318">
        <v>6457614295</v>
      </c>
      <c r="G43" s="117">
        <v>0.72731115869401786</v>
      </c>
      <c r="H43" s="114">
        <v>4.2115105606525143</v>
      </c>
      <c r="I43" s="93">
        <v>1357607.106116208</v>
      </c>
      <c r="J43" s="93">
        <v>987402.79740061157</v>
      </c>
      <c r="K43" s="8"/>
      <c r="L43" s="9"/>
      <c r="M43" s="9"/>
      <c r="N43" s="9"/>
      <c r="O43" s="9"/>
      <c r="P43" s="9"/>
    </row>
    <row r="44" spans="1:16" ht="11.25" customHeight="1">
      <c r="A44" s="20"/>
      <c r="B44" s="93"/>
      <c r="C44" s="93" t="s">
        <v>274</v>
      </c>
      <c r="D44" s="93">
        <v>1957</v>
      </c>
      <c r="E44" s="318">
        <v>2621739698</v>
      </c>
      <c r="F44" s="318">
        <v>1606447181</v>
      </c>
      <c r="G44" s="117">
        <v>0.61274091483051574</v>
      </c>
      <c r="H44" s="114">
        <v>1.260233358898619</v>
      </c>
      <c r="I44" s="93">
        <v>1339672.8145120081</v>
      </c>
      <c r="J44" s="93">
        <v>820872.34593765973</v>
      </c>
      <c r="K44" s="8"/>
      <c r="L44" s="9"/>
      <c r="M44" s="9"/>
      <c r="N44" s="9"/>
      <c r="O44" s="9"/>
      <c r="P44" s="9"/>
    </row>
    <row r="45" spans="1:16" ht="11.25" customHeight="1">
      <c r="A45" s="20"/>
      <c r="B45" s="93"/>
      <c r="C45" s="93" t="s">
        <v>52</v>
      </c>
      <c r="D45" s="93">
        <v>25204</v>
      </c>
      <c r="E45" s="318">
        <v>30931224959</v>
      </c>
      <c r="F45" s="318">
        <v>21094035525</v>
      </c>
      <c r="G45" s="117">
        <v>0.68196573375159231</v>
      </c>
      <c r="H45" s="114">
        <v>16.230414704997855</v>
      </c>
      <c r="I45" s="93">
        <v>1227234.7626963975</v>
      </c>
      <c r="J45" s="93">
        <v>836932.05542770994</v>
      </c>
      <c r="K45" s="8"/>
      <c r="L45" s="9"/>
      <c r="M45" s="9"/>
      <c r="N45" s="9"/>
      <c r="O45" s="9"/>
      <c r="P45" s="9"/>
    </row>
    <row r="46" spans="1:16" ht="11.25" customHeight="1">
      <c r="A46" s="93"/>
      <c r="B46" s="93"/>
      <c r="C46" s="93" t="s">
        <v>53</v>
      </c>
      <c r="D46" s="93">
        <v>4110</v>
      </c>
      <c r="E46" s="318">
        <v>3075185746</v>
      </c>
      <c r="F46" s="318">
        <v>2051822226</v>
      </c>
      <c r="G46" s="117">
        <v>0.66721895699109424</v>
      </c>
      <c r="H46" s="114">
        <v>2.6466832422449285</v>
      </c>
      <c r="I46" s="93">
        <v>748220.37615571776</v>
      </c>
      <c r="J46" s="93">
        <v>499226.81897810218</v>
      </c>
      <c r="K46" s="8"/>
      <c r="L46" s="9"/>
      <c r="M46" s="9"/>
      <c r="N46" s="9"/>
      <c r="O46" s="9"/>
      <c r="P46" s="9"/>
    </row>
    <row r="47" spans="1:16" ht="11.25" customHeight="1">
      <c r="A47" s="20"/>
      <c r="B47" s="93"/>
      <c r="C47" s="93" t="s">
        <v>54</v>
      </c>
      <c r="D47" s="93">
        <v>31554</v>
      </c>
      <c r="E47" s="318">
        <v>29297227961</v>
      </c>
      <c r="F47" s="318">
        <v>19582108580</v>
      </c>
      <c r="G47" s="117">
        <v>0.66839458688949649</v>
      </c>
      <c r="H47" s="114">
        <v>20.31957251235924</v>
      </c>
      <c r="I47" s="93">
        <v>928479.0505482665</v>
      </c>
      <c r="J47" s="93">
        <v>620590.37142676045</v>
      </c>
      <c r="K47" s="8"/>
      <c r="L47" s="9"/>
      <c r="M47" s="9"/>
      <c r="N47" s="9"/>
      <c r="O47" s="9"/>
      <c r="P47" s="9"/>
    </row>
    <row r="48" spans="1:16" ht="11.25" customHeight="1">
      <c r="A48" s="20"/>
      <c r="B48" s="93"/>
      <c r="C48" s="93" t="s">
        <v>55</v>
      </c>
      <c r="D48" s="93">
        <v>122</v>
      </c>
      <c r="E48" s="318">
        <v>133302726</v>
      </c>
      <c r="F48" s="318">
        <v>77413889</v>
      </c>
      <c r="G48" s="117">
        <v>0.58073747869192116</v>
      </c>
      <c r="H48" s="114">
        <v>7.8563346850092766E-2</v>
      </c>
      <c r="I48" s="93">
        <v>1092645.2950819673</v>
      </c>
      <c r="J48" s="93">
        <v>634540.07377049176</v>
      </c>
      <c r="K48" s="8"/>
      <c r="L48" s="9"/>
      <c r="M48" s="9"/>
      <c r="N48" s="9"/>
      <c r="O48" s="9"/>
      <c r="P48" s="9"/>
    </row>
    <row r="49" spans="1:16" ht="11.25" customHeight="1">
      <c r="A49" s="93"/>
      <c r="B49" s="93"/>
      <c r="C49" s="93" t="s">
        <v>228</v>
      </c>
      <c r="D49" s="93">
        <v>61</v>
      </c>
      <c r="E49" s="318">
        <v>58351198</v>
      </c>
      <c r="F49" s="318">
        <v>36065131</v>
      </c>
      <c r="G49" s="117">
        <v>0.61807010371920723</v>
      </c>
      <c r="H49" s="114">
        <v>3.9281673425046383E-2</v>
      </c>
      <c r="I49" s="93">
        <v>956577.01639344264</v>
      </c>
      <c r="J49" s="93">
        <v>591231.65573770495</v>
      </c>
      <c r="K49" s="8"/>
      <c r="L49" s="9"/>
      <c r="M49" s="9"/>
      <c r="N49" s="9"/>
      <c r="O49" s="9"/>
      <c r="P49" s="9"/>
    </row>
    <row r="50" spans="1:16" ht="11.25" customHeight="1">
      <c r="A50" s="20"/>
      <c r="B50" s="93"/>
      <c r="C50" s="93" t="s">
        <v>229</v>
      </c>
      <c r="D50" s="93">
        <v>4</v>
      </c>
      <c r="E50" s="318">
        <v>947159</v>
      </c>
      <c r="F50" s="318">
        <v>673815</v>
      </c>
      <c r="G50" s="117">
        <v>0.71140642700961509</v>
      </c>
      <c r="H50" s="114">
        <v>2.5758474377079593E-3</v>
      </c>
      <c r="I50" s="93">
        <v>236789.75</v>
      </c>
      <c r="J50" s="93">
        <v>168453.75</v>
      </c>
      <c r="K50" s="8"/>
      <c r="L50" s="9"/>
      <c r="M50" s="9"/>
      <c r="N50" s="9"/>
      <c r="O50" s="9"/>
      <c r="P50" s="9"/>
    </row>
    <row r="51" spans="1:16" ht="11.25" customHeight="1">
      <c r="A51" s="20"/>
      <c r="B51" s="93"/>
      <c r="C51" s="93" t="s">
        <v>230</v>
      </c>
      <c r="D51" s="93">
        <v>13</v>
      </c>
      <c r="E51" s="318">
        <v>10622063</v>
      </c>
      <c r="F51" s="318">
        <v>5664835</v>
      </c>
      <c r="G51" s="117">
        <v>0.53330836015564964</v>
      </c>
      <c r="H51" s="114">
        <v>8.3715041725508678E-3</v>
      </c>
      <c r="I51" s="93">
        <v>817081.76923076925</v>
      </c>
      <c r="J51" s="93">
        <v>435756.53846153844</v>
      </c>
      <c r="K51" s="8"/>
      <c r="L51" s="9"/>
      <c r="M51" s="9"/>
      <c r="N51" s="9"/>
      <c r="O51" s="9"/>
      <c r="P51" s="9"/>
    </row>
    <row r="52" spans="1:16" ht="11.25" customHeight="1">
      <c r="A52" s="93"/>
      <c r="B52" s="93"/>
      <c r="C52" s="93" t="s">
        <v>56</v>
      </c>
      <c r="D52" s="93">
        <v>37312</v>
      </c>
      <c r="E52" s="318">
        <v>39690280627</v>
      </c>
      <c r="F52" s="318">
        <v>23804636986</v>
      </c>
      <c r="G52" s="117">
        <v>0.59975985581231905</v>
      </c>
      <c r="H52" s="114">
        <v>24.027504898939846</v>
      </c>
      <c r="I52" s="93">
        <v>1063740.3684337479</v>
      </c>
      <c r="J52" s="93">
        <v>637988.76999356772</v>
      </c>
      <c r="K52" s="8"/>
      <c r="L52" s="9"/>
      <c r="M52" s="9"/>
      <c r="N52" s="9"/>
      <c r="O52" s="9"/>
      <c r="P52" s="9"/>
    </row>
    <row r="53" spans="1:16" ht="11.25" customHeight="1">
      <c r="A53" s="112"/>
      <c r="B53" s="94"/>
      <c r="C53" s="94" t="s">
        <v>14</v>
      </c>
      <c r="D53" s="94">
        <v>231693</v>
      </c>
      <c r="E53" s="319">
        <v>183181824250</v>
      </c>
      <c r="F53" s="319">
        <v>118189656348</v>
      </c>
      <c r="G53" s="118">
        <v>0.64520405794572167</v>
      </c>
      <c r="H53" s="115">
        <v>149.20145509621759</v>
      </c>
      <c r="I53" s="94">
        <v>790623.04105001013</v>
      </c>
      <c r="J53" s="94">
        <v>510113.1943908534</v>
      </c>
      <c r="K53" s="8"/>
      <c r="L53" s="9"/>
      <c r="M53" s="9"/>
      <c r="N53" s="9"/>
      <c r="O53" s="9"/>
      <c r="P53" s="9"/>
    </row>
    <row r="54" spans="1:16" ht="11.25" customHeight="1">
      <c r="A54" s="20"/>
      <c r="B54" s="93" t="s">
        <v>25</v>
      </c>
      <c r="C54" s="93" t="s">
        <v>101</v>
      </c>
      <c r="D54" s="93">
        <v>22433</v>
      </c>
      <c r="E54" s="318">
        <v>3098447950</v>
      </c>
      <c r="F54" s="318">
        <v>1749386586</v>
      </c>
      <c r="G54" s="117">
        <v>0.56460092737720513</v>
      </c>
      <c r="H54" s="114">
        <v>14.445996392525664</v>
      </c>
      <c r="I54" s="93">
        <v>138120.08870859895</v>
      </c>
      <c r="J54" s="93">
        <v>77982.730174296797</v>
      </c>
      <c r="K54" s="8"/>
      <c r="L54" s="9"/>
      <c r="M54" s="9"/>
      <c r="N54" s="9"/>
      <c r="O54" s="9"/>
      <c r="P54" s="9"/>
    </row>
    <row r="55" spans="1:16" ht="11.25" customHeight="1">
      <c r="A55" s="20"/>
      <c r="B55" s="93"/>
      <c r="C55" s="93" t="s">
        <v>57</v>
      </c>
      <c r="D55" s="93">
        <v>640485</v>
      </c>
      <c r="E55" s="318">
        <v>209034734693</v>
      </c>
      <c r="F55" s="318">
        <v>166571480318</v>
      </c>
      <c r="G55" s="117">
        <v>0.7968602948339476</v>
      </c>
      <c r="H55" s="114">
        <v>412.44791153509556</v>
      </c>
      <c r="I55" s="93">
        <v>326369.44611193083</v>
      </c>
      <c r="J55" s="93">
        <v>260070.85305354535</v>
      </c>
      <c r="K55" s="8"/>
      <c r="L55" s="9"/>
      <c r="M55" s="9"/>
      <c r="N55" s="9"/>
      <c r="O55" s="9"/>
      <c r="P55" s="9"/>
    </row>
    <row r="56" spans="1:16" ht="11.25" customHeight="1">
      <c r="A56" s="93"/>
      <c r="B56" s="93"/>
      <c r="C56" s="93" t="s">
        <v>58</v>
      </c>
      <c r="D56" s="93">
        <v>329764</v>
      </c>
      <c r="E56" s="318">
        <v>117504470164</v>
      </c>
      <c r="F56" s="318">
        <v>84619191751</v>
      </c>
      <c r="G56" s="117">
        <v>0.72013593723624048</v>
      </c>
      <c r="H56" s="114">
        <v>212.35543861208188</v>
      </c>
      <c r="I56" s="93">
        <v>356328.9812229352</v>
      </c>
      <c r="J56" s="93">
        <v>256605.30485741317</v>
      </c>
      <c r="K56" s="8"/>
      <c r="L56" s="9"/>
      <c r="M56" s="9"/>
      <c r="N56" s="9"/>
      <c r="O56" s="9"/>
      <c r="P56" s="9"/>
    </row>
    <row r="57" spans="1:16" ht="11.25" customHeight="1">
      <c r="B57" s="93"/>
      <c r="C57" s="93" t="s">
        <v>163</v>
      </c>
      <c r="D57" s="93">
        <v>101480</v>
      </c>
      <c r="E57" s="318">
        <v>36902157389</v>
      </c>
      <c r="F57" s="318">
        <v>18030138997</v>
      </c>
      <c r="G57" s="117">
        <v>0.48859308703654608</v>
      </c>
      <c r="H57" s="114">
        <v>65.349249494650934</v>
      </c>
      <c r="I57" s="93">
        <v>363639.70623768232</v>
      </c>
      <c r="J57" s="93">
        <v>177671.84663973196</v>
      </c>
      <c r="K57" s="8"/>
      <c r="L57" s="9"/>
      <c r="M57" s="9"/>
      <c r="N57" s="9"/>
      <c r="O57" s="9"/>
      <c r="P57" s="9"/>
    </row>
    <row r="58" spans="1:16" ht="11.25" customHeight="1">
      <c r="A58" s="93"/>
      <c r="B58" s="93"/>
      <c r="C58" s="93" t="s">
        <v>59</v>
      </c>
      <c r="D58" s="93">
        <v>89412</v>
      </c>
      <c r="E58" s="318">
        <v>15849461091</v>
      </c>
      <c r="F58" s="318">
        <v>3160821180</v>
      </c>
      <c r="G58" s="117">
        <v>0.19942767529142358</v>
      </c>
      <c r="H58" s="114">
        <v>57.577917775086014</v>
      </c>
      <c r="I58" s="93">
        <v>177263.2430881761</v>
      </c>
      <c r="J58" s="93">
        <v>35351.196483693464</v>
      </c>
      <c r="K58" s="8"/>
      <c r="L58" s="9"/>
      <c r="M58" s="9"/>
      <c r="N58" s="9"/>
      <c r="O58" s="9"/>
      <c r="P58" s="9"/>
    </row>
    <row r="59" spans="1:16" ht="11.25" customHeight="1">
      <c r="A59" s="20"/>
      <c r="B59" s="93"/>
      <c r="C59" s="93" t="s">
        <v>253</v>
      </c>
      <c r="D59" s="93">
        <v>2170</v>
      </c>
      <c r="E59" s="318">
        <v>2939349727</v>
      </c>
      <c r="F59" s="318">
        <v>751283272</v>
      </c>
      <c r="G59" s="117">
        <v>0.25559506073705124</v>
      </c>
      <c r="H59" s="114">
        <v>1.397397234956568</v>
      </c>
      <c r="I59" s="93">
        <v>1354539.0447004607</v>
      </c>
      <c r="J59" s="93">
        <v>346213.48940092168</v>
      </c>
      <c r="K59" s="8"/>
      <c r="L59" s="9"/>
      <c r="M59" s="9"/>
      <c r="N59" s="9"/>
      <c r="O59" s="9"/>
      <c r="P59" s="9"/>
    </row>
    <row r="60" spans="1:16" ht="11.25" customHeight="1">
      <c r="A60" s="20"/>
      <c r="B60" s="93"/>
      <c r="C60" s="93" t="s">
        <v>60</v>
      </c>
      <c r="D60" s="93">
        <v>7140</v>
      </c>
      <c r="E60" s="318">
        <v>3590150693</v>
      </c>
      <c r="F60" s="318">
        <v>2185327503</v>
      </c>
      <c r="G60" s="117">
        <v>0.60870077327419858</v>
      </c>
      <c r="H60" s="114">
        <v>4.5978876763087078</v>
      </c>
      <c r="I60" s="93">
        <v>502822.22591036413</v>
      </c>
      <c r="J60" s="93">
        <v>306068.27773109241</v>
      </c>
      <c r="K60" s="8"/>
      <c r="L60" s="9"/>
      <c r="M60" s="9"/>
      <c r="N60" s="9"/>
      <c r="O60" s="9"/>
      <c r="P60" s="9"/>
    </row>
    <row r="61" spans="1:16" ht="11.25" customHeight="1">
      <c r="A61" s="93"/>
      <c r="B61" s="93"/>
      <c r="C61" s="93" t="s">
        <v>70</v>
      </c>
      <c r="D61" s="93">
        <v>4618</v>
      </c>
      <c r="E61" s="318">
        <v>194078015</v>
      </c>
      <c r="F61" s="318">
        <v>117168397</v>
      </c>
      <c r="G61" s="117">
        <v>0.60371803060743379</v>
      </c>
      <c r="H61" s="114">
        <v>2.973815866833839</v>
      </c>
      <c r="I61" s="93">
        <v>42026.421611087047</v>
      </c>
      <c r="J61" s="93">
        <v>25372.108488523168</v>
      </c>
      <c r="K61" s="8"/>
      <c r="L61" s="9"/>
      <c r="M61" s="9"/>
      <c r="N61" s="9"/>
      <c r="O61" s="9"/>
      <c r="P61" s="9"/>
    </row>
    <row r="62" spans="1:16" ht="11.25" customHeight="1">
      <c r="A62" s="20"/>
      <c r="B62" s="93"/>
      <c r="C62" s="93" t="s">
        <v>98</v>
      </c>
      <c r="D62" s="93">
        <v>17317</v>
      </c>
      <c r="E62" s="318">
        <v>537827791</v>
      </c>
      <c r="F62" s="318">
        <v>344601929</v>
      </c>
      <c r="G62" s="117">
        <v>0.64072912327433074</v>
      </c>
      <c r="H62" s="114">
        <v>11.151487519697183</v>
      </c>
      <c r="I62" s="93">
        <v>31057.792400531271</v>
      </c>
      <c r="J62" s="93">
        <v>19899.632095628574</v>
      </c>
      <c r="K62" s="8"/>
      <c r="L62" s="9"/>
      <c r="M62" s="9"/>
      <c r="N62" s="9"/>
      <c r="O62" s="9"/>
      <c r="P62" s="9"/>
    </row>
    <row r="63" spans="1:16" ht="11.25" customHeight="1">
      <c r="A63" s="20"/>
      <c r="B63" s="93"/>
      <c r="C63" s="93" t="s">
        <v>103</v>
      </c>
      <c r="D63" s="93">
        <v>332</v>
      </c>
      <c r="E63" s="318">
        <v>54232416</v>
      </c>
      <c r="F63" s="318">
        <v>19145636</v>
      </c>
      <c r="G63" s="117">
        <v>0.3530293763788801</v>
      </c>
      <c r="H63" s="114">
        <v>0.21379533732976064</v>
      </c>
      <c r="I63" s="93">
        <v>163350.65060240965</v>
      </c>
      <c r="J63" s="93">
        <v>57667.578313253012</v>
      </c>
      <c r="K63" s="8"/>
      <c r="L63" s="9"/>
      <c r="M63" s="9"/>
      <c r="N63" s="9"/>
      <c r="O63" s="9"/>
      <c r="P63" s="9"/>
    </row>
    <row r="64" spans="1:16" ht="11.25" customHeight="1">
      <c r="A64" s="20"/>
      <c r="B64" s="93"/>
      <c r="C64" s="93" t="s">
        <v>255</v>
      </c>
      <c r="D64" s="93">
        <v>201</v>
      </c>
      <c r="E64" s="318">
        <v>5154279</v>
      </c>
      <c r="F64" s="318">
        <v>1828241</v>
      </c>
      <c r="G64" s="117">
        <v>0.35470353855505299</v>
      </c>
      <c r="H64" s="114">
        <v>0.12943633374482497</v>
      </c>
      <c r="I64" s="93">
        <v>25643.179104477611</v>
      </c>
      <c r="J64" s="93">
        <v>9095.7263681592049</v>
      </c>
      <c r="K64" s="8"/>
      <c r="L64" s="9"/>
      <c r="M64" s="9"/>
      <c r="N64" s="9"/>
      <c r="O64" s="9"/>
      <c r="P64" s="9"/>
    </row>
    <row r="65" spans="1:18" ht="11.25" customHeight="1">
      <c r="A65" s="20"/>
      <c r="B65" s="93"/>
      <c r="C65" s="93" t="s">
        <v>256</v>
      </c>
      <c r="D65" s="93">
        <v>415</v>
      </c>
      <c r="E65" s="318">
        <v>15496216</v>
      </c>
      <c r="F65" s="318">
        <v>2367319</v>
      </c>
      <c r="G65" s="117">
        <v>0.15276755305940495</v>
      </c>
      <c r="H65" s="114">
        <v>0.26724417166220082</v>
      </c>
      <c r="I65" s="93">
        <v>37340.27951807229</v>
      </c>
      <c r="J65" s="93">
        <v>5704.3831325301207</v>
      </c>
      <c r="K65" s="8"/>
      <c r="L65" s="9"/>
      <c r="M65" s="9"/>
      <c r="N65" s="9"/>
      <c r="O65" s="9"/>
      <c r="P65" s="9"/>
    </row>
    <row r="66" spans="1:18" ht="11.25" customHeight="1">
      <c r="A66" s="20"/>
      <c r="B66" s="93"/>
      <c r="C66" s="93" t="s">
        <v>254</v>
      </c>
      <c r="D66" s="93">
        <v>5341</v>
      </c>
      <c r="E66" s="318">
        <v>210176774</v>
      </c>
      <c r="F66" s="318">
        <v>107319222</v>
      </c>
      <c r="G66" s="117">
        <v>0.51061408907151651</v>
      </c>
      <c r="H66" s="114">
        <v>3.4394002911995529</v>
      </c>
      <c r="I66" s="93">
        <v>39351.577232727956</v>
      </c>
      <c r="J66" s="93">
        <v>20093.469762216813</v>
      </c>
      <c r="K66" s="8"/>
      <c r="L66" s="9"/>
      <c r="M66" s="9"/>
      <c r="N66" s="9"/>
      <c r="O66" s="9"/>
      <c r="P66" s="9"/>
    </row>
    <row r="67" spans="1:18" ht="11.25" customHeight="1">
      <c r="A67" s="112"/>
      <c r="B67" s="94"/>
      <c r="C67" s="94" t="s">
        <v>14</v>
      </c>
      <c r="D67" s="94">
        <v>1221108</v>
      </c>
      <c r="E67" s="319">
        <v>389935737198</v>
      </c>
      <c r="F67" s="319">
        <v>277660060351</v>
      </c>
      <c r="G67" s="118">
        <v>0.71206620441155122</v>
      </c>
      <c r="H67" s="115">
        <v>786.34697824117268</v>
      </c>
      <c r="I67" s="94">
        <v>319329.44276673318</v>
      </c>
      <c r="J67" s="94">
        <v>227383.70426776339</v>
      </c>
      <c r="K67" s="8"/>
      <c r="L67" s="9"/>
      <c r="M67" s="9"/>
      <c r="N67" s="9"/>
      <c r="O67" s="9"/>
      <c r="P67" s="9"/>
    </row>
    <row r="68" spans="1:18" ht="11.25" customHeight="1">
      <c r="A68" s="93"/>
      <c r="B68" s="93" t="s">
        <v>97</v>
      </c>
      <c r="C68" s="93" t="s">
        <v>93</v>
      </c>
      <c r="D68" s="93">
        <v>6257855</v>
      </c>
      <c r="E68" s="318">
        <v>175956689802</v>
      </c>
      <c r="F68" s="318">
        <v>165931813375</v>
      </c>
      <c r="G68" s="117">
        <v>0.94302645475837965</v>
      </c>
      <c r="H68" s="114">
        <v>4029.8199418244858</v>
      </c>
      <c r="I68" s="93">
        <v>28117.732002738958</v>
      </c>
      <c r="J68" s="93">
        <v>26515.765126389153</v>
      </c>
      <c r="K68" s="8"/>
      <c r="L68" s="9"/>
      <c r="M68" s="9"/>
      <c r="N68" s="9"/>
      <c r="O68" s="9"/>
      <c r="P68" s="9"/>
    </row>
    <row r="69" spans="1:18" ht="11.25" customHeight="1">
      <c r="A69" s="20"/>
      <c r="B69" s="93"/>
      <c r="C69" s="93" t="s">
        <v>96</v>
      </c>
      <c r="D69" s="93">
        <v>1377017</v>
      </c>
      <c r="E69" s="318">
        <v>137514302335</v>
      </c>
      <c r="F69" s="318">
        <v>103314114651</v>
      </c>
      <c r="G69" s="117">
        <v>0.75129723160951967</v>
      </c>
      <c r="H69" s="114">
        <v>886.74642778257532</v>
      </c>
      <c r="I69" s="93">
        <v>99863.910420132801</v>
      </c>
      <c r="J69" s="93">
        <v>75027.479436346825</v>
      </c>
      <c r="K69" s="8"/>
      <c r="L69" s="9"/>
      <c r="M69" s="9"/>
      <c r="N69" s="9"/>
      <c r="O69" s="9"/>
      <c r="P69" s="9"/>
    </row>
    <row r="70" spans="1:18" ht="11.25" customHeight="1">
      <c r="A70" s="20"/>
      <c r="B70" s="93"/>
      <c r="C70" s="93" t="s">
        <v>87</v>
      </c>
      <c r="D70" s="93">
        <v>948979</v>
      </c>
      <c r="E70" s="318">
        <v>168531250983</v>
      </c>
      <c r="F70" s="318">
        <v>137971370057</v>
      </c>
      <c r="G70" s="117">
        <v>0.81866935213646153</v>
      </c>
      <c r="H70" s="114">
        <v>611.10628139716539</v>
      </c>
      <c r="I70" s="93">
        <v>177592.18168473698</v>
      </c>
      <c r="J70" s="93">
        <v>145389.27632434436</v>
      </c>
      <c r="K70" s="8"/>
      <c r="L70" s="9"/>
      <c r="M70" s="9"/>
      <c r="N70" s="9"/>
      <c r="O70" s="9"/>
      <c r="P70" s="9"/>
    </row>
    <row r="71" spans="1:18" ht="11.25" customHeight="1">
      <c r="A71" s="93"/>
      <c r="B71" s="93"/>
      <c r="C71" s="93" t="s">
        <v>61</v>
      </c>
      <c r="D71" s="93">
        <v>18232</v>
      </c>
      <c r="E71" s="318">
        <v>1457523449</v>
      </c>
      <c r="F71" s="318">
        <v>1000497738</v>
      </c>
      <c r="G71" s="117">
        <v>0.68643680394057249</v>
      </c>
      <c r="H71" s="114">
        <v>11.740712621072879</v>
      </c>
      <c r="I71" s="93">
        <v>79943.146610355412</v>
      </c>
      <c r="J71" s="93">
        <v>54875.918056164985</v>
      </c>
      <c r="K71" s="8"/>
      <c r="L71" s="9"/>
      <c r="M71" s="9"/>
      <c r="N71" s="9"/>
      <c r="O71" s="9"/>
      <c r="P71" s="9"/>
    </row>
    <row r="72" spans="1:18" ht="11.25" customHeight="1">
      <c r="B72" s="93"/>
      <c r="C72" s="93" t="s">
        <v>94</v>
      </c>
      <c r="D72" s="93">
        <v>32442</v>
      </c>
      <c r="E72" s="318">
        <v>62756469707</v>
      </c>
      <c r="F72" s="318">
        <v>46693948710</v>
      </c>
      <c r="G72" s="117">
        <v>0.74404995896051251</v>
      </c>
      <c r="H72" s="114">
        <v>20.891410643530406</v>
      </c>
      <c r="I72" s="93">
        <v>1934420.495253067</v>
      </c>
      <c r="J72" s="93">
        <v>1439305.490105419</v>
      </c>
      <c r="K72" s="8"/>
      <c r="L72" s="9"/>
      <c r="M72" s="9"/>
      <c r="N72" s="9"/>
      <c r="O72" s="9"/>
      <c r="P72" s="9"/>
    </row>
    <row r="73" spans="1:18" ht="11.25" customHeight="1">
      <c r="A73" s="93"/>
      <c r="B73" s="93"/>
      <c r="C73" s="93" t="s">
        <v>95</v>
      </c>
      <c r="D73" s="93">
        <v>770</v>
      </c>
      <c r="E73" s="318">
        <v>294421785</v>
      </c>
      <c r="F73" s="318">
        <v>172386611</v>
      </c>
      <c r="G73" s="117">
        <v>0.58550902067250221</v>
      </c>
      <c r="H73" s="114">
        <v>0.49585063175878213</v>
      </c>
      <c r="I73" s="93">
        <v>382365.95454545453</v>
      </c>
      <c r="J73" s="93">
        <v>223878.71558441559</v>
      </c>
      <c r="K73" s="8"/>
      <c r="L73" s="21"/>
      <c r="M73" s="9"/>
      <c r="N73" s="9"/>
      <c r="O73" s="9"/>
      <c r="P73" s="9"/>
    </row>
    <row r="74" spans="1:18" ht="11.25" customHeight="1">
      <c r="A74" s="20"/>
      <c r="B74" s="93"/>
      <c r="C74" s="93" t="s">
        <v>161</v>
      </c>
      <c r="D74" s="93">
        <v>1453149</v>
      </c>
      <c r="E74" s="318">
        <v>100233449524</v>
      </c>
      <c r="F74" s="318">
        <v>54185107636</v>
      </c>
      <c r="G74" s="117">
        <v>0.54058907374055665</v>
      </c>
      <c r="H74" s="114">
        <v>935.77253206447085</v>
      </c>
      <c r="I74" s="93">
        <v>68976.718508563121</v>
      </c>
      <c r="J74" s="93">
        <v>37288.060368207254</v>
      </c>
      <c r="K74" s="8"/>
      <c r="L74" s="21"/>
      <c r="M74" s="9"/>
      <c r="N74" s="9"/>
      <c r="O74" s="9"/>
      <c r="P74" s="9"/>
    </row>
    <row r="75" spans="1:18" ht="11.25" customHeight="1">
      <c r="A75" s="94"/>
      <c r="B75" s="94"/>
      <c r="C75" s="94" t="s">
        <v>14</v>
      </c>
      <c r="D75" s="94">
        <v>10088444</v>
      </c>
      <c r="E75" s="319">
        <v>646744107585</v>
      </c>
      <c r="F75" s="319">
        <v>509269238778</v>
      </c>
      <c r="G75" s="118">
        <v>0.78743545214452226</v>
      </c>
      <c r="H75" s="115">
        <v>6496.5731569650598</v>
      </c>
      <c r="I75" s="94">
        <v>64107.419101003092</v>
      </c>
      <c r="J75" s="94">
        <v>50480.454545616747</v>
      </c>
      <c r="K75" s="8"/>
      <c r="L75" s="21"/>
      <c r="M75" s="9"/>
      <c r="N75" s="9"/>
      <c r="O75" s="9"/>
      <c r="P75" s="9"/>
    </row>
    <row r="76" spans="1:18" ht="11.25" customHeight="1">
      <c r="A76" s="105"/>
      <c r="B76" s="93" t="s">
        <v>164</v>
      </c>
      <c r="C76" s="93" t="s">
        <v>165</v>
      </c>
      <c r="D76" s="104">
        <v>1909</v>
      </c>
      <c r="E76" s="318">
        <v>227037963</v>
      </c>
      <c r="F76" s="318">
        <v>128582566</v>
      </c>
      <c r="G76" s="117">
        <v>0.56634830713311146</v>
      </c>
      <c r="H76" s="114">
        <v>1.2293231896461236</v>
      </c>
      <c r="I76" s="104">
        <v>118930.3106338397</v>
      </c>
      <c r="J76" s="93">
        <v>67355.980094290207</v>
      </c>
      <c r="K76" s="8"/>
      <c r="L76" s="21"/>
      <c r="M76" s="9"/>
      <c r="N76" s="9"/>
      <c r="O76" s="9"/>
      <c r="P76" s="9"/>
    </row>
    <row r="77" spans="1:18" s="57" customFormat="1" ht="11.25" customHeight="1">
      <c r="A77" s="93"/>
      <c r="B77" s="93"/>
      <c r="C77" s="105" t="s">
        <v>166</v>
      </c>
      <c r="D77" s="93">
        <v>1268</v>
      </c>
      <c r="E77" s="318">
        <v>5646620198</v>
      </c>
      <c r="F77" s="318">
        <v>2912979274</v>
      </c>
      <c r="G77" s="110">
        <v>0.51588014986943165</v>
      </c>
      <c r="H77" s="114">
        <v>0.8165436377534232</v>
      </c>
      <c r="I77" s="93">
        <v>4453170.503154574</v>
      </c>
      <c r="J77" s="93">
        <v>2297302.2665615142</v>
      </c>
      <c r="K77" s="62"/>
      <c r="L77" s="21"/>
      <c r="M77" s="21"/>
      <c r="N77" s="21"/>
      <c r="O77" s="21"/>
      <c r="P77" s="21"/>
      <c r="Q77" s="20"/>
      <c r="R77" s="20"/>
    </row>
    <row r="78" spans="1:18" s="57" customFormat="1" ht="11.25" customHeight="1">
      <c r="A78" s="20"/>
      <c r="B78" s="93"/>
      <c r="C78" s="93" t="s">
        <v>167</v>
      </c>
      <c r="D78" s="93">
        <v>5974</v>
      </c>
      <c r="E78" s="318">
        <v>12836225783</v>
      </c>
      <c r="F78" s="318">
        <v>7479120738</v>
      </c>
      <c r="G78" s="110">
        <v>0.58265730631703083</v>
      </c>
      <c r="H78" s="114">
        <v>3.8470281482168374</v>
      </c>
      <c r="I78" s="93">
        <v>2148681.9188148645</v>
      </c>
      <c r="J78" s="93">
        <v>1251945.218948778</v>
      </c>
      <c r="K78" s="62"/>
      <c r="L78" s="9"/>
      <c r="M78" s="21"/>
      <c r="N78" s="21"/>
      <c r="O78" s="21"/>
      <c r="P78" s="21"/>
      <c r="Q78" s="20"/>
      <c r="R78" s="20"/>
    </row>
    <row r="79" spans="1:18" s="57" customFormat="1" ht="11.25" customHeight="1">
      <c r="A79" s="91"/>
      <c r="B79" s="94"/>
      <c r="C79" s="94" t="s">
        <v>14</v>
      </c>
      <c r="D79" s="94">
        <v>9151</v>
      </c>
      <c r="E79" s="319">
        <v>18709883944</v>
      </c>
      <c r="F79" s="319">
        <v>10520682578</v>
      </c>
      <c r="G79" s="113">
        <v>0.56230613773389204</v>
      </c>
      <c r="H79" s="115">
        <v>5.8928949756163842</v>
      </c>
      <c r="I79" s="94">
        <v>2044572.6088952026</v>
      </c>
      <c r="J79" s="94">
        <v>1149675.7270243689</v>
      </c>
      <c r="K79" s="62"/>
      <c r="L79" s="9"/>
      <c r="M79" s="21"/>
      <c r="N79" s="21"/>
      <c r="O79" s="21"/>
      <c r="P79" s="21"/>
      <c r="Q79" s="20"/>
      <c r="R79" s="20"/>
    </row>
    <row r="80" spans="1:18" s="20" customFormat="1" ht="11.25" customHeight="1">
      <c r="A80" s="93"/>
      <c r="B80" s="93" t="s">
        <v>168</v>
      </c>
      <c r="C80" s="93" t="s">
        <v>271</v>
      </c>
      <c r="D80" s="93">
        <v>1034</v>
      </c>
      <c r="E80" s="318">
        <v>187396560</v>
      </c>
      <c r="F80" s="318">
        <v>128693535</v>
      </c>
      <c r="G80" s="110">
        <v>0.68674438314129138</v>
      </c>
      <c r="H80" s="114">
        <v>0.66585656264750748</v>
      </c>
      <c r="I80" s="93">
        <v>181234.584139265</v>
      </c>
      <c r="J80" s="93">
        <v>124461.83268858801</v>
      </c>
      <c r="K80" s="62"/>
      <c r="L80" s="9"/>
      <c r="M80" s="21"/>
      <c r="N80" s="21"/>
      <c r="O80" s="21"/>
      <c r="P80" s="21"/>
    </row>
    <row r="81" spans="1:22" s="20" customFormat="1" ht="11.25" customHeight="1">
      <c r="A81" s="3"/>
      <c r="B81" s="93"/>
      <c r="C81" s="93" t="s">
        <v>272</v>
      </c>
      <c r="D81" s="93">
        <v>1</v>
      </c>
      <c r="E81" s="318">
        <v>38000</v>
      </c>
      <c r="F81" s="318">
        <v>38000</v>
      </c>
      <c r="G81" s="110">
        <v>1</v>
      </c>
      <c r="H81" s="114">
        <v>6.4396185942698983E-4</v>
      </c>
      <c r="I81" s="93">
        <v>38000</v>
      </c>
      <c r="J81" s="93">
        <v>38000</v>
      </c>
      <c r="K81" s="62"/>
      <c r="L81" s="9"/>
      <c r="M81" s="21"/>
      <c r="N81" s="21"/>
      <c r="O81" s="21"/>
      <c r="P81" s="21"/>
    </row>
    <row r="82" spans="1:22" s="20" customFormat="1" ht="11.25" customHeight="1">
      <c r="A82" s="3"/>
      <c r="B82" s="93"/>
      <c r="C82" s="93" t="s">
        <v>257</v>
      </c>
      <c r="D82" s="93">
        <v>10</v>
      </c>
      <c r="E82" s="318">
        <v>108972334</v>
      </c>
      <c r="F82" s="318">
        <v>85351187</v>
      </c>
      <c r="G82" s="110">
        <v>0.78323721138247804</v>
      </c>
      <c r="H82" s="114">
        <v>6.4396185942698983E-3</v>
      </c>
      <c r="I82" s="93">
        <v>10897233.4</v>
      </c>
      <c r="J82" s="93">
        <v>8535118.6999999993</v>
      </c>
      <c r="K82" s="62"/>
      <c r="L82" s="9"/>
      <c r="M82" s="21"/>
      <c r="N82" s="21"/>
      <c r="O82" s="21"/>
      <c r="P82" s="21"/>
    </row>
    <row r="83" spans="1:22" s="20" customFormat="1" ht="11.25" customHeight="1">
      <c r="A83" s="3"/>
      <c r="B83" s="93"/>
      <c r="C83" s="93" t="s">
        <v>234</v>
      </c>
      <c r="D83" s="93">
        <v>1009</v>
      </c>
      <c r="E83" s="318">
        <v>121573538</v>
      </c>
      <c r="F83" s="318">
        <v>50751694</v>
      </c>
      <c r="G83" s="110">
        <v>0.41745674951073647</v>
      </c>
      <c r="H83" s="114">
        <v>0.64975751616183275</v>
      </c>
      <c r="I83" s="93">
        <v>120489.13577799802</v>
      </c>
      <c r="J83" s="93">
        <v>50299.002973240829</v>
      </c>
      <c r="K83" s="62"/>
      <c r="L83" s="9"/>
      <c r="M83" s="21"/>
      <c r="N83" s="21"/>
      <c r="O83" s="21"/>
      <c r="P83" s="21"/>
    </row>
    <row r="84" spans="1:22" s="2" customFormat="1" ht="11.25" customHeight="1">
      <c r="A84" s="93"/>
      <c r="B84" s="93"/>
      <c r="C84" s="93" t="s">
        <v>258</v>
      </c>
      <c r="D84" s="93">
        <v>59</v>
      </c>
      <c r="E84" s="318">
        <v>31176422</v>
      </c>
      <c r="F84" s="318">
        <v>2903499</v>
      </c>
      <c r="G84" s="110">
        <v>9.3131245144166958E-2</v>
      </c>
      <c r="H84" s="114">
        <v>3.7993749706192403E-2</v>
      </c>
      <c r="I84" s="93">
        <v>528413.93220338982</v>
      </c>
      <c r="J84" s="93">
        <v>49211.847457627118</v>
      </c>
      <c r="K84" s="8"/>
      <c r="M84" s="9"/>
      <c r="N84" s="9"/>
      <c r="O84" s="9"/>
      <c r="P84" s="9"/>
    </row>
    <row r="85" spans="1:22" s="112" customFormat="1" ht="11.25" customHeight="1">
      <c r="A85" s="91"/>
      <c r="B85" s="94"/>
      <c r="C85" s="94" t="s">
        <v>14</v>
      </c>
      <c r="D85" s="94">
        <v>2113</v>
      </c>
      <c r="E85" s="319">
        <v>449156854</v>
      </c>
      <c r="F85" s="319">
        <v>267737915</v>
      </c>
      <c r="G85" s="113">
        <v>0.59609001313380827</v>
      </c>
      <c r="H85" s="115">
        <v>1.3606914089692297</v>
      </c>
      <c r="I85" s="94">
        <v>212568.31708471366</v>
      </c>
      <c r="J85" s="94">
        <v>126709.85092285849</v>
      </c>
      <c r="K85" s="332"/>
      <c r="L85" s="92"/>
      <c r="M85" s="334"/>
      <c r="N85" s="334"/>
      <c r="O85" s="334"/>
      <c r="P85" s="334"/>
      <c r="Q85" s="92"/>
      <c r="R85" s="92"/>
    </row>
    <row r="86" spans="1:22" ht="11.25" customHeight="1">
      <c r="B86" s="93"/>
      <c r="C86" s="93" t="s">
        <v>15</v>
      </c>
      <c r="D86" s="97">
        <v>838079</v>
      </c>
      <c r="E86" s="318">
        <v>19527849283</v>
      </c>
      <c r="F86" s="318">
        <v>10855114742</v>
      </c>
      <c r="G86" s="110">
        <v>0.55587866255450558</v>
      </c>
      <c r="H86" s="114">
        <v>539.69091118671224</v>
      </c>
      <c r="I86" s="93">
        <v>23300.726164239888</v>
      </c>
      <c r="J86" s="93">
        <v>12952.376496726441</v>
      </c>
      <c r="K86" s="8"/>
      <c r="M86" s="9"/>
      <c r="N86" s="9"/>
      <c r="O86" s="9"/>
      <c r="P86" s="9"/>
    </row>
    <row r="87" spans="1:22" ht="11.25" customHeight="1">
      <c r="A87" s="96"/>
      <c r="B87" s="96"/>
      <c r="C87" s="96" t="s">
        <v>172</v>
      </c>
      <c r="D87" s="96">
        <v>40090683</v>
      </c>
      <c r="E87" s="314">
        <v>2065443302671</v>
      </c>
      <c r="F87" s="314">
        <v>1414923800424</v>
      </c>
      <c r="G87" s="108">
        <v>0.68504606182810346</v>
      </c>
      <c r="H87" s="120">
        <v>25816.870770378013</v>
      </c>
      <c r="I87" s="96">
        <v>51519.284484901393</v>
      </c>
      <c r="J87" s="96">
        <v>35293.08294458341</v>
      </c>
      <c r="K87" s="8"/>
      <c r="M87" s="9"/>
      <c r="N87" s="9"/>
      <c r="O87" s="9"/>
      <c r="P87" s="9"/>
    </row>
    <row r="88" spans="1:22" ht="11.25" customHeight="1">
      <c r="A88" s="2"/>
      <c r="B88" s="99"/>
      <c r="C88" s="99"/>
      <c r="D88" s="99"/>
      <c r="E88" s="173"/>
      <c r="F88" s="173"/>
      <c r="G88" s="177"/>
      <c r="H88" s="132"/>
      <c r="I88" s="99"/>
      <c r="J88" s="99"/>
      <c r="K88" s="8"/>
      <c r="M88" s="9"/>
      <c r="N88" s="9"/>
      <c r="O88" s="9"/>
      <c r="P88" s="9"/>
    </row>
    <row r="89" spans="1:22" ht="11.25" customHeight="1">
      <c r="A89" s="99"/>
      <c r="B89" s="99"/>
      <c r="C89" s="99"/>
      <c r="D89" s="99"/>
      <c r="E89" s="173"/>
      <c r="F89" s="173"/>
      <c r="G89" s="177"/>
      <c r="H89" s="132"/>
      <c r="I89" s="99"/>
      <c r="J89" s="99"/>
      <c r="K89" s="8"/>
      <c r="M89" s="9"/>
      <c r="N89" s="9"/>
      <c r="O89" s="9"/>
      <c r="P89" s="9"/>
    </row>
    <row r="90" spans="1:22" s="53" customFormat="1" ht="11.65" customHeight="1">
      <c r="A90" s="378" t="s">
        <v>200</v>
      </c>
      <c r="B90" s="378"/>
      <c r="C90" s="378"/>
      <c r="D90" s="378"/>
      <c r="E90" s="378"/>
      <c r="F90" s="378"/>
      <c r="G90" s="378"/>
      <c r="H90" s="378"/>
      <c r="I90" s="378"/>
      <c r="J90" s="378"/>
      <c r="K90" s="159"/>
      <c r="L90" s="74"/>
      <c r="M90" s="159"/>
      <c r="N90" s="159"/>
      <c r="O90" s="159"/>
      <c r="P90" s="159"/>
      <c r="Q90" s="159"/>
      <c r="R90" s="159"/>
      <c r="S90" s="159"/>
      <c r="T90" s="159"/>
      <c r="U90" s="4"/>
      <c r="V90" s="166"/>
    </row>
    <row r="91" spans="1:22" s="53" customFormat="1" ht="11.65" customHeight="1">
      <c r="A91" s="378" t="s">
        <v>214</v>
      </c>
      <c r="B91" s="378"/>
      <c r="C91" s="378"/>
      <c r="D91" s="378"/>
      <c r="E91" s="378"/>
      <c r="F91" s="378"/>
      <c r="G91" s="378"/>
      <c r="H91" s="378"/>
      <c r="I91" s="378"/>
      <c r="J91" s="378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4"/>
      <c r="V91" s="166"/>
    </row>
    <row r="92" spans="1:22" s="53" customFormat="1" ht="11.65" customHeight="1">
      <c r="A92" s="160"/>
      <c r="B92" s="160"/>
      <c r="C92" s="160"/>
      <c r="D92" s="160"/>
      <c r="E92" s="160"/>
      <c r="F92" s="160"/>
      <c r="G92" s="160"/>
      <c r="H92" s="160"/>
      <c r="I92" s="160"/>
      <c r="J92" s="160"/>
      <c r="K92" s="159"/>
      <c r="L92" s="159"/>
      <c r="M92" s="159"/>
      <c r="N92" s="159"/>
      <c r="O92" s="159"/>
      <c r="P92" s="159"/>
      <c r="Q92" s="159"/>
      <c r="R92" s="159"/>
      <c r="S92" s="159"/>
      <c r="T92" s="159"/>
      <c r="U92" s="4"/>
      <c r="V92" s="166"/>
    </row>
    <row r="93" spans="1:22" ht="11.25" customHeight="1">
      <c r="A93" s="99"/>
      <c r="B93" s="99"/>
      <c r="C93" s="99"/>
      <c r="D93" s="99"/>
      <c r="E93" s="173"/>
      <c r="F93" s="173"/>
      <c r="G93" s="177"/>
      <c r="H93" s="132"/>
      <c r="I93" s="99"/>
      <c r="J93" s="99"/>
      <c r="K93" s="8"/>
      <c r="M93" s="9"/>
      <c r="N93" s="9"/>
      <c r="O93" s="9"/>
      <c r="P93" s="9"/>
    </row>
    <row r="94" spans="1:22" ht="11.25" customHeight="1">
      <c r="A94" s="386" t="s">
        <v>12</v>
      </c>
      <c r="B94" s="399" t="s">
        <v>68</v>
      </c>
      <c r="C94" s="399" t="s">
        <v>69</v>
      </c>
      <c r="D94" s="399" t="s">
        <v>63</v>
      </c>
      <c r="E94" s="386" t="s">
        <v>91</v>
      </c>
      <c r="F94" s="386" t="s">
        <v>92</v>
      </c>
      <c r="G94" s="386" t="s">
        <v>67</v>
      </c>
      <c r="H94" s="386" t="s">
        <v>74</v>
      </c>
      <c r="I94" s="386" t="s">
        <v>72</v>
      </c>
      <c r="J94" s="386" t="s">
        <v>71</v>
      </c>
      <c r="K94" s="8"/>
      <c r="M94" s="9"/>
      <c r="N94" s="9"/>
      <c r="O94" s="9"/>
      <c r="P94" s="9"/>
    </row>
    <row r="95" spans="1:22" ht="21.75" customHeight="1">
      <c r="A95" s="387"/>
      <c r="B95" s="400"/>
      <c r="C95" s="400"/>
      <c r="D95" s="400"/>
      <c r="E95" s="387"/>
      <c r="F95" s="387"/>
      <c r="G95" s="387"/>
      <c r="H95" s="387"/>
      <c r="I95" s="387"/>
      <c r="J95" s="387"/>
      <c r="K95" s="8"/>
      <c r="M95" s="9"/>
      <c r="N95" s="9"/>
      <c r="O95" s="9"/>
      <c r="P95" s="9"/>
    </row>
    <row r="96" spans="1:22" ht="11.25" customHeight="1">
      <c r="A96" s="93" t="s">
        <v>128</v>
      </c>
      <c r="B96" s="93" t="s">
        <v>20</v>
      </c>
      <c r="C96" s="93" t="s">
        <v>26</v>
      </c>
      <c r="D96" s="93">
        <v>7225975</v>
      </c>
      <c r="E96" s="318">
        <v>279548715689</v>
      </c>
      <c r="F96" s="318">
        <v>170015888024</v>
      </c>
      <c r="G96" s="110">
        <v>0.60817982155619676</v>
      </c>
      <c r="H96" s="114">
        <v>5283.9859790343644</v>
      </c>
      <c r="I96" s="93">
        <v>38686.643074325613</v>
      </c>
      <c r="J96" s="93">
        <v>23528.435681551626</v>
      </c>
      <c r="K96" s="8"/>
      <c r="M96" s="9"/>
      <c r="N96" s="9"/>
      <c r="O96" s="9"/>
      <c r="P96" s="9"/>
    </row>
    <row r="97" spans="1:27" ht="11.25" customHeight="1">
      <c r="A97" s="20"/>
      <c r="B97" s="93"/>
      <c r="C97" s="93" t="s">
        <v>27</v>
      </c>
      <c r="D97" s="93">
        <v>11170</v>
      </c>
      <c r="E97" s="318">
        <v>652570182</v>
      </c>
      <c r="F97" s="318">
        <v>301487815</v>
      </c>
      <c r="G97" s="110">
        <v>0.46200059904054885</v>
      </c>
      <c r="H97" s="114">
        <v>8.1680497629474011</v>
      </c>
      <c r="I97" s="93">
        <v>58421.681468218441</v>
      </c>
      <c r="J97" s="93">
        <v>26990.851835273053</v>
      </c>
    </row>
    <row r="98" spans="1:27" ht="11.25" customHeight="1">
      <c r="A98" s="20"/>
      <c r="B98" s="93"/>
      <c r="C98" s="93" t="s">
        <v>28</v>
      </c>
      <c r="D98" s="93">
        <v>330271</v>
      </c>
      <c r="E98" s="318">
        <v>19024078181</v>
      </c>
      <c r="F98" s="318">
        <v>13166864917</v>
      </c>
      <c r="G98" s="110">
        <v>0.69211579093226183</v>
      </c>
      <c r="H98" s="114">
        <v>241.51029214488821</v>
      </c>
      <c r="I98" s="93">
        <v>57601.418777307117</v>
      </c>
      <c r="J98" s="93">
        <v>39866.851515876355</v>
      </c>
    </row>
    <row r="99" spans="1:27" ht="11.25" customHeight="1">
      <c r="A99" s="93"/>
      <c r="B99" s="93"/>
      <c r="C99" s="93" t="s">
        <v>162</v>
      </c>
      <c r="D99" s="93">
        <v>184320</v>
      </c>
      <c r="E99" s="318">
        <v>5494094159</v>
      </c>
      <c r="F99" s="318">
        <v>3409218392</v>
      </c>
      <c r="G99" s="110">
        <v>0.62052420168578326</v>
      </c>
      <c r="H99" s="114">
        <v>134.78378982152776</v>
      </c>
      <c r="I99" s="93">
        <v>29807.368484157985</v>
      </c>
      <c r="J99" s="93">
        <v>18496.193532986112</v>
      </c>
      <c r="L99" s="9"/>
    </row>
    <row r="100" spans="1:27" ht="11.25" customHeight="1">
      <c r="A100" s="112"/>
      <c r="B100" s="94"/>
      <c r="C100" s="94" t="s">
        <v>14</v>
      </c>
      <c r="D100" s="94">
        <v>7751736</v>
      </c>
      <c r="E100" s="319">
        <v>304719458211</v>
      </c>
      <c r="F100" s="319">
        <v>186893459148</v>
      </c>
      <c r="G100" s="113">
        <v>0.61332958599114951</v>
      </c>
      <c r="H100" s="115">
        <v>5668.4481107637275</v>
      </c>
      <c r="I100" s="94">
        <v>39309.834366263247</v>
      </c>
      <c r="J100" s="94">
        <v>24109.884437240897</v>
      </c>
      <c r="L100" s="9"/>
    </row>
    <row r="101" spans="1:27" ht="11.25" customHeight="1">
      <c r="B101" s="93" t="s">
        <v>21</v>
      </c>
      <c r="C101" s="93" t="s">
        <v>29</v>
      </c>
      <c r="D101" s="93">
        <v>17865226</v>
      </c>
      <c r="E101" s="318">
        <v>185362773176</v>
      </c>
      <c r="F101" s="318">
        <v>118676984274</v>
      </c>
      <c r="G101" s="110">
        <v>0.64024173916149529</v>
      </c>
      <c r="H101" s="114">
        <v>13063.926140940173</v>
      </c>
      <c r="I101" s="93">
        <v>10375.618711792395</v>
      </c>
      <c r="J101" s="93">
        <v>6642.904168914516</v>
      </c>
      <c r="L101" s="9"/>
    </row>
    <row r="102" spans="1:27" ht="11.25" customHeight="1">
      <c r="A102" s="93"/>
      <c r="B102" s="93"/>
      <c r="C102" s="93" t="s">
        <v>30</v>
      </c>
      <c r="D102" s="93">
        <v>3027942</v>
      </c>
      <c r="E102" s="318">
        <v>237867888650</v>
      </c>
      <c r="F102" s="318">
        <v>145210908271</v>
      </c>
      <c r="G102" s="117">
        <v>0.61046873159354453</v>
      </c>
      <c r="H102" s="114">
        <v>2214.1791347644116</v>
      </c>
      <c r="I102" s="93">
        <v>78557.610631247226</v>
      </c>
      <c r="J102" s="93">
        <v>47956.964919077051</v>
      </c>
      <c r="L102" s="9"/>
    </row>
    <row r="103" spans="1:27" ht="11.25" customHeight="1">
      <c r="A103" s="20"/>
      <c r="B103" s="93"/>
      <c r="C103" s="93" t="s">
        <v>31</v>
      </c>
      <c r="D103" s="93">
        <v>668982</v>
      </c>
      <c r="E103" s="318">
        <v>26531391806</v>
      </c>
      <c r="F103" s="318">
        <v>17255070547</v>
      </c>
      <c r="G103" s="117">
        <v>0.65036431835806718</v>
      </c>
      <c r="H103" s="114">
        <v>489.19232466571873</v>
      </c>
      <c r="I103" s="93">
        <v>39659.350783728114</v>
      </c>
      <c r="J103" s="93">
        <v>25793.026638982814</v>
      </c>
      <c r="K103" s="9"/>
      <c r="L103" s="9"/>
      <c r="M103" s="9"/>
      <c r="N103" s="9"/>
      <c r="O103" s="9"/>
      <c r="P103" s="9"/>
      <c r="Q103" s="9"/>
      <c r="R103" s="9"/>
      <c r="S103" s="6"/>
      <c r="T103" s="6"/>
    </row>
    <row r="104" spans="1:27" ht="11.25" customHeight="1">
      <c r="A104" s="91"/>
      <c r="B104" s="94"/>
      <c r="C104" s="94" t="s">
        <v>14</v>
      </c>
      <c r="D104" s="94">
        <v>21562150</v>
      </c>
      <c r="E104" s="319">
        <v>449762053632</v>
      </c>
      <c r="F104" s="319">
        <v>281142963092</v>
      </c>
      <c r="G104" s="118">
        <v>0.62509267027234383</v>
      </c>
      <c r="H104" s="115">
        <v>15767.297600370304</v>
      </c>
      <c r="I104" s="94">
        <v>20858.868602249775</v>
      </c>
      <c r="J104" s="94">
        <v>13038.725873440264</v>
      </c>
      <c r="K104" s="9"/>
      <c r="L104" s="9"/>
      <c r="M104" s="9"/>
      <c r="N104" s="9"/>
      <c r="O104" s="9"/>
      <c r="P104" s="9"/>
      <c r="Q104" s="9"/>
      <c r="R104" s="9"/>
      <c r="S104" s="6"/>
      <c r="T104" s="6"/>
    </row>
    <row r="105" spans="1:27" ht="11.25" customHeight="1">
      <c r="B105" s="93" t="s">
        <v>62</v>
      </c>
      <c r="C105" s="93" t="s">
        <v>32</v>
      </c>
      <c r="D105" s="93">
        <v>81596</v>
      </c>
      <c r="E105" s="318">
        <v>16416154047</v>
      </c>
      <c r="F105" s="318">
        <v>8919479827</v>
      </c>
      <c r="G105" s="117">
        <v>0.54333553410032764</v>
      </c>
      <c r="H105" s="114">
        <v>59.666981956800008</v>
      </c>
      <c r="I105" s="93">
        <v>201188.22058679347</v>
      </c>
      <c r="J105" s="93">
        <v>109312.70928721996</v>
      </c>
      <c r="K105" s="9"/>
      <c r="L105" s="9"/>
      <c r="M105" s="9"/>
      <c r="N105" s="9"/>
      <c r="O105" s="9"/>
      <c r="P105" s="9"/>
      <c r="Q105" s="9"/>
      <c r="R105" s="9"/>
      <c r="S105" s="6"/>
      <c r="T105" s="6"/>
    </row>
    <row r="106" spans="1:27" ht="11.25" customHeight="1">
      <c r="B106" s="93"/>
      <c r="C106" s="93" t="s">
        <v>33</v>
      </c>
      <c r="D106" s="93">
        <v>2458928</v>
      </c>
      <c r="E106" s="318">
        <v>56531036067</v>
      </c>
      <c r="F106" s="318">
        <v>26172401262</v>
      </c>
      <c r="G106" s="117">
        <v>0.46297402423300255</v>
      </c>
      <c r="H106" s="114">
        <v>1798.0882961060634</v>
      </c>
      <c r="I106" s="93">
        <v>22990.114418559631</v>
      </c>
      <c r="J106" s="93">
        <v>10643.825789937729</v>
      </c>
      <c r="K106" s="9"/>
      <c r="L106" s="9"/>
      <c r="M106" s="9"/>
      <c r="N106" s="9"/>
      <c r="O106" s="9"/>
      <c r="P106" s="9"/>
      <c r="Q106" s="9"/>
      <c r="R106" s="9"/>
      <c r="S106" s="6"/>
      <c r="T106" s="6"/>
    </row>
    <row r="107" spans="1:27" ht="11.25" customHeight="1">
      <c r="A107" s="20"/>
      <c r="B107" s="93"/>
      <c r="C107" s="93" t="s">
        <v>35</v>
      </c>
      <c r="D107" s="93">
        <v>311060</v>
      </c>
      <c r="E107" s="318">
        <v>22434959542</v>
      </c>
      <c r="F107" s="318">
        <v>6357430733</v>
      </c>
      <c r="G107" s="117">
        <v>0.28337161567411756</v>
      </c>
      <c r="H107" s="114">
        <v>227.46227030102224</v>
      </c>
      <c r="I107" s="93">
        <v>72124.218935253652</v>
      </c>
      <c r="J107" s="93">
        <v>20437.956448916608</v>
      </c>
      <c r="K107" s="9"/>
      <c r="L107" s="9"/>
      <c r="M107" s="9"/>
      <c r="N107" s="9"/>
      <c r="O107" s="9"/>
      <c r="P107" s="9"/>
      <c r="Q107" s="9"/>
      <c r="R107" s="9"/>
      <c r="S107" s="6"/>
      <c r="T107" s="6"/>
      <c r="V107" s="6"/>
      <c r="W107" s="6"/>
      <c r="X107" s="6"/>
      <c r="Y107" s="6"/>
      <c r="Z107" s="6"/>
      <c r="AA107" s="6"/>
    </row>
    <row r="108" spans="1:27" ht="11.25" customHeight="1">
      <c r="A108" s="20"/>
      <c r="B108" s="93"/>
      <c r="C108" s="93" t="s">
        <v>75</v>
      </c>
      <c r="D108" s="93">
        <v>1797546</v>
      </c>
      <c r="E108" s="318">
        <v>73265202871</v>
      </c>
      <c r="F108" s="318">
        <v>24748895902</v>
      </c>
      <c r="G108" s="117">
        <v>0.337798776665862</v>
      </c>
      <c r="H108" s="114">
        <v>1314.4534627741316</v>
      </c>
      <c r="I108" s="93">
        <v>40758.457848088452</v>
      </c>
      <c r="J108" s="93">
        <v>13768.157199871381</v>
      </c>
      <c r="K108" s="9"/>
      <c r="L108" s="9"/>
      <c r="M108" s="9"/>
      <c r="N108" s="9"/>
      <c r="O108" s="9"/>
      <c r="P108" s="9"/>
      <c r="Q108" s="9"/>
      <c r="R108" s="9"/>
      <c r="S108" s="6"/>
      <c r="T108" s="6"/>
      <c r="V108" s="6"/>
      <c r="W108" s="6"/>
      <c r="X108" s="6"/>
      <c r="Y108" s="6"/>
      <c r="Z108" s="6"/>
      <c r="AA108" s="6"/>
    </row>
    <row r="109" spans="1:27" ht="11.25" customHeight="1">
      <c r="A109" s="93"/>
      <c r="B109" s="93"/>
      <c r="C109" s="93" t="s">
        <v>76</v>
      </c>
      <c r="D109" s="93">
        <v>38162</v>
      </c>
      <c r="E109" s="318">
        <v>1264626722</v>
      </c>
      <c r="F109" s="318">
        <v>519178045</v>
      </c>
      <c r="G109" s="117">
        <v>0.41053856918263032</v>
      </c>
      <c r="H109" s="114">
        <v>27.905918984207585</v>
      </c>
      <c r="I109" s="93">
        <v>33138.37644777527</v>
      </c>
      <c r="J109" s="93">
        <v>13604.581651905037</v>
      </c>
      <c r="K109" s="9"/>
      <c r="L109" s="14"/>
      <c r="M109" s="9"/>
      <c r="N109" s="9"/>
      <c r="O109" s="9"/>
      <c r="P109" s="9"/>
      <c r="Q109" s="9"/>
      <c r="R109" s="9"/>
      <c r="S109" s="6"/>
      <c r="T109" s="6"/>
      <c r="V109" s="6"/>
      <c r="W109" s="6"/>
      <c r="X109" s="6"/>
      <c r="Y109" s="6"/>
      <c r="Z109" s="6"/>
      <c r="AA109" s="6"/>
    </row>
    <row r="110" spans="1:27" ht="11.25" customHeight="1">
      <c r="A110" s="20"/>
      <c r="B110" s="93"/>
      <c r="C110" s="93" t="s">
        <v>36</v>
      </c>
      <c r="D110" s="93">
        <v>2333</v>
      </c>
      <c r="E110" s="318">
        <v>20472667</v>
      </c>
      <c r="F110" s="318">
        <v>10039661</v>
      </c>
      <c r="G110" s="117">
        <v>0.49039341088291039</v>
      </c>
      <c r="H110" s="114">
        <v>1.7060035897006522</v>
      </c>
      <c r="I110" s="93">
        <v>8775.2537505357905</v>
      </c>
      <c r="J110" s="93">
        <v>4303.3266180882983</v>
      </c>
      <c r="K110" s="9"/>
      <c r="L110" s="14"/>
      <c r="M110" s="9"/>
      <c r="N110" s="9"/>
      <c r="O110" s="9"/>
      <c r="P110" s="9"/>
      <c r="Q110" s="9"/>
      <c r="R110" s="9"/>
      <c r="S110" s="6"/>
      <c r="T110" s="6"/>
      <c r="U110" s="6"/>
      <c r="V110" s="6"/>
      <c r="W110" s="6"/>
      <c r="X110" s="6"/>
      <c r="Y110" s="6"/>
      <c r="Z110" s="6"/>
      <c r="AA110" s="6"/>
    </row>
    <row r="111" spans="1:27" ht="11.25" customHeight="1">
      <c r="A111" s="20"/>
      <c r="B111" s="93"/>
      <c r="C111" s="93" t="s">
        <v>37</v>
      </c>
      <c r="D111" s="93">
        <v>61451</v>
      </c>
      <c r="E111" s="318">
        <v>6215306543</v>
      </c>
      <c r="F111" s="318">
        <v>3641007654</v>
      </c>
      <c r="G111" s="117">
        <v>0.5858130453920557</v>
      </c>
      <c r="H111" s="114">
        <v>44.935973677966047</v>
      </c>
      <c r="I111" s="93">
        <v>101142.48007355454</v>
      </c>
      <c r="J111" s="93">
        <v>59250.584270394298</v>
      </c>
      <c r="K111" s="9"/>
      <c r="L111" s="14"/>
      <c r="M111" s="9"/>
      <c r="N111" s="9"/>
      <c r="O111" s="9"/>
      <c r="P111" s="9"/>
      <c r="Q111" s="9"/>
      <c r="R111" s="9"/>
      <c r="S111" s="6"/>
      <c r="T111" s="6"/>
      <c r="U111" s="6"/>
      <c r="V111" s="6"/>
      <c r="W111" s="6"/>
      <c r="X111" s="6"/>
      <c r="Y111" s="6"/>
      <c r="Z111" s="6"/>
      <c r="AA111" s="6"/>
    </row>
    <row r="112" spans="1:27" ht="11.25" customHeight="1">
      <c r="A112" s="93"/>
      <c r="B112" s="93"/>
      <c r="C112" s="93" t="s">
        <v>38</v>
      </c>
      <c r="D112" s="93">
        <v>281904</v>
      </c>
      <c r="E112" s="318">
        <v>6831123006</v>
      </c>
      <c r="F112" s="318">
        <v>3877581099</v>
      </c>
      <c r="G112" s="117">
        <v>0.56763450103214264</v>
      </c>
      <c r="H112" s="114">
        <v>206.14197854735218</v>
      </c>
      <c r="I112" s="93">
        <v>24232.089668823428</v>
      </c>
      <c r="J112" s="93">
        <v>13754.970128128725</v>
      </c>
      <c r="K112" s="9"/>
      <c r="L112" s="14"/>
      <c r="M112" s="9"/>
      <c r="N112" s="9"/>
      <c r="O112" s="9"/>
      <c r="P112" s="9"/>
      <c r="Q112" s="9"/>
      <c r="R112" s="9"/>
      <c r="S112" s="6"/>
      <c r="T112" s="6"/>
      <c r="U112" s="6"/>
      <c r="V112" s="6"/>
      <c r="W112" s="6"/>
      <c r="X112" s="6"/>
      <c r="Y112" s="6"/>
      <c r="Z112" s="6"/>
      <c r="AA112" s="6"/>
    </row>
    <row r="113" spans="1:27" ht="11.25" customHeight="1">
      <c r="A113" s="20"/>
      <c r="B113" s="93"/>
      <c r="C113" s="93" t="s">
        <v>39</v>
      </c>
      <c r="D113" s="93">
        <v>103455</v>
      </c>
      <c r="E113" s="318">
        <v>3579895092</v>
      </c>
      <c r="F113" s="318">
        <v>1792103145</v>
      </c>
      <c r="G113" s="117">
        <v>0.500602140270763</v>
      </c>
      <c r="H113" s="114">
        <v>75.651350781174884</v>
      </c>
      <c r="I113" s="93">
        <v>34603.403334783237</v>
      </c>
      <c r="J113" s="93">
        <v>17322.537770044946</v>
      </c>
      <c r="K113" s="9"/>
      <c r="L113" s="14"/>
      <c r="M113" s="14"/>
      <c r="N113" s="14"/>
      <c r="O113" s="14"/>
      <c r="P113" s="14"/>
      <c r="Q113" s="14"/>
      <c r="R113" s="14"/>
      <c r="S113" s="15"/>
      <c r="T113" s="15"/>
      <c r="U113" s="6"/>
      <c r="V113" s="6"/>
      <c r="W113" s="6"/>
      <c r="X113" s="6"/>
      <c r="Y113" s="6"/>
      <c r="Z113" s="6"/>
      <c r="AA113" s="6"/>
    </row>
    <row r="114" spans="1:27" ht="11.25" customHeight="1">
      <c r="A114" s="20"/>
      <c r="B114" s="93"/>
      <c r="C114" s="93" t="s">
        <v>40</v>
      </c>
      <c r="D114" s="93">
        <v>48849</v>
      </c>
      <c r="E114" s="318">
        <v>3775163799</v>
      </c>
      <c r="F114" s="318">
        <v>1545230120</v>
      </c>
      <c r="G114" s="117">
        <v>0.40931472176367945</v>
      </c>
      <c r="H114" s="114">
        <v>35.720775547915636</v>
      </c>
      <c r="I114" s="93">
        <v>77282.314868267524</v>
      </c>
      <c r="J114" s="93">
        <v>31632.789207557984</v>
      </c>
      <c r="K114" s="9"/>
      <c r="L114" s="14"/>
      <c r="M114" s="14"/>
      <c r="N114" s="14"/>
      <c r="O114" s="14"/>
      <c r="P114" s="14"/>
      <c r="Q114" s="14"/>
      <c r="R114" s="14"/>
      <c r="S114" s="15"/>
      <c r="T114" s="15"/>
      <c r="V114" s="6"/>
      <c r="W114" s="6"/>
      <c r="X114" s="6"/>
      <c r="Y114" s="6"/>
      <c r="Z114" s="6"/>
      <c r="AA114" s="6"/>
    </row>
    <row r="115" spans="1:27" ht="11.25" customHeight="1">
      <c r="A115" s="93"/>
      <c r="B115" s="93"/>
      <c r="C115" s="93" t="s">
        <v>41</v>
      </c>
      <c r="D115" s="93">
        <v>446591</v>
      </c>
      <c r="E115" s="318">
        <v>26657668298</v>
      </c>
      <c r="F115" s="318">
        <v>15895280432</v>
      </c>
      <c r="G115" s="117">
        <v>0.59627422227294158</v>
      </c>
      <c r="H115" s="114">
        <v>326.56915950621692</v>
      </c>
      <c r="I115" s="93">
        <v>59691.458847133057</v>
      </c>
      <c r="J115" s="93">
        <v>35592.478200411562</v>
      </c>
      <c r="K115" s="9"/>
      <c r="L115" s="14"/>
      <c r="M115" s="14"/>
      <c r="N115" s="14"/>
      <c r="O115" s="14"/>
      <c r="P115" s="14"/>
      <c r="Q115" s="14"/>
      <c r="R115" s="14"/>
      <c r="S115" s="15"/>
      <c r="T115" s="15"/>
      <c r="U115" s="6"/>
      <c r="V115" s="6"/>
      <c r="W115" s="6"/>
      <c r="X115" s="6"/>
      <c r="Y115" s="6"/>
      <c r="Z115" s="6"/>
      <c r="AA115" s="6"/>
    </row>
    <row r="116" spans="1:27" ht="11.25" customHeight="1">
      <c r="A116" s="20"/>
      <c r="B116" s="93"/>
      <c r="C116" s="93" t="s">
        <v>42</v>
      </c>
      <c r="D116" s="93">
        <v>178341</v>
      </c>
      <c r="E116" s="318">
        <v>15311020376</v>
      </c>
      <c r="F116" s="318">
        <v>8449792179</v>
      </c>
      <c r="G116" s="117">
        <v>0.55187648971096892</v>
      </c>
      <c r="H116" s="114">
        <v>130.41165288932876</v>
      </c>
      <c r="I116" s="93">
        <v>85852.498169237588</v>
      </c>
      <c r="J116" s="93">
        <v>47379.975322556224</v>
      </c>
      <c r="K116" s="16"/>
      <c r="L116" s="17"/>
      <c r="M116" s="14"/>
      <c r="N116" s="14"/>
      <c r="O116" s="14"/>
      <c r="P116" s="14"/>
      <c r="Q116" s="14"/>
      <c r="R116" s="14"/>
      <c r="S116" s="15"/>
      <c r="T116" s="15"/>
      <c r="V116" s="6"/>
      <c r="W116" s="6"/>
    </row>
    <row r="117" spans="1:27" ht="11.25" customHeight="1">
      <c r="A117" s="20"/>
      <c r="B117" s="93"/>
      <c r="C117" s="93" t="s">
        <v>43</v>
      </c>
      <c r="D117" s="93">
        <v>16538</v>
      </c>
      <c r="E117" s="318">
        <v>3054060087</v>
      </c>
      <c r="F117" s="318">
        <v>2171087564</v>
      </c>
      <c r="G117" s="117">
        <v>0.71088567420186455</v>
      </c>
      <c r="H117" s="114">
        <v>12.09339364186429</v>
      </c>
      <c r="I117" s="93">
        <v>184669.2518442375</v>
      </c>
      <c r="J117" s="93">
        <v>131278.72560164469</v>
      </c>
      <c r="K117" s="9"/>
      <c r="L117" s="14"/>
      <c r="M117" s="14"/>
      <c r="N117" s="14"/>
      <c r="O117" s="14"/>
      <c r="P117" s="14"/>
      <c r="Q117" s="14"/>
      <c r="R117" s="14"/>
      <c r="S117" s="15"/>
      <c r="T117" s="15"/>
      <c r="U117" s="6"/>
      <c r="V117" s="6"/>
      <c r="W117" s="6"/>
      <c r="X117" s="6"/>
      <c r="Y117" s="6"/>
      <c r="Z117" s="6"/>
      <c r="AA117" s="6"/>
    </row>
    <row r="118" spans="1:27" ht="11.25" customHeight="1">
      <c r="A118" s="93"/>
      <c r="B118" s="93"/>
      <c r="C118" s="93" t="s">
        <v>44</v>
      </c>
      <c r="D118" s="93">
        <v>60942</v>
      </c>
      <c r="E118" s="318">
        <v>4640366843</v>
      </c>
      <c r="F118" s="318">
        <v>2158065347</v>
      </c>
      <c r="G118" s="117">
        <v>0.46506352191862688</v>
      </c>
      <c r="H118" s="114">
        <v>44.563768008374261</v>
      </c>
      <c r="I118" s="93">
        <v>76143.986790719049</v>
      </c>
      <c r="J118" s="93">
        <v>35411.790669817201</v>
      </c>
      <c r="K118" s="9"/>
      <c r="L118" s="14"/>
      <c r="M118" s="14"/>
      <c r="N118" s="14"/>
      <c r="O118" s="14"/>
      <c r="P118" s="14"/>
      <c r="Q118" s="14"/>
      <c r="R118" s="14"/>
      <c r="S118" s="15"/>
      <c r="T118" s="15"/>
      <c r="U118" s="6"/>
      <c r="V118" s="6"/>
      <c r="W118" s="6"/>
      <c r="X118" s="6"/>
      <c r="Y118" s="6"/>
      <c r="Z118" s="6"/>
      <c r="AA118" s="6"/>
    </row>
    <row r="119" spans="1:27" ht="11.25" customHeight="1">
      <c r="A119" s="20"/>
      <c r="B119" s="93"/>
      <c r="C119" s="93" t="s">
        <v>45</v>
      </c>
      <c r="D119" s="93">
        <v>88918</v>
      </c>
      <c r="E119" s="318">
        <v>19546933154</v>
      </c>
      <c r="F119" s="318">
        <v>14732600772</v>
      </c>
      <c r="G119" s="117">
        <v>0.75370395222256048</v>
      </c>
      <c r="H119" s="114">
        <v>119.9965317361326</v>
      </c>
      <c r="I119" s="93">
        <v>219831.00332890978</v>
      </c>
      <c r="J119" s="93">
        <v>165687.49603005016</v>
      </c>
      <c r="K119" s="9"/>
      <c r="L119" s="9"/>
      <c r="M119" s="14"/>
      <c r="N119" s="14"/>
      <c r="O119" s="14"/>
      <c r="P119" s="14"/>
      <c r="Q119" s="14"/>
      <c r="R119" s="14"/>
      <c r="S119" s="15"/>
      <c r="T119" s="15"/>
      <c r="V119" s="6"/>
      <c r="W119" s="6"/>
      <c r="X119" s="6"/>
      <c r="Y119" s="6"/>
      <c r="Z119" s="6"/>
      <c r="AA119" s="6"/>
    </row>
    <row r="120" spans="1:27" ht="11.25" customHeight="1">
      <c r="A120" s="20"/>
      <c r="B120" s="93"/>
      <c r="C120" s="93" t="s">
        <v>46</v>
      </c>
      <c r="D120" s="93">
        <v>15476</v>
      </c>
      <c r="E120" s="318">
        <v>863506425</v>
      </c>
      <c r="F120" s="318">
        <v>286477480</v>
      </c>
      <c r="G120" s="117">
        <v>0.33176068145642346</v>
      </c>
      <c r="H120" s="114">
        <v>11.316807352853534</v>
      </c>
      <c r="I120" s="93">
        <v>55796.4864952184</v>
      </c>
      <c r="J120" s="93">
        <v>18511.080382527784</v>
      </c>
      <c r="K120" s="9"/>
      <c r="M120" s="17"/>
      <c r="N120" s="17"/>
      <c r="O120" s="17"/>
      <c r="P120" s="17"/>
      <c r="Q120" s="17"/>
      <c r="R120" s="14"/>
      <c r="S120" s="18"/>
      <c r="T120" s="15"/>
      <c r="U120" s="6"/>
      <c r="V120" s="6"/>
      <c r="W120" s="6"/>
      <c r="X120" s="6"/>
      <c r="Y120" s="6"/>
      <c r="Z120" s="6"/>
      <c r="AA120" s="6"/>
    </row>
    <row r="121" spans="1:27" ht="11.25" customHeight="1">
      <c r="A121" s="93"/>
      <c r="B121" s="93"/>
      <c r="C121" s="93" t="s">
        <v>251</v>
      </c>
      <c r="D121" s="93">
        <v>199301</v>
      </c>
      <c r="E121" s="318">
        <v>5875607144</v>
      </c>
      <c r="F121" s="318">
        <v>2329838051</v>
      </c>
      <c r="G121" s="117">
        <v>0.39652720032161498</v>
      </c>
      <c r="H121" s="114">
        <v>145.73862898882541</v>
      </c>
      <c r="I121" s="93">
        <v>29481.072066873723</v>
      </c>
      <c r="J121" s="93">
        <v>11690.046969157205</v>
      </c>
      <c r="K121" s="16"/>
      <c r="L121" s="9"/>
      <c r="M121" s="17"/>
      <c r="N121" s="17"/>
      <c r="O121" s="17"/>
      <c r="P121" s="17"/>
      <c r="Q121" s="17"/>
      <c r="R121" s="17"/>
      <c r="S121" s="18"/>
      <c r="T121" s="18"/>
      <c r="U121" s="6"/>
      <c r="V121" s="6"/>
    </row>
    <row r="122" spans="1:27" ht="11.25" customHeight="1">
      <c r="A122" s="107"/>
      <c r="B122" s="93"/>
      <c r="C122" s="93" t="s">
        <v>252</v>
      </c>
      <c r="D122" s="93">
        <v>41</v>
      </c>
      <c r="E122" s="318">
        <v>282355685</v>
      </c>
      <c r="F122" s="318">
        <v>266714782</v>
      </c>
      <c r="G122" s="117">
        <v>0.94460567351424141</v>
      </c>
      <c r="H122" s="114">
        <v>2.9981203248061188E-2</v>
      </c>
      <c r="I122" s="93">
        <v>6886724.0243902439</v>
      </c>
      <c r="J122" s="93">
        <v>6505238.5853658533</v>
      </c>
      <c r="K122" s="16"/>
      <c r="L122" s="9"/>
      <c r="M122" s="17"/>
      <c r="N122" s="17"/>
      <c r="O122" s="17"/>
      <c r="P122" s="17"/>
      <c r="Q122" s="17"/>
      <c r="R122" s="17"/>
      <c r="S122" s="18"/>
      <c r="T122" s="18"/>
      <c r="U122" s="6"/>
      <c r="V122" s="6"/>
    </row>
    <row r="123" spans="1:27" ht="11.25" customHeight="1">
      <c r="B123" s="93"/>
      <c r="C123" s="93" t="s">
        <v>34</v>
      </c>
      <c r="D123" s="93">
        <v>191239</v>
      </c>
      <c r="E123" s="318">
        <v>6759826973</v>
      </c>
      <c r="F123" s="318">
        <v>5175950083</v>
      </c>
      <c r="G123" s="117">
        <v>0.76569268764921095</v>
      </c>
      <c r="H123" s="114">
        <v>139.84330068185298</v>
      </c>
      <c r="I123" s="93">
        <v>35347.533573172834</v>
      </c>
      <c r="J123" s="93">
        <v>27065.347983413427</v>
      </c>
      <c r="K123" s="9"/>
      <c r="L123" s="9"/>
      <c r="M123" s="14"/>
      <c r="N123" s="14"/>
      <c r="O123" s="14"/>
      <c r="P123" s="14"/>
      <c r="Q123" s="14"/>
      <c r="R123" s="14"/>
      <c r="S123" s="15"/>
      <c r="T123" s="15"/>
      <c r="U123" s="6"/>
      <c r="V123" s="6"/>
      <c r="W123" s="6"/>
      <c r="X123" s="6"/>
      <c r="Y123" s="6"/>
      <c r="Z123" s="6"/>
      <c r="AA123" s="6"/>
    </row>
    <row r="124" spans="1:27" ht="11.25" customHeight="1">
      <c r="A124" s="91"/>
      <c r="B124" s="94"/>
      <c r="C124" s="94" t="s">
        <v>14</v>
      </c>
      <c r="D124" s="94">
        <v>6382671</v>
      </c>
      <c r="E124" s="319">
        <v>273325285341</v>
      </c>
      <c r="F124" s="319">
        <v>129049154138</v>
      </c>
      <c r="G124" s="118">
        <v>0.47214495350109514</v>
      </c>
      <c r="H124" s="115">
        <v>4667.3208906464861</v>
      </c>
      <c r="I124" s="94">
        <v>42823.025868167104</v>
      </c>
      <c r="J124" s="94">
        <v>20218.675557301951</v>
      </c>
      <c r="K124" s="9"/>
      <c r="L124" s="9"/>
      <c r="M124" s="9"/>
      <c r="N124" s="9"/>
      <c r="O124" s="9"/>
      <c r="P124" s="9"/>
      <c r="Q124" s="9"/>
      <c r="R124" s="9"/>
      <c r="S124" s="6"/>
      <c r="T124" s="6"/>
    </row>
    <row r="125" spans="1:27" ht="11.25" customHeight="1">
      <c r="A125" s="20"/>
      <c r="B125" s="93" t="s">
        <v>100</v>
      </c>
      <c r="C125" s="93" t="s">
        <v>47</v>
      </c>
      <c r="D125" s="93">
        <v>10315</v>
      </c>
      <c r="E125" s="318">
        <v>15807989764</v>
      </c>
      <c r="F125" s="318">
        <v>9862246311</v>
      </c>
      <c r="G125" s="117">
        <v>0.62387732142005703</v>
      </c>
      <c r="H125" s="114">
        <v>7.5428319878963688</v>
      </c>
      <c r="I125" s="93">
        <v>1532524.4560349006</v>
      </c>
      <c r="J125" s="93">
        <v>956107.25264178379</v>
      </c>
      <c r="K125" s="9"/>
      <c r="R125" s="9"/>
      <c r="T125" s="6"/>
      <c r="V125" s="6"/>
      <c r="W125" s="6"/>
      <c r="X125" s="6"/>
      <c r="Y125" s="6"/>
      <c r="Z125" s="6"/>
      <c r="AA125" s="6"/>
    </row>
    <row r="126" spans="1:27" ht="11.25" customHeight="1">
      <c r="B126" s="93"/>
      <c r="C126" s="93" t="s">
        <v>38</v>
      </c>
      <c r="D126" s="93">
        <v>33836</v>
      </c>
      <c r="E126" s="318">
        <v>21263271038</v>
      </c>
      <c r="F126" s="318">
        <v>14945260054</v>
      </c>
      <c r="G126" s="117">
        <v>0.70286740112991264</v>
      </c>
      <c r="H126" s="114">
        <v>24.742536417107274</v>
      </c>
      <c r="I126" s="93">
        <v>628421.53440122947</v>
      </c>
      <c r="J126" s="93">
        <v>441697.01069866412</v>
      </c>
      <c r="K126" s="16"/>
      <c r="L126" s="9"/>
      <c r="M126" s="9"/>
      <c r="V126" s="6"/>
    </row>
    <row r="127" spans="1:27" ht="11.25" customHeight="1">
      <c r="A127" s="93"/>
      <c r="B127" s="93"/>
      <c r="C127" s="93" t="s">
        <v>39</v>
      </c>
      <c r="D127" s="93">
        <v>17364</v>
      </c>
      <c r="E127" s="318">
        <v>14723270708</v>
      </c>
      <c r="F127" s="318">
        <v>7162376856</v>
      </c>
      <c r="G127" s="117">
        <v>0.48646642434607062</v>
      </c>
      <c r="H127" s="114">
        <v>12.697405199983766</v>
      </c>
      <c r="I127" s="93">
        <v>847919.29900944477</v>
      </c>
      <c r="J127" s="93">
        <v>412484.26952315134</v>
      </c>
      <c r="K127" s="9"/>
      <c r="L127" s="9"/>
      <c r="M127" s="9"/>
      <c r="N127" s="9"/>
      <c r="O127" s="9"/>
      <c r="P127" s="9"/>
      <c r="Q127" s="9"/>
      <c r="R127" s="9"/>
      <c r="S127" s="6"/>
      <c r="T127" s="6"/>
      <c r="U127" s="6"/>
      <c r="V127" s="6"/>
      <c r="W127" s="6"/>
      <c r="X127" s="6"/>
      <c r="Y127" s="6"/>
      <c r="Z127" s="6"/>
      <c r="AA127" s="6"/>
    </row>
    <row r="128" spans="1:27" ht="11.25" customHeight="1">
      <c r="A128" s="20"/>
      <c r="B128" s="93"/>
      <c r="C128" s="93" t="s">
        <v>48</v>
      </c>
      <c r="D128" s="93">
        <v>7702</v>
      </c>
      <c r="E128" s="318">
        <v>7693756418</v>
      </c>
      <c r="F128" s="318">
        <v>4214109923</v>
      </c>
      <c r="G128" s="117">
        <v>0.54773113340849211</v>
      </c>
      <c r="H128" s="114">
        <v>5.63207871747725</v>
      </c>
      <c r="I128" s="93">
        <v>998929.68293949624</v>
      </c>
      <c r="J128" s="93">
        <v>547144.88743183587</v>
      </c>
      <c r="K128" s="9"/>
      <c r="L128" s="9"/>
      <c r="M128" s="9"/>
      <c r="N128" s="9"/>
      <c r="O128" s="9"/>
      <c r="P128" s="9"/>
      <c r="Q128" s="9"/>
      <c r="R128" s="9"/>
      <c r="S128" s="6"/>
      <c r="T128" s="6"/>
      <c r="U128" s="6"/>
      <c r="V128" s="6"/>
      <c r="W128" s="6"/>
      <c r="X128" s="6"/>
      <c r="Y128" s="6"/>
      <c r="Z128" s="6"/>
      <c r="AA128" s="6"/>
    </row>
    <row r="129" spans="1:27" ht="11.25" customHeight="1">
      <c r="A129" s="20"/>
      <c r="B129" s="93"/>
      <c r="C129" s="93" t="s">
        <v>49</v>
      </c>
      <c r="D129" s="93">
        <v>8429</v>
      </c>
      <c r="E129" s="318">
        <v>12032433891</v>
      </c>
      <c r="F129" s="318">
        <v>5925652888</v>
      </c>
      <c r="G129" s="117">
        <v>0.49247333845168767</v>
      </c>
      <c r="H129" s="114">
        <v>6.163696638485554</v>
      </c>
      <c r="I129" s="93">
        <v>1427504.3173567445</v>
      </c>
      <c r="J129" s="93">
        <v>703007.81682287343</v>
      </c>
      <c r="L129" s="9"/>
    </row>
    <row r="130" spans="1:27" ht="11.25" customHeight="1">
      <c r="A130" s="93"/>
      <c r="B130" s="93"/>
      <c r="C130" s="93" t="s">
        <v>50</v>
      </c>
      <c r="D130" s="93">
        <v>48902</v>
      </c>
      <c r="E130" s="318">
        <v>9197158009</v>
      </c>
      <c r="F130" s="318">
        <v>5273157340</v>
      </c>
      <c r="G130" s="117">
        <v>0.57334638970428498</v>
      </c>
      <c r="H130" s="114">
        <v>35.759531737480202</v>
      </c>
      <c r="I130" s="93">
        <v>188073.24872193366</v>
      </c>
      <c r="J130" s="93">
        <v>107831.1181546767</v>
      </c>
      <c r="K130" s="9"/>
      <c r="L130" s="9"/>
    </row>
    <row r="131" spans="1:27" ht="11.25" customHeight="1">
      <c r="A131" s="20"/>
      <c r="B131" s="93"/>
      <c r="C131" s="93" t="s">
        <v>51</v>
      </c>
      <c r="D131" s="93">
        <v>7593</v>
      </c>
      <c r="E131" s="318">
        <v>7198058264</v>
      </c>
      <c r="F131" s="318">
        <v>4961937884</v>
      </c>
      <c r="G131" s="117">
        <v>0.68934394554936873</v>
      </c>
      <c r="H131" s="114">
        <v>5.5523725917689895</v>
      </c>
      <c r="I131" s="93">
        <v>947986.07454234164</v>
      </c>
      <c r="J131" s="93">
        <v>653488.46095087577</v>
      </c>
      <c r="K131" s="9"/>
      <c r="L131" s="9"/>
      <c r="M131" s="9"/>
      <c r="N131" s="9"/>
      <c r="O131" s="9"/>
      <c r="P131" s="9"/>
      <c r="Q131" s="9"/>
      <c r="R131" s="9"/>
      <c r="S131" s="6"/>
      <c r="T131" s="6"/>
      <c r="U131" s="15"/>
      <c r="V131" s="15"/>
      <c r="W131" s="15"/>
      <c r="X131" s="15"/>
      <c r="Y131" s="15"/>
      <c r="Z131" s="15"/>
      <c r="AA131" s="15"/>
    </row>
    <row r="132" spans="1:27" ht="11.25" customHeight="1">
      <c r="A132" s="20"/>
      <c r="B132" s="93"/>
      <c r="C132" s="93" t="s">
        <v>274</v>
      </c>
      <c r="D132" s="93">
        <v>1341</v>
      </c>
      <c r="E132" s="318">
        <v>1878379686</v>
      </c>
      <c r="F132" s="318">
        <v>1120652636</v>
      </c>
      <c r="G132" s="117">
        <v>0.59660602398571727</v>
      </c>
      <c r="H132" s="114">
        <v>0.98060472086951334</v>
      </c>
      <c r="I132" s="93">
        <v>1400730.5637583893</v>
      </c>
      <c r="J132" s="93">
        <v>835684.29231916484</v>
      </c>
      <c r="K132" s="9"/>
      <c r="L132" s="9"/>
      <c r="M132" s="9"/>
      <c r="N132" s="9"/>
      <c r="O132" s="9"/>
      <c r="P132" s="9"/>
      <c r="Q132" s="9"/>
      <c r="R132" s="9"/>
      <c r="S132" s="6"/>
      <c r="T132" s="6"/>
      <c r="U132" s="15"/>
      <c r="V132" s="15"/>
      <c r="W132" s="15"/>
      <c r="X132" s="15"/>
      <c r="Y132" s="15"/>
      <c r="Z132" s="15"/>
      <c r="AA132" s="15"/>
    </row>
    <row r="133" spans="1:27" ht="11.25" customHeight="1">
      <c r="A133" s="93"/>
      <c r="B133" s="93"/>
      <c r="C133" s="93" t="s">
        <v>52</v>
      </c>
      <c r="D133" s="93">
        <v>26592</v>
      </c>
      <c r="E133" s="318">
        <v>34386435937</v>
      </c>
      <c r="F133" s="318">
        <v>21468370037</v>
      </c>
      <c r="G133" s="117">
        <v>0.62432669894410053</v>
      </c>
      <c r="H133" s="114">
        <v>19.445369677376657</v>
      </c>
      <c r="I133" s="93">
        <v>1293112.0614094464</v>
      </c>
      <c r="J133" s="93">
        <v>807324.38466456078</v>
      </c>
      <c r="K133" s="9"/>
      <c r="L133" s="9"/>
      <c r="M133" s="9"/>
      <c r="N133" s="9"/>
      <c r="O133" s="9"/>
      <c r="P133" s="9"/>
      <c r="Q133" s="9"/>
      <c r="R133" s="9"/>
      <c r="S133" s="6"/>
      <c r="T133" s="6"/>
      <c r="U133" s="15"/>
      <c r="V133" s="15"/>
      <c r="W133" s="15"/>
      <c r="X133" s="15"/>
      <c r="Y133" s="15"/>
      <c r="Z133" s="15"/>
      <c r="AA133" s="15"/>
    </row>
    <row r="134" spans="1:27" ht="11.25" customHeight="1">
      <c r="A134" s="20"/>
      <c r="B134" s="93"/>
      <c r="C134" s="93" t="s">
        <v>53</v>
      </c>
      <c r="D134" s="93">
        <v>2141</v>
      </c>
      <c r="E134" s="318">
        <v>1821599230</v>
      </c>
      <c r="F134" s="318">
        <v>1157497395</v>
      </c>
      <c r="G134" s="117">
        <v>0.63542922940300106</v>
      </c>
      <c r="H134" s="114">
        <v>1.5656038086365609</v>
      </c>
      <c r="I134" s="93">
        <v>850817.01541335823</v>
      </c>
      <c r="J134" s="93">
        <v>540634.00046707143</v>
      </c>
      <c r="K134" s="16"/>
      <c r="L134" s="9"/>
      <c r="M134" s="9"/>
      <c r="N134" s="9"/>
      <c r="O134" s="9"/>
      <c r="P134" s="9"/>
      <c r="Q134" s="9"/>
      <c r="R134" s="9"/>
      <c r="S134" s="6"/>
      <c r="T134" s="6"/>
      <c r="U134" s="15"/>
      <c r="V134" s="15"/>
      <c r="W134" s="15"/>
      <c r="X134" s="15"/>
      <c r="Y134" s="15"/>
      <c r="Z134" s="15"/>
      <c r="AA134" s="15"/>
    </row>
    <row r="135" spans="1:27" ht="11.25" customHeight="1">
      <c r="A135" s="20"/>
      <c r="B135" s="93"/>
      <c r="C135" s="93" t="s">
        <v>54</v>
      </c>
      <c r="D135" s="93">
        <v>3950</v>
      </c>
      <c r="E135" s="318">
        <v>5637558524</v>
      </c>
      <c r="F135" s="318">
        <v>3448237136</v>
      </c>
      <c r="G135" s="117">
        <v>0.61165433960823568</v>
      </c>
      <c r="H135" s="114">
        <v>2.8884329958497972</v>
      </c>
      <c r="I135" s="93">
        <v>1427230.0060759494</v>
      </c>
      <c r="J135" s="93">
        <v>872971.42683544301</v>
      </c>
      <c r="K135" s="9"/>
      <c r="L135" s="9"/>
      <c r="M135" s="9"/>
      <c r="N135" s="9"/>
      <c r="O135" s="9"/>
      <c r="P135" s="9"/>
      <c r="Q135" s="9"/>
      <c r="R135" s="9"/>
      <c r="S135" s="6"/>
      <c r="T135" s="6"/>
      <c r="U135" s="15"/>
      <c r="V135" s="15"/>
      <c r="W135" s="15"/>
      <c r="X135" s="15"/>
      <c r="Y135" s="15"/>
      <c r="Z135" s="15"/>
      <c r="AA135" s="15"/>
    </row>
    <row r="136" spans="1:27" ht="11.25" customHeight="1">
      <c r="A136" s="93"/>
      <c r="B136" s="93"/>
      <c r="C136" s="93" t="s">
        <v>55</v>
      </c>
      <c r="D136" s="93">
        <v>2724</v>
      </c>
      <c r="E136" s="318">
        <v>3402511743</v>
      </c>
      <c r="F136" s="318">
        <v>1939713914</v>
      </c>
      <c r="G136" s="117">
        <v>0.57008294475120636</v>
      </c>
      <c r="H136" s="114">
        <v>1.9919218938467966</v>
      </c>
      <c r="I136" s="93">
        <v>1249086.542951542</v>
      </c>
      <c r="J136" s="93">
        <v>712082.9346549192</v>
      </c>
      <c r="K136" s="9"/>
      <c r="M136" s="9"/>
      <c r="N136" s="9"/>
      <c r="O136" s="9"/>
      <c r="P136" s="9"/>
      <c r="Q136" s="9"/>
      <c r="R136" s="9"/>
      <c r="S136" s="6"/>
      <c r="T136" s="6"/>
    </row>
    <row r="137" spans="1:27" ht="11.25" customHeight="1">
      <c r="A137" s="20"/>
      <c r="B137" s="93"/>
      <c r="C137" s="93" t="s">
        <v>228</v>
      </c>
      <c r="D137" s="93">
        <v>16089</v>
      </c>
      <c r="E137" s="318">
        <v>17702358185</v>
      </c>
      <c r="F137" s="318">
        <v>11314093830</v>
      </c>
      <c r="G137" s="117">
        <v>0.63912918899059101</v>
      </c>
      <c r="H137" s="114">
        <v>11.765062903855034</v>
      </c>
      <c r="I137" s="93">
        <v>1100277.0952203369</v>
      </c>
      <c r="J137" s="93">
        <v>703219.20753309713</v>
      </c>
      <c r="K137" s="9"/>
    </row>
    <row r="138" spans="1:27" ht="11.25" customHeight="1">
      <c r="A138" s="20"/>
      <c r="B138" s="93"/>
      <c r="C138" s="93" t="s">
        <v>229</v>
      </c>
      <c r="D138" s="93">
        <v>5858</v>
      </c>
      <c r="E138" s="318">
        <v>2881199905</v>
      </c>
      <c r="F138" s="318">
        <v>1904112082</v>
      </c>
      <c r="G138" s="117">
        <v>0.66087468581948328</v>
      </c>
      <c r="H138" s="114">
        <v>4.2836558201742054</v>
      </c>
      <c r="I138" s="93">
        <v>491840.20228747011</v>
      </c>
      <c r="J138" s="93">
        <v>325044.73916012293</v>
      </c>
      <c r="K138" s="9"/>
    </row>
    <row r="139" spans="1:27" ht="11.25" customHeight="1">
      <c r="A139" s="93"/>
      <c r="B139" s="93"/>
      <c r="C139" s="93" t="s">
        <v>230</v>
      </c>
      <c r="D139" s="93">
        <v>18013</v>
      </c>
      <c r="E139" s="318">
        <v>20484966302</v>
      </c>
      <c r="F139" s="318">
        <v>14747062381</v>
      </c>
      <c r="G139" s="117">
        <v>0.71989683378489167</v>
      </c>
      <c r="H139" s="114">
        <v>24.308886009165256</v>
      </c>
      <c r="I139" s="93">
        <v>1137232.3489701883</v>
      </c>
      <c r="J139" s="93">
        <v>818689.96730139339</v>
      </c>
      <c r="K139" s="9"/>
    </row>
    <row r="140" spans="1:27" ht="11.25" customHeight="1">
      <c r="B140" s="93"/>
      <c r="C140" s="93" t="s">
        <v>56</v>
      </c>
      <c r="D140" s="93">
        <v>26041</v>
      </c>
      <c r="E140" s="318">
        <v>28995155734</v>
      </c>
      <c r="F140" s="318">
        <v>16897026429</v>
      </c>
      <c r="G140" s="117">
        <v>0.58275342902146865</v>
      </c>
      <c r="H140" s="114">
        <v>19.042451555677108</v>
      </c>
      <c r="I140" s="93">
        <v>1113442.4843131984</v>
      </c>
      <c r="J140" s="93">
        <v>648862.42575169925</v>
      </c>
    </row>
    <row r="141" spans="1:27" ht="11.25" customHeight="1">
      <c r="A141" s="91"/>
      <c r="B141" s="94"/>
      <c r="C141" s="94" t="s">
        <v>14</v>
      </c>
      <c r="D141" s="94">
        <v>236890</v>
      </c>
      <c r="E141" s="319">
        <v>205106103338</v>
      </c>
      <c r="F141" s="319">
        <v>126341507096</v>
      </c>
      <c r="G141" s="118">
        <v>0.61598121674516115</v>
      </c>
      <c r="H141" s="115">
        <v>173.22554237641984</v>
      </c>
      <c r="I141" s="94">
        <v>865828.45767233742</v>
      </c>
      <c r="J141" s="94">
        <v>533334.06684959261</v>
      </c>
      <c r="K141" s="9"/>
      <c r="L141" s="9"/>
      <c r="M141" s="9"/>
      <c r="N141" s="9"/>
      <c r="O141" s="9"/>
      <c r="P141" s="9"/>
      <c r="Q141" s="9"/>
      <c r="R141" s="9"/>
      <c r="S141" s="6"/>
      <c r="T141" s="6"/>
    </row>
    <row r="142" spans="1:27" ht="11.25" customHeight="1">
      <c r="A142" s="20"/>
      <c r="B142" s="93" t="s">
        <v>25</v>
      </c>
      <c r="C142" s="93" t="s">
        <v>101</v>
      </c>
      <c r="D142" s="93">
        <v>24156</v>
      </c>
      <c r="E142" s="318">
        <v>3342322219</v>
      </c>
      <c r="F142" s="318">
        <v>1868791262</v>
      </c>
      <c r="G142" s="117">
        <v>0.55912959300468934</v>
      </c>
      <c r="H142" s="114">
        <v>17.664047455125999</v>
      </c>
      <c r="I142" s="93">
        <v>138364.05940553072</v>
      </c>
      <c r="J142" s="93">
        <v>77363.44022189104</v>
      </c>
    </row>
    <row r="143" spans="1:27" ht="11.25" customHeight="1">
      <c r="A143" s="93"/>
      <c r="B143" s="93"/>
      <c r="C143" s="93" t="s">
        <v>57</v>
      </c>
      <c r="D143" s="93">
        <v>625935</v>
      </c>
      <c r="E143" s="318">
        <v>208069019253</v>
      </c>
      <c r="F143" s="318">
        <v>159392707385</v>
      </c>
      <c r="G143" s="117">
        <v>0.76605689764504348</v>
      </c>
      <c r="H143" s="114">
        <v>457.71425500183358</v>
      </c>
      <c r="I143" s="93">
        <v>332413.14074624365</v>
      </c>
      <c r="J143" s="93">
        <v>254647.37933651259</v>
      </c>
    </row>
    <row r="144" spans="1:27" ht="11.25" customHeight="1">
      <c r="B144" s="93"/>
      <c r="C144" s="93" t="s">
        <v>58</v>
      </c>
      <c r="D144" s="93">
        <v>368808</v>
      </c>
      <c r="E144" s="318">
        <v>135125608918</v>
      </c>
      <c r="F144" s="318">
        <v>93644904488</v>
      </c>
      <c r="G144" s="117">
        <v>0.69302114704865259</v>
      </c>
      <c r="H144" s="114">
        <v>269.69042945148658</v>
      </c>
      <c r="I144" s="93">
        <v>366384.70130257477</v>
      </c>
      <c r="J144" s="93">
        <v>253912.34595778835</v>
      </c>
    </row>
    <row r="145" spans="1:20" ht="11.25" customHeight="1">
      <c r="A145" s="93"/>
      <c r="B145" s="93"/>
      <c r="C145" s="93" t="s">
        <v>163</v>
      </c>
      <c r="D145" s="93">
        <v>96933</v>
      </c>
      <c r="E145" s="318">
        <v>32856629226</v>
      </c>
      <c r="F145" s="318">
        <v>14672586876</v>
      </c>
      <c r="G145" s="117">
        <v>0.44656397267889358</v>
      </c>
      <c r="H145" s="114">
        <v>70.882145718154021</v>
      </c>
      <c r="I145" s="93">
        <v>338962.26492525765</v>
      </c>
      <c r="J145" s="93">
        <v>151368.33561325865</v>
      </c>
    </row>
    <row r="146" spans="1:20" ht="11.25" customHeight="1">
      <c r="A146" s="20"/>
      <c r="B146" s="93"/>
      <c r="C146" s="93" t="s">
        <v>59</v>
      </c>
      <c r="D146" s="93">
        <v>109624</v>
      </c>
      <c r="E146" s="318">
        <v>17916616424</v>
      </c>
      <c r="F146" s="318">
        <v>3688054170</v>
      </c>
      <c r="G146" s="117">
        <v>0.20584546114743568</v>
      </c>
      <c r="H146" s="114">
        <v>80.162424996718528</v>
      </c>
      <c r="I146" s="93">
        <v>163436.98846967818</v>
      </c>
      <c r="J146" s="93">
        <v>33642.762260089032</v>
      </c>
    </row>
    <row r="147" spans="1:20" ht="11.25" customHeight="1">
      <c r="A147" s="20"/>
      <c r="B147" s="93"/>
      <c r="C147" s="93" t="s">
        <v>253</v>
      </c>
      <c r="D147" s="93">
        <v>2022</v>
      </c>
      <c r="E147" s="318">
        <v>2692920273</v>
      </c>
      <c r="F147" s="318">
        <v>614379163</v>
      </c>
      <c r="G147" s="117">
        <v>0.22814606476097482</v>
      </c>
      <c r="H147" s="114">
        <v>1.4785851943312125</v>
      </c>
      <c r="I147" s="93">
        <v>1331810.2240356083</v>
      </c>
      <c r="J147" s="93">
        <v>303847.26162215631</v>
      </c>
    </row>
    <row r="148" spans="1:20" ht="11.25" customHeight="1">
      <c r="A148" s="93"/>
      <c r="B148" s="93"/>
      <c r="C148" s="93" t="s">
        <v>60</v>
      </c>
      <c r="D148" s="93">
        <v>6237</v>
      </c>
      <c r="E148" s="318">
        <v>2145567132</v>
      </c>
      <c r="F148" s="318">
        <v>1186384397</v>
      </c>
      <c r="G148" s="117">
        <v>0.55294676139734977</v>
      </c>
      <c r="H148" s="114">
        <v>4.5607991380038442</v>
      </c>
      <c r="I148" s="93">
        <v>344006.27417027415</v>
      </c>
      <c r="J148" s="93">
        <v>190217.15520282186</v>
      </c>
    </row>
    <row r="149" spans="1:20" ht="11.25" customHeight="1">
      <c r="A149" s="20"/>
      <c r="B149" s="93"/>
      <c r="C149" s="93" t="s">
        <v>70</v>
      </c>
      <c r="D149" s="93">
        <v>3370</v>
      </c>
      <c r="E149" s="318">
        <v>118157377</v>
      </c>
      <c r="F149" s="318">
        <v>91200307</v>
      </c>
      <c r="G149" s="117">
        <v>0.77185453262050663</v>
      </c>
      <c r="H149" s="114">
        <v>2.4643086572186874</v>
      </c>
      <c r="I149" s="93">
        <v>35061.536201780415</v>
      </c>
      <c r="J149" s="93">
        <v>27062.405637982196</v>
      </c>
    </row>
    <row r="150" spans="1:20" ht="11.25" customHeight="1">
      <c r="A150" s="20"/>
      <c r="B150" s="93"/>
      <c r="C150" s="93" t="s">
        <v>98</v>
      </c>
      <c r="D150" s="93">
        <v>33013</v>
      </c>
      <c r="E150" s="318">
        <v>1064402627</v>
      </c>
      <c r="F150" s="318">
        <v>637051262</v>
      </c>
      <c r="G150" s="117">
        <v>0.59850590917416069</v>
      </c>
      <c r="H150" s="114">
        <v>24.140718605566924</v>
      </c>
      <c r="I150" s="93">
        <v>32241.923696725531</v>
      </c>
      <c r="J150" s="93">
        <v>19296.981855632628</v>
      </c>
    </row>
    <row r="151" spans="1:20" ht="11.25" customHeight="1">
      <c r="A151" s="20"/>
      <c r="B151" s="93"/>
      <c r="C151" s="93" t="s">
        <v>103</v>
      </c>
      <c r="D151" s="93">
        <v>360</v>
      </c>
      <c r="E151" s="318">
        <v>53540969</v>
      </c>
      <c r="F151" s="318">
        <v>20440045</v>
      </c>
      <c r="G151" s="117">
        <v>0.38176456985677643</v>
      </c>
      <c r="H151" s="114">
        <v>0.26324958949517141</v>
      </c>
      <c r="I151" s="93">
        <v>148724.9138888889</v>
      </c>
      <c r="J151" s="93">
        <v>56777.902777777781</v>
      </c>
    </row>
    <row r="152" spans="1:20" ht="11.25" customHeight="1">
      <c r="A152" s="20"/>
      <c r="B152" s="93"/>
      <c r="C152" s="93" t="s">
        <v>255</v>
      </c>
      <c r="D152" s="93">
        <v>16009</v>
      </c>
      <c r="E152" s="318">
        <v>477372589</v>
      </c>
      <c r="F152" s="318">
        <v>158885074</v>
      </c>
      <c r="G152" s="117">
        <v>0.33283241991927609</v>
      </c>
      <c r="H152" s="114">
        <v>11.706562995078329</v>
      </c>
      <c r="I152" s="93">
        <v>29819.013617340246</v>
      </c>
      <c r="J152" s="93">
        <v>9924.7344618652005</v>
      </c>
    </row>
    <row r="153" spans="1:20" ht="11.25" customHeight="1">
      <c r="A153" s="20"/>
      <c r="B153" s="93"/>
      <c r="C153" s="93" t="s">
        <v>256</v>
      </c>
      <c r="D153" s="93">
        <v>1040</v>
      </c>
      <c r="E153" s="318">
        <v>36148218</v>
      </c>
      <c r="F153" s="318">
        <v>5574804</v>
      </c>
      <c r="G153" s="117">
        <v>0.15422071428251319</v>
      </c>
      <c r="H153" s="114">
        <v>0.76049881409716169</v>
      </c>
      <c r="I153" s="93">
        <v>34757.901923076926</v>
      </c>
      <c r="J153" s="93">
        <v>5360.3884615384613</v>
      </c>
    </row>
    <row r="154" spans="1:20" ht="11.25" customHeight="1">
      <c r="B154" s="93"/>
      <c r="C154" s="93" t="s">
        <v>254</v>
      </c>
      <c r="D154" s="93">
        <v>4570</v>
      </c>
      <c r="E154" s="318">
        <v>181291040</v>
      </c>
      <c r="F154" s="318">
        <v>90620523</v>
      </c>
      <c r="G154" s="117">
        <v>0.49986211673781561</v>
      </c>
      <c r="H154" s="114">
        <v>3.3418072888692589</v>
      </c>
      <c r="I154" s="93">
        <v>39669.811816192559</v>
      </c>
      <c r="J154" s="93">
        <v>19829.436105032823</v>
      </c>
    </row>
    <row r="155" spans="1:20" ht="11.25" customHeight="1">
      <c r="A155" s="91"/>
      <c r="B155" s="94"/>
      <c r="C155" s="94" t="s">
        <v>14</v>
      </c>
      <c r="D155" s="94">
        <v>1292077</v>
      </c>
      <c r="E155" s="319">
        <v>404079596265</v>
      </c>
      <c r="F155" s="319">
        <v>276071579756</v>
      </c>
      <c r="G155" s="118">
        <v>0.68321088792354934</v>
      </c>
      <c r="H155" s="115">
        <v>944.82983290597929</v>
      </c>
      <c r="I155" s="94">
        <v>312736.46714940364</v>
      </c>
      <c r="J155" s="94">
        <v>213664.959407218</v>
      </c>
      <c r="K155" s="9"/>
      <c r="L155" s="9"/>
      <c r="M155" s="9"/>
      <c r="N155" s="9"/>
      <c r="O155" s="9"/>
      <c r="P155" s="9"/>
      <c r="Q155" s="9"/>
      <c r="R155" s="9"/>
      <c r="S155" s="6"/>
      <c r="T155" s="6"/>
    </row>
    <row r="156" spans="1:20" ht="11.25" customHeight="1">
      <c r="A156" s="20"/>
      <c r="B156" s="93" t="s">
        <v>97</v>
      </c>
      <c r="C156" s="93" t="s">
        <v>93</v>
      </c>
      <c r="D156" s="93">
        <v>6457359</v>
      </c>
      <c r="E156" s="318">
        <v>149284329934</v>
      </c>
      <c r="F156" s="318">
        <v>139902827518</v>
      </c>
      <c r="G156" s="117">
        <v>0.93715681732873335</v>
      </c>
      <c r="H156" s="114">
        <v>4721.9364054804173</v>
      </c>
      <c r="I156" s="93">
        <v>23118.480780455291</v>
      </c>
      <c r="J156" s="93">
        <v>21665.641869686973</v>
      </c>
    </row>
    <row r="157" spans="1:20" ht="11.25" customHeight="1">
      <c r="A157" s="20"/>
      <c r="B157" s="93"/>
      <c r="C157" s="93" t="s">
        <v>96</v>
      </c>
      <c r="D157" s="93">
        <v>1487219</v>
      </c>
      <c r="E157" s="318">
        <v>126502104972</v>
      </c>
      <c r="F157" s="318">
        <v>91316901356</v>
      </c>
      <c r="G157" s="117">
        <v>0.72186072616113461</v>
      </c>
      <c r="H157" s="114">
        <v>1087.5271978872759</v>
      </c>
      <c r="I157" s="93">
        <v>85059.500296862796</v>
      </c>
      <c r="J157" s="93">
        <v>61401.112651196629</v>
      </c>
    </row>
    <row r="158" spans="1:20" ht="11.25" customHeight="1">
      <c r="A158" s="93"/>
      <c r="B158" s="93"/>
      <c r="C158" s="93" t="s">
        <v>87</v>
      </c>
      <c r="D158" s="93">
        <v>985632</v>
      </c>
      <c r="E158" s="318">
        <v>135067825415</v>
      </c>
      <c r="F158" s="318">
        <v>107879957497</v>
      </c>
      <c r="G158" s="117">
        <v>0.79870951624145536</v>
      </c>
      <c r="H158" s="114">
        <v>720.74227609251318</v>
      </c>
      <c r="I158" s="93">
        <v>137036.76972237101</v>
      </c>
      <c r="J158" s="93">
        <v>109452.57205224669</v>
      </c>
    </row>
    <row r="159" spans="1:20" ht="11.25" customHeight="1">
      <c r="B159" s="93"/>
      <c r="C159" s="93" t="s">
        <v>61</v>
      </c>
      <c r="D159" s="93">
        <v>10504</v>
      </c>
      <c r="E159" s="318">
        <v>769186677</v>
      </c>
      <c r="F159" s="318">
        <v>493671565</v>
      </c>
      <c r="G159" s="117">
        <v>0.64180982297487199</v>
      </c>
      <c r="H159" s="114">
        <v>7.6810380223813342</v>
      </c>
      <c r="I159" s="93">
        <v>73227.97762757045</v>
      </c>
      <c r="J159" s="93">
        <v>46998.435357958871</v>
      </c>
    </row>
    <row r="160" spans="1:20" ht="11.25" customHeight="1">
      <c r="A160" s="93"/>
      <c r="B160" s="93"/>
      <c r="C160" s="93" t="s">
        <v>94</v>
      </c>
      <c r="D160" s="93">
        <v>33570</v>
      </c>
      <c r="E160" s="318">
        <v>58033677225</v>
      </c>
      <c r="F160" s="318">
        <v>41338293549</v>
      </c>
      <c r="G160" s="117">
        <v>0.7123155989018064</v>
      </c>
      <c r="H160" s="114">
        <v>24.548024220424733</v>
      </c>
      <c r="I160" s="93">
        <v>1728736.2890974083</v>
      </c>
      <c r="J160" s="93">
        <v>1231405.825111707</v>
      </c>
    </row>
    <row r="161" spans="1:18" ht="11.25" customHeight="1">
      <c r="A161" s="20"/>
      <c r="B161" s="93"/>
      <c r="C161" s="93" t="s">
        <v>95</v>
      </c>
      <c r="D161" s="93">
        <v>228</v>
      </c>
      <c r="E161" s="318">
        <v>154373791</v>
      </c>
      <c r="F161" s="318">
        <v>105492180</v>
      </c>
      <c r="G161" s="117">
        <v>0.68335550559874503</v>
      </c>
      <c r="H161" s="114">
        <v>0.16672474001360854</v>
      </c>
      <c r="I161" s="93">
        <v>677078.03070175438</v>
      </c>
      <c r="J161" s="93">
        <v>462685</v>
      </c>
    </row>
    <row r="162" spans="1:18" ht="11.25" customHeight="1">
      <c r="A162" s="93"/>
      <c r="B162" s="93"/>
      <c r="C162" s="93" t="s">
        <v>161</v>
      </c>
      <c r="D162" s="93">
        <v>1493163</v>
      </c>
      <c r="E162" s="318">
        <v>96299525733</v>
      </c>
      <c r="F162" s="318">
        <v>48474429627</v>
      </c>
      <c r="G162" s="117">
        <v>0.50337142637026244</v>
      </c>
      <c r="H162" s="114">
        <v>1091.873741109385</v>
      </c>
      <c r="I162" s="93">
        <v>64493.645859829099</v>
      </c>
      <c r="J162" s="93">
        <v>32464.258508280745</v>
      </c>
    </row>
    <row r="163" spans="1:18" s="112" customFormat="1" ht="11.25" customHeight="1">
      <c r="A163" s="125"/>
      <c r="C163" s="94" t="s">
        <v>14</v>
      </c>
      <c r="D163" s="131">
        <v>10467675</v>
      </c>
      <c r="E163" s="319">
        <v>566111023747</v>
      </c>
      <c r="F163" s="319">
        <v>429511573292</v>
      </c>
      <c r="G163" s="118">
        <v>0.7587055458647145</v>
      </c>
      <c r="H163" s="115">
        <v>7654.4754075524106</v>
      </c>
      <c r="I163" s="131">
        <v>54081.830372742756</v>
      </c>
      <c r="J163" s="94">
        <v>41032.18463431469</v>
      </c>
      <c r="K163" s="92"/>
      <c r="L163" s="92"/>
      <c r="M163" s="92"/>
      <c r="N163" s="92"/>
      <c r="O163" s="92"/>
      <c r="P163" s="92"/>
      <c r="Q163" s="92"/>
      <c r="R163" s="92"/>
    </row>
    <row r="164" spans="1:18" ht="11.25" customHeight="1">
      <c r="A164" s="93"/>
      <c r="B164" s="93" t="s">
        <v>164</v>
      </c>
      <c r="C164" s="105" t="s">
        <v>165</v>
      </c>
      <c r="D164" s="93">
        <v>274</v>
      </c>
      <c r="E164" s="318">
        <v>312883103</v>
      </c>
      <c r="F164" s="318">
        <v>134021586</v>
      </c>
      <c r="G164" s="110">
        <v>0.42834395566576827</v>
      </c>
      <c r="H164" s="114">
        <v>0.20036218756021376</v>
      </c>
      <c r="I164" s="93">
        <v>1141909.1350364964</v>
      </c>
      <c r="J164" s="93">
        <v>489129.87591240875</v>
      </c>
      <c r="L164" s="20"/>
    </row>
    <row r="165" spans="1:18" ht="11.25" customHeight="1">
      <c r="A165" s="20"/>
      <c r="B165" s="93"/>
      <c r="C165" s="93" t="s">
        <v>166</v>
      </c>
      <c r="D165" s="93">
        <v>1449</v>
      </c>
      <c r="E165" s="318">
        <v>6458785528</v>
      </c>
      <c r="F165" s="318">
        <v>3251720492</v>
      </c>
      <c r="G165" s="110">
        <v>0.50345695454713668</v>
      </c>
      <c r="H165" s="114">
        <v>1.0595795977180649</v>
      </c>
      <c r="I165" s="93">
        <v>4457408.9220151827</v>
      </c>
      <c r="J165" s="93">
        <v>2244113.5210489994</v>
      </c>
      <c r="L165" s="20"/>
    </row>
    <row r="166" spans="1:18" ht="11.25" customHeight="1">
      <c r="A166" s="20"/>
      <c r="B166" s="93"/>
      <c r="C166" s="93" t="s">
        <v>167</v>
      </c>
      <c r="D166" s="93">
        <v>5305</v>
      </c>
      <c r="E166" s="318">
        <v>11400373567</v>
      </c>
      <c r="F166" s="318">
        <v>7147456202</v>
      </c>
      <c r="G166" s="110">
        <v>0.62694929775716535</v>
      </c>
      <c r="H166" s="114">
        <v>3.8792752007552336</v>
      </c>
      <c r="I166" s="93">
        <v>2148986.5347785107</v>
      </c>
      <c r="J166" s="93">
        <v>1347305.5988689915</v>
      </c>
      <c r="L166" s="20"/>
    </row>
    <row r="167" spans="1:18" s="112" customFormat="1" ht="11.25" customHeight="1">
      <c r="A167" s="94"/>
      <c r="C167" s="94" t="s">
        <v>14</v>
      </c>
      <c r="D167" s="94">
        <v>7028</v>
      </c>
      <c r="E167" s="319">
        <v>18172042198</v>
      </c>
      <c r="F167" s="319">
        <v>10533198280</v>
      </c>
      <c r="G167" s="113">
        <v>0.57963756440975445</v>
      </c>
      <c r="H167" s="115">
        <v>5.139216986033512</v>
      </c>
      <c r="I167" s="94">
        <v>2585663.3747865679</v>
      </c>
      <c r="J167" s="94">
        <v>1498747.6209447922</v>
      </c>
      <c r="K167" s="92"/>
      <c r="L167" s="91"/>
      <c r="M167" s="92"/>
      <c r="N167" s="92"/>
      <c r="O167" s="92"/>
      <c r="P167" s="92"/>
      <c r="Q167" s="92"/>
      <c r="R167" s="92"/>
    </row>
    <row r="168" spans="1:18" s="57" customFormat="1" ht="11.25" customHeight="1">
      <c r="A168" s="3"/>
      <c r="B168" s="93" t="s">
        <v>168</v>
      </c>
      <c r="C168" s="93" t="s">
        <v>271</v>
      </c>
      <c r="D168" s="93">
        <v>1300</v>
      </c>
      <c r="E168" s="318">
        <v>119692962</v>
      </c>
      <c r="F168" s="318">
        <v>79034180</v>
      </c>
      <c r="G168" s="110">
        <v>0.66030766286826459</v>
      </c>
      <c r="H168" s="114">
        <v>0.95062351762145225</v>
      </c>
      <c r="I168" s="93">
        <v>92071.509230769225</v>
      </c>
      <c r="J168" s="93">
        <v>60795.523076923077</v>
      </c>
      <c r="K168" s="20"/>
      <c r="L168" s="20"/>
      <c r="M168" s="20"/>
      <c r="N168" s="20"/>
      <c r="O168" s="20"/>
      <c r="P168" s="20"/>
      <c r="Q168" s="20"/>
      <c r="R168" s="20"/>
    </row>
    <row r="169" spans="1:18" s="57" customFormat="1" ht="11.25" customHeight="1">
      <c r="A169" s="3"/>
      <c r="B169" s="93"/>
      <c r="C169" s="93" t="s">
        <v>272</v>
      </c>
      <c r="D169" s="93">
        <v>1</v>
      </c>
      <c r="E169" s="318">
        <v>500000</v>
      </c>
      <c r="F169" s="318">
        <v>500000</v>
      </c>
      <c r="G169" s="110">
        <v>1</v>
      </c>
      <c r="H169" s="114">
        <v>7.3124885970880945E-4</v>
      </c>
      <c r="I169" s="93">
        <v>500000</v>
      </c>
      <c r="J169" s="93">
        <v>500000</v>
      </c>
      <c r="K169" s="20"/>
      <c r="L169" s="20"/>
      <c r="M169" s="20"/>
      <c r="N169" s="20"/>
      <c r="O169" s="20"/>
      <c r="P169" s="20"/>
      <c r="Q169" s="20"/>
      <c r="R169" s="20"/>
    </row>
    <row r="170" spans="1:18" s="57" customFormat="1" ht="11.25" customHeight="1">
      <c r="A170" s="93"/>
      <c r="B170" s="93"/>
      <c r="C170" s="93" t="s">
        <v>257</v>
      </c>
      <c r="D170" s="93">
        <v>2</v>
      </c>
      <c r="E170" s="318">
        <v>49101387</v>
      </c>
      <c r="F170" s="318">
        <v>39092278</v>
      </c>
      <c r="G170" s="110">
        <v>0.79615425120272065</v>
      </c>
      <c r="H170" s="114">
        <v>1.4624977194176189E-3</v>
      </c>
      <c r="I170" s="93">
        <v>24550693.5</v>
      </c>
      <c r="J170" s="93">
        <v>19546139</v>
      </c>
      <c r="K170" s="20"/>
      <c r="L170" s="20"/>
      <c r="M170" s="20"/>
      <c r="N170" s="20"/>
      <c r="O170" s="20"/>
      <c r="P170" s="20"/>
      <c r="Q170" s="20"/>
      <c r="R170" s="20"/>
    </row>
    <row r="171" spans="1:18" s="57" customFormat="1" ht="11.25" customHeight="1">
      <c r="A171" s="3"/>
      <c r="B171" s="93"/>
      <c r="C171" s="93" t="s">
        <v>234</v>
      </c>
      <c r="D171" s="97">
        <v>28925</v>
      </c>
      <c r="E171" s="318">
        <v>13040788941</v>
      </c>
      <c r="F171" s="318">
        <v>5186936858</v>
      </c>
      <c r="G171" s="110">
        <v>0.39774716709756464</v>
      </c>
      <c r="H171" s="114">
        <v>21.151373267077314</v>
      </c>
      <c r="I171" s="93">
        <v>450848.3644252377</v>
      </c>
      <c r="J171" s="93">
        <v>179323.65974070874</v>
      </c>
      <c r="K171" s="20"/>
      <c r="L171" s="20"/>
      <c r="M171" s="20"/>
      <c r="N171" s="20"/>
      <c r="O171" s="20"/>
      <c r="P171" s="20"/>
      <c r="Q171" s="20"/>
      <c r="R171" s="20"/>
    </row>
    <row r="172" spans="1:18" s="57" customFormat="1" ht="11.25" customHeight="1">
      <c r="A172" s="3"/>
      <c r="B172" s="93"/>
      <c r="C172" s="93" t="s">
        <v>258</v>
      </c>
      <c r="D172" s="93">
        <v>49</v>
      </c>
      <c r="E172" s="318">
        <v>4419640</v>
      </c>
      <c r="F172" s="318">
        <v>2406590</v>
      </c>
      <c r="G172" s="110">
        <v>0.54452172575141866</v>
      </c>
      <c r="H172" s="114">
        <v>3.5831194125731658E-2</v>
      </c>
      <c r="I172" s="93">
        <v>90196.734693877544</v>
      </c>
      <c r="J172" s="93">
        <v>49114.081632653062</v>
      </c>
      <c r="K172" s="20"/>
      <c r="L172" s="20"/>
      <c r="M172" s="20"/>
      <c r="N172" s="20"/>
      <c r="O172" s="20"/>
      <c r="P172" s="20"/>
      <c r="Q172" s="20"/>
      <c r="R172" s="20"/>
    </row>
    <row r="173" spans="1:18" s="57" customFormat="1" ht="11.25" customHeight="1">
      <c r="A173" s="93"/>
      <c r="B173" s="93"/>
      <c r="C173" s="93" t="s">
        <v>273</v>
      </c>
      <c r="D173" s="93">
        <v>1</v>
      </c>
      <c r="E173" s="318">
        <v>180000</v>
      </c>
      <c r="F173" s="318">
        <v>46170</v>
      </c>
      <c r="G173" s="110">
        <v>0.25650000000000001</v>
      </c>
      <c r="H173" s="114">
        <v>7.3124885970880945E-4</v>
      </c>
      <c r="I173" s="93">
        <v>180000</v>
      </c>
      <c r="J173" s="93">
        <v>46170</v>
      </c>
      <c r="K173" s="20"/>
      <c r="L173" s="20"/>
      <c r="M173" s="20"/>
      <c r="N173" s="20"/>
      <c r="O173" s="20"/>
      <c r="P173" s="20"/>
      <c r="Q173" s="20"/>
      <c r="R173" s="20"/>
    </row>
    <row r="174" spans="1:18" s="57" customFormat="1" ht="11.25" customHeight="1">
      <c r="A174" s="91"/>
      <c r="B174" s="94"/>
      <c r="C174" s="94" t="s">
        <v>14</v>
      </c>
      <c r="D174" s="94">
        <v>30278</v>
      </c>
      <c r="E174" s="319">
        <v>13214682930</v>
      </c>
      <c r="F174" s="319">
        <v>5308016076</v>
      </c>
      <c r="G174" s="113">
        <v>0.40167562885294289</v>
      </c>
      <c r="H174" s="115">
        <v>22.140752974263329</v>
      </c>
      <c r="I174" s="94">
        <v>436445.04029328225</v>
      </c>
      <c r="J174" s="94">
        <v>175309.33601955214</v>
      </c>
      <c r="K174" s="20"/>
      <c r="L174" s="20"/>
      <c r="M174" s="20"/>
      <c r="N174" s="20"/>
      <c r="O174" s="20"/>
      <c r="P174" s="20"/>
      <c r="Q174" s="20"/>
      <c r="R174" s="20"/>
    </row>
    <row r="175" spans="1:18" s="57" customFormat="1" ht="11.25" customHeight="1">
      <c r="A175" s="3"/>
      <c r="B175" s="93"/>
      <c r="C175" s="93" t="s">
        <v>15</v>
      </c>
      <c r="D175" s="97">
        <v>892042</v>
      </c>
      <c r="E175" s="318">
        <v>21080100287</v>
      </c>
      <c r="F175" s="318">
        <v>10425894413</v>
      </c>
      <c r="G175" s="110">
        <v>0.49458466852881156</v>
      </c>
      <c r="H175" s="114">
        <v>652.30469531236577</v>
      </c>
      <c r="I175" s="93">
        <v>23631.286740983047</v>
      </c>
      <c r="J175" s="93">
        <v>11687.6721196984</v>
      </c>
      <c r="K175" s="20"/>
      <c r="L175" s="20"/>
      <c r="M175" s="20"/>
      <c r="N175" s="20"/>
      <c r="O175" s="20"/>
      <c r="P175" s="20"/>
      <c r="Q175" s="20"/>
      <c r="R175" s="20"/>
    </row>
    <row r="176" spans="1:18" s="57" customFormat="1">
      <c r="A176" s="96"/>
      <c r="B176" s="96"/>
      <c r="C176" s="96" t="s">
        <v>172</v>
      </c>
      <c r="D176" s="96">
        <v>48622547</v>
      </c>
      <c r="E176" s="314">
        <v>2255570345949</v>
      </c>
      <c r="F176" s="314">
        <v>1455277345291</v>
      </c>
      <c r="G176" s="108">
        <v>0.6451926218593339</v>
      </c>
      <c r="H176" s="120">
        <v>35555.18204988799</v>
      </c>
      <c r="I176" s="96">
        <v>46389.391035994064</v>
      </c>
      <c r="J176" s="96">
        <v>29930.09282897089</v>
      </c>
      <c r="K176" s="20"/>
      <c r="L176" s="20"/>
      <c r="M176" s="20"/>
      <c r="N176" s="20"/>
      <c r="O176" s="20"/>
      <c r="P176" s="20"/>
      <c r="Q176" s="20"/>
      <c r="R176" s="20"/>
    </row>
    <row r="177" spans="1:18" s="57" customFormat="1">
      <c r="B177" s="71"/>
      <c r="D177" s="73"/>
      <c r="E177" s="73"/>
      <c r="F177" s="73"/>
      <c r="K177" s="20"/>
      <c r="L177" s="20"/>
      <c r="M177" s="20"/>
      <c r="N177" s="20"/>
      <c r="O177" s="20"/>
      <c r="P177" s="20"/>
      <c r="Q177" s="20"/>
      <c r="R177" s="20"/>
    </row>
    <row r="178" spans="1:18" s="57" customFormat="1">
      <c r="B178" s="71"/>
      <c r="D178" s="63"/>
      <c r="E178" s="63"/>
      <c r="F178" s="63"/>
      <c r="K178" s="20"/>
      <c r="L178" s="20"/>
      <c r="M178" s="20"/>
      <c r="N178" s="20"/>
      <c r="O178" s="20"/>
      <c r="P178" s="20"/>
      <c r="Q178" s="20"/>
      <c r="R178" s="20"/>
    </row>
    <row r="179" spans="1:18" s="57" customFormat="1">
      <c r="B179" s="71"/>
      <c r="D179" s="63"/>
      <c r="E179" s="63"/>
      <c r="F179" s="63"/>
      <c r="K179" s="20"/>
      <c r="L179" s="20"/>
      <c r="M179" s="20"/>
      <c r="N179" s="20"/>
      <c r="O179" s="20"/>
      <c r="P179" s="20"/>
      <c r="Q179" s="20"/>
      <c r="R179" s="20"/>
    </row>
    <row r="180" spans="1:18" s="57" customFormat="1">
      <c r="B180" s="71"/>
      <c r="D180" s="65"/>
      <c r="E180" s="65"/>
      <c r="F180" s="65"/>
      <c r="K180" s="20"/>
      <c r="L180" s="20"/>
      <c r="M180" s="20"/>
      <c r="N180" s="20"/>
      <c r="O180" s="20"/>
      <c r="P180" s="20"/>
      <c r="Q180" s="20"/>
      <c r="R180" s="20"/>
    </row>
    <row r="181" spans="1:18" s="57" customFormat="1">
      <c r="A181" s="179"/>
      <c r="B181" s="183"/>
      <c r="C181" s="179"/>
      <c r="D181" s="184"/>
      <c r="E181" s="184"/>
      <c r="F181" s="184"/>
      <c r="G181" s="179"/>
      <c r="H181" s="179"/>
      <c r="I181" s="179"/>
      <c r="J181" s="179"/>
      <c r="K181" s="20"/>
      <c r="L181" s="20"/>
      <c r="M181" s="20"/>
      <c r="N181" s="20"/>
      <c r="O181" s="20"/>
      <c r="P181" s="20"/>
      <c r="Q181" s="20"/>
      <c r="R181" s="20"/>
    </row>
    <row r="182" spans="1:18" s="57" customFormat="1" ht="10.15" customHeight="1">
      <c r="A182" s="398"/>
      <c r="B182" s="420"/>
      <c r="C182" s="421"/>
      <c r="D182" s="420"/>
      <c r="E182" s="398"/>
      <c r="F182" s="398"/>
      <c r="G182" s="398"/>
      <c r="H182" s="398"/>
      <c r="I182" s="419"/>
      <c r="J182" s="398"/>
      <c r="K182" s="20"/>
      <c r="L182" s="2"/>
      <c r="M182" s="20"/>
      <c r="N182" s="20"/>
      <c r="O182" s="20"/>
      <c r="P182" s="20"/>
    </row>
    <row r="183" spans="1:18" s="57" customFormat="1" ht="10.15" customHeight="1">
      <c r="A183" s="398"/>
      <c r="B183" s="420"/>
      <c r="C183" s="421"/>
      <c r="D183" s="420"/>
      <c r="E183" s="398"/>
      <c r="F183" s="398"/>
      <c r="G183" s="398"/>
      <c r="H183" s="398"/>
      <c r="I183" s="419"/>
      <c r="J183" s="398"/>
      <c r="K183" s="20"/>
      <c r="L183" s="2"/>
      <c r="M183" s="20"/>
      <c r="N183" s="20"/>
      <c r="O183" s="20"/>
      <c r="P183" s="20"/>
    </row>
    <row r="184" spans="1:18" s="57" customFormat="1">
      <c r="A184" s="107"/>
      <c r="B184" s="107"/>
      <c r="C184" s="107"/>
      <c r="D184" s="107"/>
      <c r="E184" s="172"/>
      <c r="F184" s="172"/>
      <c r="G184" s="185"/>
      <c r="H184" s="130"/>
      <c r="I184" s="107"/>
      <c r="J184" s="107"/>
      <c r="K184" s="20"/>
      <c r="L184" s="92"/>
      <c r="M184" s="20"/>
      <c r="N184" s="20"/>
      <c r="O184" s="20"/>
      <c r="P184" s="20"/>
    </row>
    <row r="185" spans="1:18" s="57" customFormat="1">
      <c r="A185" s="179"/>
      <c r="B185" s="107"/>
      <c r="C185" s="107"/>
      <c r="D185" s="107"/>
      <c r="E185" s="172"/>
      <c r="F185" s="172"/>
      <c r="G185" s="185"/>
      <c r="H185" s="130"/>
      <c r="I185" s="107"/>
      <c r="J185" s="107"/>
      <c r="K185" s="20"/>
      <c r="L185" s="2"/>
      <c r="M185" s="20"/>
      <c r="N185" s="20"/>
      <c r="O185" s="20"/>
      <c r="P185" s="20"/>
    </row>
    <row r="186" spans="1:18">
      <c r="A186" s="179"/>
      <c r="B186" s="107"/>
      <c r="C186" s="107"/>
      <c r="D186" s="107"/>
      <c r="E186" s="172"/>
      <c r="F186" s="172"/>
      <c r="G186" s="185"/>
      <c r="H186" s="130"/>
      <c r="I186" s="107"/>
      <c r="J186" s="107"/>
      <c r="Q186" s="3"/>
      <c r="R186" s="3"/>
    </row>
    <row r="187" spans="1:18">
      <c r="A187" s="107"/>
      <c r="B187" s="107"/>
      <c r="C187" s="107"/>
      <c r="D187" s="107"/>
      <c r="E187" s="172"/>
      <c r="F187" s="172"/>
      <c r="G187" s="185"/>
      <c r="H187" s="130"/>
      <c r="I187" s="107"/>
      <c r="J187" s="107"/>
      <c r="Q187" s="3"/>
      <c r="R187" s="3"/>
    </row>
    <row r="188" spans="1:18" s="112" customFormat="1">
      <c r="A188" s="170"/>
      <c r="B188" s="99"/>
      <c r="C188" s="99"/>
      <c r="D188" s="99"/>
      <c r="E188" s="173"/>
      <c r="F188" s="173"/>
      <c r="G188" s="177"/>
      <c r="H188" s="132"/>
      <c r="I188" s="99"/>
      <c r="J188" s="99"/>
      <c r="K188" s="92"/>
      <c r="L188" s="92"/>
    </row>
    <row r="189" spans="1:18">
      <c r="A189" s="179"/>
      <c r="B189" s="107"/>
      <c r="C189" s="107"/>
      <c r="D189" s="107"/>
      <c r="E189" s="172"/>
      <c r="F189" s="172"/>
      <c r="G189" s="185"/>
      <c r="H189" s="130"/>
      <c r="I189" s="107"/>
      <c r="J189" s="107"/>
      <c r="Q189" s="3"/>
      <c r="R189" s="3"/>
    </row>
    <row r="190" spans="1:18">
      <c r="A190" s="107"/>
      <c r="B190" s="107"/>
      <c r="C190" s="107"/>
      <c r="D190" s="107"/>
      <c r="E190" s="172"/>
      <c r="F190" s="172"/>
      <c r="G190" s="186"/>
      <c r="H190" s="130"/>
      <c r="I190" s="107"/>
      <c r="J190" s="107"/>
      <c r="Q190" s="3"/>
      <c r="R190" s="3"/>
    </row>
    <row r="191" spans="1:18">
      <c r="A191" s="179"/>
      <c r="B191" s="107"/>
      <c r="C191" s="107"/>
      <c r="D191" s="107"/>
      <c r="E191" s="172"/>
      <c r="F191" s="172"/>
      <c r="G191" s="186"/>
      <c r="H191" s="130"/>
      <c r="I191" s="107"/>
      <c r="J191" s="107"/>
      <c r="Q191" s="3"/>
      <c r="R191" s="3"/>
    </row>
    <row r="192" spans="1:18" s="112" customFormat="1">
      <c r="A192" s="170"/>
      <c r="B192" s="99"/>
      <c r="C192" s="99"/>
      <c r="D192" s="99"/>
      <c r="E192" s="173"/>
      <c r="F192" s="173"/>
      <c r="G192" s="187"/>
      <c r="H192" s="132"/>
      <c r="I192" s="99"/>
      <c r="J192" s="99"/>
      <c r="K192" s="92"/>
      <c r="L192" s="2"/>
    </row>
    <row r="193" spans="1:18">
      <c r="A193" s="179"/>
      <c r="B193" s="107"/>
      <c r="C193" s="107"/>
      <c r="D193" s="107"/>
      <c r="E193" s="172"/>
      <c r="F193" s="172"/>
      <c r="G193" s="186"/>
      <c r="H193" s="130"/>
      <c r="I193" s="107"/>
      <c r="J193" s="107"/>
      <c r="Q193" s="3"/>
      <c r="R193" s="3"/>
    </row>
    <row r="194" spans="1:18">
      <c r="A194" s="179"/>
      <c r="B194" s="107"/>
      <c r="C194" s="107"/>
      <c r="D194" s="107"/>
      <c r="E194" s="172"/>
      <c r="F194" s="172"/>
      <c r="G194" s="186"/>
      <c r="H194" s="130"/>
      <c r="I194" s="107"/>
      <c r="J194" s="107"/>
      <c r="Q194" s="3"/>
      <c r="R194" s="3"/>
    </row>
    <row r="195" spans="1:18">
      <c r="A195" s="107"/>
      <c r="B195" s="107"/>
      <c r="C195" s="107"/>
      <c r="D195" s="107"/>
      <c r="E195" s="172"/>
      <c r="F195" s="172"/>
      <c r="G195" s="186"/>
      <c r="H195" s="130"/>
      <c r="I195" s="107"/>
      <c r="J195" s="107"/>
      <c r="Q195" s="3"/>
      <c r="R195" s="3"/>
    </row>
    <row r="196" spans="1:18">
      <c r="A196" s="179"/>
      <c r="B196" s="107"/>
      <c r="C196" s="107"/>
      <c r="D196" s="107"/>
      <c r="E196" s="172"/>
      <c r="F196" s="172"/>
      <c r="G196" s="186"/>
      <c r="H196" s="130"/>
      <c r="I196" s="107"/>
      <c r="J196" s="107"/>
      <c r="Q196" s="3"/>
      <c r="R196" s="3"/>
    </row>
    <row r="197" spans="1:18">
      <c r="A197" s="179"/>
      <c r="B197" s="107"/>
      <c r="C197" s="107"/>
      <c r="D197" s="107"/>
      <c r="E197" s="172"/>
      <c r="F197" s="172"/>
      <c r="G197" s="186"/>
      <c r="H197" s="130"/>
      <c r="I197" s="107"/>
      <c r="J197" s="107"/>
      <c r="Q197" s="3"/>
      <c r="R197" s="3"/>
    </row>
    <row r="198" spans="1:18">
      <c r="A198" s="107"/>
      <c r="B198" s="107"/>
      <c r="C198" s="107"/>
      <c r="D198" s="107"/>
      <c r="E198" s="172"/>
      <c r="F198" s="172"/>
      <c r="G198" s="186"/>
      <c r="H198" s="130"/>
      <c r="I198" s="107"/>
      <c r="J198" s="107"/>
      <c r="Q198" s="3"/>
      <c r="R198" s="3"/>
    </row>
    <row r="199" spans="1:18">
      <c r="A199" s="179"/>
      <c r="B199" s="107"/>
      <c r="C199" s="107"/>
      <c r="D199" s="107"/>
      <c r="E199" s="172"/>
      <c r="F199" s="172"/>
      <c r="G199" s="186"/>
      <c r="H199" s="130"/>
      <c r="I199" s="107"/>
      <c r="J199" s="107"/>
      <c r="Q199" s="3"/>
      <c r="R199" s="3"/>
    </row>
    <row r="200" spans="1:18">
      <c r="A200" s="179"/>
      <c r="B200" s="107"/>
      <c r="C200" s="107"/>
      <c r="D200" s="107"/>
      <c r="E200" s="172"/>
      <c r="F200" s="172"/>
      <c r="G200" s="186"/>
      <c r="H200" s="130"/>
      <c r="I200" s="107"/>
      <c r="J200" s="107"/>
      <c r="Q200" s="3"/>
      <c r="R200" s="3"/>
    </row>
    <row r="201" spans="1:18">
      <c r="A201" s="107"/>
      <c r="B201" s="107"/>
      <c r="C201" s="107"/>
      <c r="D201" s="107"/>
      <c r="E201" s="172"/>
      <c r="F201" s="172"/>
      <c r="G201" s="186"/>
      <c r="H201" s="130"/>
      <c r="I201" s="107"/>
      <c r="J201" s="107"/>
      <c r="Q201" s="3"/>
      <c r="R201" s="3"/>
    </row>
    <row r="202" spans="1:18">
      <c r="A202" s="179"/>
      <c r="B202" s="107"/>
      <c r="C202" s="107"/>
      <c r="D202" s="107"/>
      <c r="E202" s="172"/>
      <c r="F202" s="172"/>
      <c r="G202" s="186"/>
      <c r="H202" s="130"/>
      <c r="I202" s="107"/>
      <c r="J202" s="107"/>
      <c r="Q202" s="3"/>
      <c r="R202" s="3"/>
    </row>
    <row r="203" spans="1:18">
      <c r="A203" s="179"/>
      <c r="B203" s="107"/>
      <c r="C203" s="107"/>
      <c r="D203" s="107"/>
      <c r="E203" s="172"/>
      <c r="F203" s="172"/>
      <c r="G203" s="186"/>
      <c r="H203" s="130"/>
      <c r="I203" s="107"/>
      <c r="J203" s="107"/>
      <c r="Q203" s="3"/>
      <c r="R203" s="3"/>
    </row>
    <row r="204" spans="1:18">
      <c r="A204" s="107"/>
      <c r="B204" s="107"/>
      <c r="C204" s="107"/>
      <c r="D204" s="107"/>
      <c r="E204" s="172"/>
      <c r="F204" s="172"/>
      <c r="G204" s="186"/>
      <c r="H204" s="130"/>
      <c r="I204" s="107"/>
      <c r="J204" s="107"/>
      <c r="Q204" s="3"/>
      <c r="R204" s="3"/>
    </row>
    <row r="205" spans="1:18">
      <c r="A205" s="179"/>
      <c r="B205" s="107"/>
      <c r="C205" s="107"/>
      <c r="D205" s="107"/>
      <c r="E205" s="172"/>
      <c r="F205" s="172"/>
      <c r="G205" s="186"/>
      <c r="H205" s="130"/>
      <c r="I205" s="107"/>
      <c r="J205" s="107"/>
      <c r="Q205" s="3"/>
      <c r="R205" s="3"/>
    </row>
    <row r="206" spans="1:18">
      <c r="A206" s="179"/>
      <c r="B206" s="107"/>
      <c r="C206" s="107"/>
      <c r="D206" s="107"/>
      <c r="E206" s="172"/>
      <c r="F206" s="172"/>
      <c r="G206" s="186"/>
      <c r="H206" s="130"/>
      <c r="I206" s="107"/>
      <c r="J206" s="107"/>
      <c r="Q206" s="3"/>
      <c r="R206" s="3"/>
    </row>
    <row r="207" spans="1:18">
      <c r="A207" s="107"/>
      <c r="B207" s="107"/>
      <c r="C207" s="107"/>
      <c r="D207" s="107"/>
      <c r="E207" s="172"/>
      <c r="F207" s="172"/>
      <c r="G207" s="186"/>
      <c r="H207" s="130"/>
      <c r="I207" s="107"/>
      <c r="J207" s="107"/>
      <c r="L207" s="92"/>
      <c r="Q207" s="3"/>
      <c r="R207" s="3"/>
    </row>
    <row r="208" spans="1:18">
      <c r="A208" s="179"/>
      <c r="B208" s="107"/>
      <c r="C208" s="107"/>
      <c r="D208" s="107"/>
      <c r="E208" s="172"/>
      <c r="F208" s="172"/>
      <c r="G208" s="186"/>
      <c r="H208" s="130"/>
      <c r="I208" s="107"/>
      <c r="J208" s="107"/>
      <c r="Q208" s="3"/>
      <c r="R208" s="3"/>
    </row>
    <row r="209" spans="1:18">
      <c r="A209" s="179"/>
      <c r="B209" s="107"/>
      <c r="C209" s="107"/>
      <c r="D209" s="107"/>
      <c r="E209" s="172"/>
      <c r="F209" s="172"/>
      <c r="G209" s="186"/>
      <c r="H209" s="130"/>
      <c r="I209" s="107"/>
      <c r="J209" s="107"/>
      <c r="Q209" s="3"/>
      <c r="R209" s="3"/>
    </row>
    <row r="210" spans="1:18">
      <c r="A210" s="107"/>
      <c r="B210" s="107"/>
      <c r="C210" s="107"/>
      <c r="D210" s="107"/>
      <c r="E210" s="172"/>
      <c r="F210" s="172"/>
      <c r="G210" s="186"/>
      <c r="H210" s="130"/>
      <c r="I210" s="107"/>
      <c r="J210" s="107"/>
      <c r="Q210" s="3"/>
      <c r="R210" s="3"/>
    </row>
    <row r="211" spans="1:18" s="112" customFormat="1">
      <c r="A211" s="170"/>
      <c r="B211" s="99"/>
      <c r="C211" s="99"/>
      <c r="D211" s="99"/>
      <c r="E211" s="173"/>
      <c r="F211" s="173"/>
      <c r="G211" s="187"/>
      <c r="H211" s="132"/>
      <c r="I211" s="99"/>
      <c r="J211" s="99"/>
      <c r="K211" s="92"/>
      <c r="L211" s="2"/>
    </row>
    <row r="212" spans="1:18">
      <c r="A212" s="179"/>
      <c r="B212" s="107"/>
      <c r="C212" s="107"/>
      <c r="D212" s="107"/>
      <c r="E212" s="172"/>
      <c r="F212" s="172"/>
      <c r="G212" s="186"/>
      <c r="H212" s="130"/>
      <c r="I212" s="107"/>
      <c r="J212" s="107"/>
      <c r="Q212" s="3"/>
      <c r="R212" s="3"/>
    </row>
    <row r="213" spans="1:18">
      <c r="A213" s="179"/>
      <c r="B213" s="107"/>
      <c r="C213" s="107"/>
      <c r="D213" s="107"/>
      <c r="E213" s="172"/>
      <c r="F213" s="172"/>
      <c r="G213" s="186"/>
      <c r="H213" s="130"/>
      <c r="I213" s="107"/>
      <c r="J213" s="107"/>
      <c r="Q213" s="3"/>
      <c r="R213" s="3"/>
    </row>
    <row r="214" spans="1:18">
      <c r="A214" s="179"/>
      <c r="B214" s="107"/>
      <c r="C214" s="107"/>
      <c r="D214" s="107"/>
      <c r="E214" s="172"/>
      <c r="F214" s="172"/>
      <c r="G214" s="186"/>
      <c r="H214" s="130"/>
      <c r="I214" s="107"/>
      <c r="J214" s="107"/>
      <c r="Q214" s="3"/>
      <c r="R214" s="3"/>
    </row>
    <row r="215" spans="1:18">
      <c r="A215" s="107"/>
      <c r="B215" s="107"/>
      <c r="C215" s="107"/>
      <c r="D215" s="107"/>
      <c r="E215" s="172"/>
      <c r="F215" s="172"/>
      <c r="G215" s="186"/>
      <c r="H215" s="130"/>
      <c r="I215" s="107"/>
      <c r="J215" s="107"/>
      <c r="Q215" s="3"/>
      <c r="R215" s="3"/>
    </row>
    <row r="216" spans="1:18">
      <c r="A216" s="179"/>
      <c r="B216" s="107"/>
      <c r="C216" s="107"/>
      <c r="D216" s="107"/>
      <c r="E216" s="172"/>
      <c r="F216" s="172"/>
      <c r="G216" s="186"/>
      <c r="H216" s="130"/>
      <c r="I216" s="107"/>
      <c r="J216" s="107"/>
      <c r="Q216" s="3"/>
      <c r="R216" s="3"/>
    </row>
    <row r="217" spans="1:18">
      <c r="A217" s="179"/>
      <c r="B217" s="107"/>
      <c r="C217" s="107"/>
      <c r="D217" s="107"/>
      <c r="E217" s="172"/>
      <c r="F217" s="172"/>
      <c r="G217" s="186"/>
      <c r="H217" s="130"/>
      <c r="I217" s="107"/>
      <c r="J217" s="107"/>
      <c r="Q217" s="3"/>
      <c r="R217" s="3"/>
    </row>
    <row r="218" spans="1:18">
      <c r="A218" s="107"/>
      <c r="B218" s="107"/>
      <c r="C218" s="107"/>
      <c r="D218" s="107"/>
      <c r="E218" s="172"/>
      <c r="F218" s="172"/>
      <c r="G218" s="186"/>
      <c r="H218" s="130"/>
      <c r="I218" s="107"/>
      <c r="J218" s="107"/>
      <c r="Q218" s="3"/>
      <c r="R218" s="3"/>
    </row>
    <row r="219" spans="1:18">
      <c r="A219" s="179"/>
      <c r="B219" s="107"/>
      <c r="C219" s="107"/>
      <c r="D219" s="107"/>
      <c r="E219" s="172"/>
      <c r="F219" s="172"/>
      <c r="G219" s="186"/>
      <c r="H219" s="130"/>
      <c r="I219" s="107"/>
      <c r="J219" s="107"/>
      <c r="Q219" s="3"/>
      <c r="R219" s="3"/>
    </row>
    <row r="220" spans="1:18">
      <c r="A220" s="179"/>
      <c r="B220" s="107"/>
      <c r="C220" s="107"/>
      <c r="D220" s="107"/>
      <c r="E220" s="172"/>
      <c r="F220" s="172"/>
      <c r="G220" s="186"/>
      <c r="H220" s="130"/>
      <c r="I220" s="107"/>
      <c r="J220" s="107"/>
      <c r="Q220" s="3"/>
      <c r="R220" s="3"/>
    </row>
    <row r="221" spans="1:18">
      <c r="A221" s="107"/>
      <c r="B221" s="107"/>
      <c r="C221" s="107"/>
      <c r="D221" s="107"/>
      <c r="E221" s="172"/>
      <c r="F221" s="172"/>
      <c r="G221" s="186"/>
      <c r="H221" s="130"/>
      <c r="I221" s="107"/>
      <c r="J221" s="107"/>
      <c r="Q221" s="3"/>
      <c r="R221" s="3"/>
    </row>
    <row r="222" spans="1:18">
      <c r="A222" s="179"/>
      <c r="B222" s="107"/>
      <c r="C222" s="107"/>
      <c r="D222" s="107"/>
      <c r="E222" s="172"/>
      <c r="F222" s="172"/>
      <c r="G222" s="186"/>
      <c r="H222" s="130"/>
      <c r="I222" s="107"/>
      <c r="J222" s="107"/>
      <c r="Q222" s="3"/>
      <c r="R222" s="3"/>
    </row>
    <row r="223" spans="1:18">
      <c r="A223" s="179"/>
      <c r="B223" s="107"/>
      <c r="C223" s="107"/>
      <c r="D223" s="107"/>
      <c r="E223" s="172"/>
      <c r="F223" s="172"/>
      <c r="G223" s="186"/>
      <c r="H223" s="130"/>
      <c r="I223" s="107"/>
      <c r="J223" s="107"/>
      <c r="Q223" s="3"/>
      <c r="R223" s="3"/>
    </row>
    <row r="224" spans="1:18">
      <c r="A224" s="107"/>
      <c r="B224" s="107"/>
      <c r="C224" s="107"/>
      <c r="D224" s="107"/>
      <c r="E224" s="172"/>
      <c r="F224" s="172"/>
      <c r="G224" s="186"/>
      <c r="H224" s="130"/>
      <c r="I224" s="107"/>
      <c r="J224" s="107"/>
      <c r="L224" s="92"/>
      <c r="Q224" s="3"/>
      <c r="R224" s="3"/>
    </row>
    <row r="225" spans="1:18">
      <c r="A225" s="179"/>
      <c r="B225" s="107"/>
      <c r="C225" s="107"/>
      <c r="D225" s="107"/>
      <c r="E225" s="172"/>
      <c r="F225" s="172"/>
      <c r="G225" s="186"/>
      <c r="H225" s="130"/>
      <c r="I225" s="107"/>
      <c r="J225" s="107"/>
      <c r="Q225" s="3"/>
      <c r="R225" s="3"/>
    </row>
    <row r="226" spans="1:18">
      <c r="A226" s="179"/>
      <c r="B226" s="107"/>
      <c r="C226" s="107"/>
      <c r="D226" s="107"/>
      <c r="E226" s="172"/>
      <c r="F226" s="172"/>
      <c r="G226" s="186"/>
      <c r="H226" s="130"/>
      <c r="I226" s="107"/>
      <c r="J226" s="107"/>
      <c r="Q226" s="3"/>
      <c r="R226" s="3"/>
    </row>
    <row r="227" spans="1:18">
      <c r="A227" s="107"/>
      <c r="B227" s="107"/>
      <c r="C227" s="107"/>
      <c r="D227" s="107"/>
      <c r="E227" s="172"/>
      <c r="F227" s="172"/>
      <c r="G227" s="186"/>
      <c r="H227" s="130"/>
      <c r="I227" s="107"/>
      <c r="J227" s="107"/>
      <c r="Q227" s="3"/>
      <c r="R227" s="3"/>
    </row>
    <row r="228" spans="1:18" s="112" customFormat="1">
      <c r="A228" s="170"/>
      <c r="B228" s="99"/>
      <c r="C228" s="99"/>
      <c r="D228" s="99"/>
      <c r="E228" s="173"/>
      <c r="F228" s="173"/>
      <c r="G228" s="187"/>
      <c r="H228" s="132"/>
      <c r="I228" s="99"/>
      <c r="J228" s="99"/>
      <c r="K228" s="92"/>
      <c r="L228" s="2"/>
    </row>
    <row r="229" spans="1:18">
      <c r="A229" s="179"/>
      <c r="B229" s="107"/>
      <c r="C229" s="107"/>
      <c r="D229" s="107"/>
      <c r="E229" s="172"/>
      <c r="F229" s="172"/>
      <c r="G229" s="186"/>
      <c r="H229" s="130"/>
      <c r="I229" s="107"/>
      <c r="J229" s="107"/>
      <c r="Q229" s="3"/>
      <c r="R229" s="3"/>
    </row>
    <row r="230" spans="1:18">
      <c r="A230" s="179"/>
      <c r="B230" s="107"/>
      <c r="C230" s="107"/>
      <c r="D230" s="107"/>
      <c r="E230" s="172"/>
      <c r="F230" s="172"/>
      <c r="G230" s="186"/>
      <c r="H230" s="130"/>
      <c r="I230" s="107"/>
      <c r="J230" s="107"/>
      <c r="Q230" s="3"/>
      <c r="R230" s="3"/>
    </row>
    <row r="231" spans="1:18">
      <c r="A231" s="107"/>
      <c r="B231" s="107"/>
      <c r="C231" s="107"/>
      <c r="D231" s="107"/>
      <c r="E231" s="172"/>
      <c r="F231" s="172"/>
      <c r="G231" s="186"/>
      <c r="H231" s="130"/>
      <c r="I231" s="107"/>
      <c r="J231" s="107"/>
      <c r="Q231" s="3"/>
      <c r="R231" s="3"/>
    </row>
    <row r="232" spans="1:18">
      <c r="A232" s="179"/>
      <c r="B232" s="107"/>
      <c r="C232" s="107"/>
      <c r="D232" s="107"/>
      <c r="E232" s="172"/>
      <c r="F232" s="172"/>
      <c r="G232" s="186"/>
      <c r="H232" s="130"/>
      <c r="I232" s="107"/>
      <c r="J232" s="107"/>
      <c r="Q232" s="3"/>
      <c r="R232" s="3"/>
    </row>
    <row r="233" spans="1:18">
      <c r="A233" s="107"/>
      <c r="B233" s="107"/>
      <c r="C233" s="107"/>
      <c r="D233" s="107"/>
      <c r="E233" s="172"/>
      <c r="F233" s="172"/>
      <c r="G233" s="186"/>
      <c r="H233" s="130"/>
      <c r="I233" s="107"/>
      <c r="J233" s="107"/>
      <c r="Q233" s="3"/>
      <c r="R233" s="3"/>
    </row>
    <row r="234" spans="1:18">
      <c r="A234" s="179"/>
      <c r="B234" s="107"/>
      <c r="C234" s="107"/>
      <c r="D234" s="107"/>
      <c r="E234" s="172"/>
      <c r="F234" s="172"/>
      <c r="G234" s="186"/>
      <c r="H234" s="130"/>
      <c r="I234" s="107"/>
      <c r="J234" s="107"/>
      <c r="Q234" s="3"/>
      <c r="R234" s="3"/>
    </row>
    <row r="235" spans="1:18">
      <c r="A235" s="179"/>
      <c r="B235" s="107"/>
      <c r="C235" s="107"/>
      <c r="D235" s="107"/>
      <c r="E235" s="172"/>
      <c r="F235" s="172"/>
      <c r="G235" s="186"/>
      <c r="H235" s="130"/>
      <c r="I235" s="107"/>
      <c r="J235" s="107"/>
      <c r="L235" s="92"/>
      <c r="Q235" s="3"/>
      <c r="R235" s="3"/>
    </row>
    <row r="236" spans="1:18">
      <c r="A236" s="107"/>
      <c r="B236" s="107"/>
      <c r="C236" s="107"/>
      <c r="D236" s="107"/>
      <c r="E236" s="172"/>
      <c r="F236" s="172"/>
      <c r="G236" s="186"/>
      <c r="H236" s="130"/>
      <c r="I236" s="107"/>
      <c r="J236" s="107"/>
      <c r="Q236" s="3"/>
      <c r="R236" s="3"/>
    </row>
    <row r="237" spans="1:18">
      <c r="A237" s="179"/>
      <c r="B237" s="107"/>
      <c r="C237" s="107"/>
      <c r="D237" s="107"/>
      <c r="E237" s="172"/>
      <c r="F237" s="172"/>
      <c r="G237" s="186"/>
      <c r="H237" s="130"/>
      <c r="I237" s="107"/>
      <c r="J237" s="107"/>
      <c r="Q237" s="3"/>
      <c r="R237" s="3"/>
    </row>
    <row r="238" spans="1:18">
      <c r="A238" s="179"/>
      <c r="B238" s="107"/>
      <c r="C238" s="107"/>
      <c r="D238" s="107"/>
      <c r="E238" s="172"/>
      <c r="F238" s="172"/>
      <c r="G238" s="186"/>
      <c r="H238" s="130"/>
      <c r="I238" s="107"/>
      <c r="J238" s="107"/>
      <c r="Q238" s="3"/>
      <c r="R238" s="3"/>
    </row>
    <row r="239" spans="1:18" s="112" customFormat="1">
      <c r="A239" s="170"/>
      <c r="B239" s="99"/>
      <c r="C239" s="99"/>
      <c r="D239" s="99"/>
      <c r="E239" s="173"/>
      <c r="F239" s="173"/>
      <c r="G239" s="187"/>
      <c r="H239" s="132"/>
      <c r="I239" s="99"/>
      <c r="J239" s="99"/>
      <c r="K239" s="92"/>
      <c r="L239" s="2"/>
    </row>
    <row r="240" spans="1:18">
      <c r="A240" s="107"/>
      <c r="B240" s="107"/>
      <c r="C240" s="107"/>
      <c r="D240" s="107"/>
      <c r="E240" s="172"/>
      <c r="F240" s="172"/>
      <c r="G240" s="186"/>
      <c r="H240" s="130"/>
      <c r="I240" s="107"/>
      <c r="J240" s="107"/>
      <c r="Q240" s="3"/>
      <c r="R240" s="3"/>
    </row>
    <row r="241" spans="1:18">
      <c r="A241" s="179"/>
      <c r="B241" s="107"/>
      <c r="C241" s="107"/>
      <c r="D241" s="107"/>
      <c r="E241" s="172"/>
      <c r="F241" s="172"/>
      <c r="G241" s="186"/>
      <c r="H241" s="130"/>
      <c r="I241" s="107"/>
      <c r="J241" s="107"/>
      <c r="Q241" s="3"/>
      <c r="R241" s="3"/>
    </row>
    <row r="242" spans="1:18">
      <c r="A242" s="179"/>
      <c r="B242" s="107"/>
      <c r="C242" s="107"/>
      <c r="D242" s="107"/>
      <c r="E242" s="172"/>
      <c r="F242" s="172"/>
      <c r="G242" s="186"/>
      <c r="H242" s="130"/>
      <c r="I242" s="107"/>
      <c r="J242" s="107"/>
      <c r="Q242" s="3"/>
      <c r="R242" s="3"/>
    </row>
    <row r="243" spans="1:18">
      <c r="A243" s="107"/>
      <c r="B243" s="107"/>
      <c r="C243" s="107"/>
      <c r="D243" s="107"/>
      <c r="E243" s="172"/>
      <c r="F243" s="172"/>
      <c r="G243" s="186"/>
      <c r="H243" s="130"/>
      <c r="I243" s="107"/>
      <c r="J243" s="107"/>
      <c r="L243" s="92"/>
      <c r="Q243" s="3"/>
      <c r="R243" s="3"/>
    </row>
    <row r="244" spans="1:18">
      <c r="A244" s="179"/>
      <c r="B244" s="107"/>
      <c r="C244" s="107"/>
      <c r="D244" s="107"/>
      <c r="E244" s="172"/>
      <c r="F244" s="172"/>
      <c r="G244" s="186"/>
      <c r="H244" s="130"/>
      <c r="I244" s="107"/>
      <c r="J244" s="107"/>
      <c r="Q244" s="3"/>
      <c r="R244" s="3"/>
    </row>
    <row r="245" spans="1:18">
      <c r="A245" s="107"/>
      <c r="B245" s="107"/>
      <c r="C245" s="107"/>
      <c r="D245" s="107"/>
      <c r="E245" s="172"/>
      <c r="F245" s="172"/>
      <c r="G245" s="186"/>
      <c r="H245" s="130"/>
      <c r="I245" s="107"/>
      <c r="J245" s="107"/>
      <c r="Q245" s="3"/>
      <c r="R245" s="3"/>
    </row>
    <row r="246" spans="1:18">
      <c r="A246" s="179"/>
      <c r="B246" s="107"/>
      <c r="C246" s="107"/>
      <c r="D246" s="107"/>
      <c r="E246" s="172"/>
      <c r="F246" s="172"/>
      <c r="G246" s="186"/>
      <c r="H246" s="130"/>
      <c r="I246" s="107"/>
      <c r="J246" s="107"/>
      <c r="Q246" s="3"/>
      <c r="R246" s="3"/>
    </row>
    <row r="247" spans="1:18" s="112" customFormat="1">
      <c r="A247" s="99"/>
      <c r="B247" s="170"/>
      <c r="C247" s="99"/>
      <c r="D247" s="99"/>
      <c r="E247" s="173"/>
      <c r="F247" s="173"/>
      <c r="G247" s="187"/>
      <c r="H247" s="132"/>
      <c r="I247" s="99"/>
      <c r="J247" s="99"/>
      <c r="K247" s="92"/>
      <c r="L247" s="92"/>
    </row>
    <row r="248" spans="1:18">
      <c r="A248" s="107"/>
      <c r="B248" s="107"/>
      <c r="C248" s="107"/>
      <c r="D248" s="107"/>
      <c r="E248" s="172"/>
      <c r="F248" s="172"/>
      <c r="G248" s="186"/>
      <c r="H248" s="130"/>
      <c r="I248" s="107"/>
      <c r="J248" s="107"/>
      <c r="Q248" s="3"/>
      <c r="R248" s="3"/>
    </row>
    <row r="249" spans="1:18">
      <c r="A249" s="107"/>
      <c r="B249" s="107"/>
      <c r="C249" s="107"/>
      <c r="D249" s="107"/>
      <c r="E249" s="172"/>
      <c r="F249" s="172"/>
      <c r="G249" s="185"/>
      <c r="H249" s="130"/>
      <c r="I249" s="107"/>
      <c r="J249" s="107"/>
      <c r="L249" s="92"/>
      <c r="Q249" s="3"/>
      <c r="R249" s="3"/>
    </row>
    <row r="250" spans="1:18">
      <c r="A250" s="179"/>
      <c r="B250" s="107"/>
      <c r="C250" s="107"/>
      <c r="D250" s="107"/>
      <c r="E250" s="172"/>
      <c r="F250" s="172"/>
      <c r="G250" s="185"/>
      <c r="H250" s="130"/>
      <c r="I250" s="107"/>
      <c r="J250" s="107"/>
      <c r="Q250" s="3"/>
      <c r="R250" s="3"/>
    </row>
    <row r="251" spans="1:18" s="112" customFormat="1">
      <c r="A251" s="170"/>
      <c r="B251" s="99"/>
      <c r="C251" s="99"/>
      <c r="D251" s="99"/>
      <c r="E251" s="173"/>
      <c r="F251" s="173"/>
      <c r="G251" s="177"/>
      <c r="H251" s="132"/>
      <c r="I251" s="99"/>
      <c r="J251" s="99"/>
      <c r="K251" s="92"/>
      <c r="L251" s="92"/>
    </row>
    <row r="252" spans="1:18">
      <c r="A252" s="107"/>
      <c r="B252" s="107"/>
      <c r="C252" s="107"/>
      <c r="D252" s="107"/>
      <c r="E252" s="172"/>
      <c r="F252" s="172"/>
      <c r="G252" s="185"/>
      <c r="H252" s="130"/>
      <c r="I252" s="107"/>
      <c r="J252" s="107"/>
      <c r="Q252" s="3"/>
      <c r="R252" s="3"/>
    </row>
    <row r="253" spans="1:18" s="112" customFormat="1">
      <c r="A253" s="170"/>
      <c r="B253" s="99"/>
      <c r="C253" s="99"/>
      <c r="D253" s="99"/>
      <c r="E253" s="173"/>
      <c r="F253" s="173"/>
      <c r="G253" s="177"/>
      <c r="H253" s="132"/>
      <c r="I253" s="99"/>
      <c r="J253" s="99"/>
      <c r="K253" s="92"/>
      <c r="L253" s="2"/>
    </row>
    <row r="254" spans="1:18">
      <c r="A254" s="107"/>
      <c r="B254" s="107"/>
      <c r="C254" s="107"/>
      <c r="D254" s="107"/>
      <c r="E254" s="172"/>
      <c r="F254" s="172"/>
      <c r="G254" s="185"/>
      <c r="H254" s="130"/>
      <c r="I254" s="107"/>
      <c r="J254" s="107"/>
      <c r="Q254" s="3"/>
      <c r="R254" s="3"/>
    </row>
    <row r="255" spans="1:18" s="112" customFormat="1">
      <c r="A255" s="99"/>
      <c r="B255" s="99"/>
      <c r="C255" s="99"/>
      <c r="D255" s="99"/>
      <c r="E255" s="173"/>
      <c r="F255" s="173"/>
      <c r="G255" s="177"/>
      <c r="H255" s="132"/>
      <c r="I255" s="99"/>
      <c r="J255" s="99"/>
      <c r="K255" s="92"/>
      <c r="L255" s="2"/>
      <c r="M255" s="92"/>
      <c r="N255" s="92"/>
      <c r="O255" s="92"/>
      <c r="P255" s="92"/>
    </row>
    <row r="256" spans="1:18">
      <c r="A256" s="179"/>
      <c r="B256" s="179"/>
      <c r="C256" s="179"/>
      <c r="D256" s="188"/>
      <c r="E256" s="188"/>
      <c r="F256" s="188"/>
      <c r="G256" s="179"/>
      <c r="H256" s="179"/>
      <c r="I256" s="179"/>
      <c r="J256" s="179"/>
      <c r="Q256" s="3"/>
      <c r="R256" s="3"/>
    </row>
    <row r="257" spans="1:18">
      <c r="A257" s="179"/>
      <c r="B257" s="179"/>
      <c r="C257" s="179"/>
      <c r="D257" s="179"/>
      <c r="E257" s="179"/>
      <c r="F257" s="179"/>
      <c r="G257" s="179"/>
      <c r="H257" s="179"/>
      <c r="I257" s="179"/>
      <c r="J257" s="179"/>
      <c r="Q257" s="3"/>
      <c r="R257" s="3"/>
    </row>
    <row r="258" spans="1:18">
      <c r="A258" s="179"/>
      <c r="B258" s="179"/>
      <c r="C258" s="179"/>
      <c r="D258" s="188"/>
      <c r="E258" s="188"/>
      <c r="F258" s="188"/>
      <c r="G258" s="179"/>
      <c r="H258" s="179"/>
      <c r="I258" s="179"/>
      <c r="J258" s="179"/>
      <c r="Q258" s="3"/>
      <c r="R258" s="3"/>
    </row>
    <row r="259" spans="1:18">
      <c r="A259" s="179"/>
      <c r="B259" s="179"/>
      <c r="C259" s="179"/>
      <c r="D259" s="188"/>
      <c r="E259" s="188"/>
      <c r="F259" s="188"/>
      <c r="G259" s="179"/>
      <c r="H259" s="179"/>
      <c r="I259" s="179"/>
      <c r="J259" s="179"/>
      <c r="Q259" s="3"/>
      <c r="R259" s="3"/>
    </row>
    <row r="260" spans="1:18">
      <c r="A260" s="179"/>
      <c r="B260" s="179"/>
      <c r="C260" s="179"/>
      <c r="D260" s="179"/>
      <c r="E260" s="179"/>
      <c r="F260" s="179"/>
      <c r="G260" s="179"/>
      <c r="H260" s="179"/>
      <c r="I260" s="179"/>
      <c r="J260" s="179"/>
      <c r="Q260" s="3"/>
      <c r="R260" s="3"/>
    </row>
    <row r="261" spans="1:18">
      <c r="A261" s="179"/>
      <c r="B261" s="179"/>
      <c r="C261" s="179"/>
      <c r="D261" s="179"/>
      <c r="E261" s="179"/>
      <c r="F261" s="179"/>
      <c r="G261" s="179"/>
      <c r="H261" s="179"/>
      <c r="I261" s="179"/>
      <c r="J261" s="179"/>
      <c r="Q261" s="3"/>
      <c r="R261" s="3"/>
    </row>
    <row r="262" spans="1:18">
      <c r="A262" s="179"/>
      <c r="B262" s="179"/>
      <c r="C262" s="179"/>
      <c r="D262" s="23"/>
      <c r="E262" s="23"/>
      <c r="F262" s="23"/>
      <c r="G262" s="179"/>
      <c r="H262" s="179"/>
      <c r="I262" s="179"/>
      <c r="J262" s="179"/>
      <c r="Q262" s="3"/>
      <c r="R262" s="3"/>
    </row>
    <row r="263" spans="1:18">
      <c r="A263" s="179"/>
      <c r="B263" s="179"/>
      <c r="C263" s="179"/>
      <c r="D263" s="23"/>
      <c r="E263" s="23"/>
      <c r="F263" s="23"/>
      <c r="G263" s="179"/>
      <c r="H263" s="179"/>
      <c r="I263" s="179"/>
      <c r="J263" s="179"/>
      <c r="Q263" s="3"/>
      <c r="R263" s="3"/>
    </row>
    <row r="264" spans="1:18">
      <c r="A264" s="179"/>
      <c r="B264" s="179"/>
      <c r="C264" s="179"/>
      <c r="D264" s="23"/>
      <c r="E264" s="23"/>
      <c r="F264" s="23"/>
      <c r="G264" s="179"/>
      <c r="H264" s="179"/>
      <c r="I264" s="179"/>
      <c r="J264" s="179"/>
      <c r="Q264" s="3"/>
      <c r="R264" s="3"/>
    </row>
    <row r="265" spans="1:18">
      <c r="A265" s="179"/>
      <c r="B265" s="179"/>
      <c r="C265" s="179"/>
      <c r="D265" s="23"/>
      <c r="E265" s="23"/>
      <c r="F265" s="23"/>
      <c r="G265" s="179"/>
      <c r="H265" s="179"/>
      <c r="I265" s="179"/>
      <c r="J265" s="179"/>
      <c r="Q265" s="3"/>
      <c r="R265" s="3"/>
    </row>
    <row r="266" spans="1:18">
      <c r="A266" s="179"/>
      <c r="B266" s="179"/>
      <c r="C266" s="179"/>
      <c r="D266" s="23"/>
      <c r="E266" s="23"/>
      <c r="F266" s="23"/>
      <c r="G266" s="179"/>
      <c r="H266" s="179"/>
      <c r="I266" s="179"/>
      <c r="J266" s="179"/>
      <c r="Q266" s="3"/>
      <c r="R266" s="3"/>
    </row>
    <row r="267" spans="1:18">
      <c r="A267" s="189"/>
      <c r="B267" s="179"/>
      <c r="C267" s="179"/>
      <c r="D267" s="23"/>
      <c r="E267" s="23"/>
      <c r="F267" s="23"/>
      <c r="G267" s="179"/>
      <c r="H267" s="179"/>
      <c r="I267" s="179"/>
      <c r="J267" s="179"/>
      <c r="Q267" s="3"/>
      <c r="R267" s="3"/>
    </row>
    <row r="268" spans="1:18">
      <c r="A268" s="190"/>
      <c r="B268" s="179"/>
      <c r="C268" s="179"/>
      <c r="D268" s="23"/>
      <c r="E268" s="23"/>
      <c r="F268" s="23"/>
      <c r="G268" s="179"/>
      <c r="H268" s="179"/>
      <c r="I268" s="179"/>
      <c r="J268" s="179"/>
      <c r="Q268" s="3"/>
      <c r="R268" s="3"/>
    </row>
    <row r="269" spans="1:18">
      <c r="A269" s="179"/>
      <c r="B269" s="179"/>
      <c r="C269" s="179"/>
      <c r="D269" s="179"/>
      <c r="E269" s="23"/>
      <c r="F269" s="23"/>
      <c r="G269" s="179"/>
      <c r="H269" s="179"/>
      <c r="I269" s="179"/>
      <c r="J269" s="179"/>
      <c r="Q269" s="3"/>
      <c r="R269" s="3"/>
    </row>
    <row r="270" spans="1:18">
      <c r="A270" s="179"/>
      <c r="B270" s="179"/>
      <c r="C270" s="179"/>
      <c r="D270" s="179"/>
      <c r="E270" s="23"/>
      <c r="F270" s="23"/>
      <c r="G270" s="179"/>
      <c r="H270" s="179"/>
      <c r="I270" s="179"/>
      <c r="J270" s="179"/>
      <c r="Q270" s="3"/>
      <c r="R270" s="3"/>
    </row>
    <row r="271" spans="1:18">
      <c r="A271" s="179"/>
      <c r="B271" s="179"/>
      <c r="C271" s="179"/>
      <c r="D271" s="179"/>
      <c r="E271" s="23"/>
      <c r="F271" s="23"/>
      <c r="G271" s="179"/>
      <c r="H271" s="179"/>
      <c r="I271" s="179"/>
      <c r="J271" s="179"/>
      <c r="Q271" s="3"/>
      <c r="R271" s="3"/>
    </row>
    <row r="272" spans="1:18">
      <c r="A272" s="179"/>
      <c r="B272" s="179"/>
      <c r="C272" s="179"/>
      <c r="D272" s="179"/>
      <c r="E272" s="23"/>
      <c r="F272" s="23"/>
      <c r="G272" s="179"/>
      <c r="H272" s="179"/>
      <c r="I272" s="179"/>
      <c r="J272" s="179"/>
      <c r="L272" s="20"/>
      <c r="Q272" s="3"/>
      <c r="R272" s="3"/>
    </row>
    <row r="273" spans="1:18">
      <c r="A273" s="179"/>
      <c r="B273" s="179"/>
      <c r="C273" s="179"/>
      <c r="D273" s="179"/>
      <c r="E273" s="179"/>
      <c r="F273" s="179"/>
      <c r="G273" s="179"/>
      <c r="H273" s="179"/>
      <c r="I273" s="179"/>
      <c r="J273" s="179"/>
      <c r="L273" s="20"/>
      <c r="Q273" s="3"/>
      <c r="R273" s="3"/>
    </row>
    <row r="274" spans="1:18">
      <c r="B274" s="3"/>
      <c r="I274" s="2"/>
      <c r="J274" s="2"/>
      <c r="Q274" s="3"/>
      <c r="R274" s="3"/>
    </row>
    <row r="275" spans="1:18">
      <c r="B275" s="3"/>
      <c r="I275" s="2"/>
      <c r="J275" s="2"/>
      <c r="Q275" s="3"/>
      <c r="R275" s="3"/>
    </row>
    <row r="276" spans="1:18" s="57" customFormat="1" ht="10.15" customHeight="1">
      <c r="K276" s="20"/>
      <c r="L276" s="2"/>
      <c r="M276" s="20"/>
      <c r="N276" s="20"/>
      <c r="O276" s="20"/>
      <c r="P276" s="20"/>
    </row>
    <row r="277" spans="1:18" s="57" customFormat="1" ht="10.15" customHeight="1">
      <c r="K277" s="20"/>
      <c r="L277" s="2"/>
      <c r="M277" s="20"/>
      <c r="N277" s="20"/>
      <c r="O277" s="20"/>
      <c r="P277" s="20"/>
    </row>
    <row r="278" spans="1:18">
      <c r="B278" s="3"/>
      <c r="L278" s="92"/>
      <c r="Q278" s="3"/>
      <c r="R278" s="3"/>
    </row>
    <row r="279" spans="1:18">
      <c r="B279" s="3"/>
      <c r="Q279" s="3"/>
      <c r="R279" s="3"/>
    </row>
    <row r="280" spans="1:18">
      <c r="B280" s="3"/>
      <c r="Q280" s="3"/>
      <c r="R280" s="3"/>
    </row>
    <row r="281" spans="1:18">
      <c r="B281" s="3"/>
      <c r="Q281" s="3"/>
      <c r="R281" s="3"/>
    </row>
    <row r="282" spans="1:18" s="112" customFormat="1">
      <c r="K282" s="92"/>
      <c r="L282" s="92"/>
    </row>
    <row r="283" spans="1:18">
      <c r="B283" s="3"/>
      <c r="Q283" s="3"/>
      <c r="R283" s="3"/>
    </row>
    <row r="284" spans="1:18">
      <c r="B284" s="3"/>
      <c r="Q284" s="3"/>
      <c r="R284" s="3"/>
    </row>
    <row r="285" spans="1:18">
      <c r="B285" s="3"/>
      <c r="Q285" s="3"/>
      <c r="R285" s="3"/>
    </row>
    <row r="286" spans="1:18" s="112" customFormat="1">
      <c r="K286" s="92"/>
      <c r="L286" s="2"/>
    </row>
    <row r="287" spans="1:18">
      <c r="B287" s="3"/>
      <c r="Q287" s="3"/>
      <c r="R287" s="3"/>
    </row>
    <row r="288" spans="1:18">
      <c r="B288" s="3"/>
      <c r="Q288" s="3"/>
      <c r="R288" s="3"/>
    </row>
    <row r="289" spans="2:18">
      <c r="B289" s="3"/>
      <c r="Q289" s="3"/>
      <c r="R289" s="3"/>
    </row>
    <row r="290" spans="2:18">
      <c r="B290" s="3"/>
      <c r="Q290" s="3"/>
      <c r="R290" s="3"/>
    </row>
    <row r="291" spans="2:18">
      <c r="B291" s="3"/>
      <c r="Q291" s="3"/>
      <c r="R291" s="3"/>
    </row>
    <row r="292" spans="2:18">
      <c r="B292" s="3"/>
      <c r="Q292" s="3"/>
      <c r="R292" s="3"/>
    </row>
    <row r="293" spans="2:18">
      <c r="B293" s="3"/>
      <c r="Q293" s="3"/>
      <c r="R293" s="3"/>
    </row>
    <row r="294" spans="2:18">
      <c r="B294" s="3"/>
      <c r="Q294" s="3"/>
      <c r="R294" s="3"/>
    </row>
    <row r="295" spans="2:18">
      <c r="B295" s="3"/>
      <c r="Q295" s="3"/>
      <c r="R295" s="3"/>
    </row>
    <row r="296" spans="2:18">
      <c r="B296" s="3"/>
      <c r="Q296" s="3"/>
      <c r="R296" s="3"/>
    </row>
    <row r="297" spans="2:18">
      <c r="B297" s="3"/>
      <c r="Q297" s="3"/>
      <c r="R297" s="3"/>
    </row>
    <row r="298" spans="2:18">
      <c r="B298" s="3"/>
      <c r="Q298" s="3"/>
      <c r="R298" s="3"/>
    </row>
    <row r="299" spans="2:18">
      <c r="B299" s="3"/>
      <c r="Q299" s="3"/>
      <c r="R299" s="3"/>
    </row>
    <row r="300" spans="2:18">
      <c r="B300" s="3"/>
      <c r="Q300" s="3"/>
      <c r="R300" s="3"/>
    </row>
    <row r="301" spans="2:18">
      <c r="B301" s="3"/>
      <c r="L301" s="92"/>
      <c r="Q301" s="3"/>
      <c r="R301" s="3"/>
    </row>
    <row r="302" spans="2:18">
      <c r="B302" s="3"/>
      <c r="Q302" s="3"/>
      <c r="R302" s="3"/>
    </row>
    <row r="303" spans="2:18">
      <c r="B303" s="3"/>
      <c r="Q303" s="3"/>
      <c r="R303" s="3"/>
    </row>
    <row r="304" spans="2:18">
      <c r="B304" s="3"/>
      <c r="Q304" s="3"/>
      <c r="R304" s="3"/>
    </row>
    <row r="305" spans="2:18" s="112" customFormat="1">
      <c r="K305" s="92"/>
      <c r="L305" s="2"/>
    </row>
    <row r="306" spans="2:18">
      <c r="B306" s="3"/>
      <c r="Q306" s="3"/>
      <c r="R306" s="3"/>
    </row>
    <row r="307" spans="2:18">
      <c r="B307" s="3"/>
      <c r="Q307" s="3"/>
      <c r="R307" s="3"/>
    </row>
    <row r="308" spans="2:18">
      <c r="B308" s="3"/>
      <c r="Q308" s="3"/>
      <c r="R308" s="3"/>
    </row>
    <row r="309" spans="2:18">
      <c r="B309" s="3"/>
      <c r="Q309" s="3"/>
      <c r="R309" s="3"/>
    </row>
    <row r="310" spans="2:18">
      <c r="B310" s="3"/>
      <c r="Q310" s="3"/>
      <c r="R310" s="3"/>
    </row>
    <row r="311" spans="2:18">
      <c r="B311" s="3"/>
      <c r="Q311" s="3"/>
      <c r="R311" s="3"/>
    </row>
    <row r="312" spans="2:18">
      <c r="B312" s="3"/>
      <c r="Q312" s="3"/>
      <c r="R312" s="3"/>
    </row>
    <row r="313" spans="2:18">
      <c r="B313" s="3"/>
      <c r="Q313" s="3"/>
      <c r="R313" s="3"/>
    </row>
    <row r="314" spans="2:18">
      <c r="B314" s="3"/>
      <c r="Q314" s="3"/>
      <c r="R314" s="3"/>
    </row>
    <row r="315" spans="2:18">
      <c r="B315" s="3"/>
      <c r="Q315" s="3"/>
      <c r="R315" s="3"/>
    </row>
    <row r="316" spans="2:18">
      <c r="B316" s="3"/>
      <c r="Q316" s="3"/>
      <c r="R316" s="3"/>
    </row>
    <row r="317" spans="2:18">
      <c r="B317" s="3"/>
      <c r="Q317" s="3"/>
      <c r="R317" s="3"/>
    </row>
    <row r="318" spans="2:18">
      <c r="B318" s="3"/>
      <c r="L318" s="92"/>
      <c r="Q318" s="3"/>
      <c r="R318" s="3"/>
    </row>
    <row r="319" spans="2:18">
      <c r="B319" s="3"/>
      <c r="Q319" s="3"/>
      <c r="R319" s="3"/>
    </row>
    <row r="320" spans="2:18">
      <c r="B320" s="3"/>
      <c r="Q320" s="3"/>
      <c r="R320" s="3"/>
    </row>
    <row r="321" spans="2:18">
      <c r="B321" s="3"/>
      <c r="Q321" s="3"/>
      <c r="R321" s="3"/>
    </row>
    <row r="322" spans="2:18" s="112" customFormat="1">
      <c r="K322" s="92"/>
      <c r="L322" s="2"/>
    </row>
    <row r="323" spans="2:18">
      <c r="B323" s="3"/>
      <c r="Q323" s="3"/>
      <c r="R323" s="3"/>
    </row>
    <row r="324" spans="2:18">
      <c r="B324" s="3"/>
      <c r="Q324" s="3"/>
      <c r="R324" s="3"/>
    </row>
    <row r="325" spans="2:18">
      <c r="B325" s="3"/>
      <c r="Q325" s="3"/>
      <c r="R325" s="3"/>
    </row>
    <row r="326" spans="2:18">
      <c r="B326" s="3"/>
      <c r="Q326" s="3"/>
      <c r="R326" s="3"/>
    </row>
    <row r="327" spans="2:18">
      <c r="B327" s="3"/>
      <c r="Q327" s="3"/>
      <c r="R327" s="3"/>
    </row>
    <row r="328" spans="2:18">
      <c r="B328" s="3"/>
      <c r="Q328" s="3"/>
      <c r="R328" s="3"/>
    </row>
    <row r="329" spans="2:18">
      <c r="B329" s="3"/>
      <c r="L329" s="92"/>
      <c r="Q329" s="3"/>
      <c r="R329" s="3"/>
    </row>
    <row r="330" spans="2:18">
      <c r="B330" s="3"/>
      <c r="Q330" s="3"/>
      <c r="R330" s="3"/>
    </row>
    <row r="331" spans="2:18">
      <c r="B331" s="3"/>
      <c r="Q331" s="3"/>
      <c r="R331" s="3"/>
    </row>
    <row r="332" spans="2:18">
      <c r="B332" s="3"/>
      <c r="Q332" s="3"/>
      <c r="R332" s="3"/>
    </row>
    <row r="333" spans="2:18" s="112" customFormat="1">
      <c r="K333" s="92"/>
      <c r="L333" s="2"/>
    </row>
    <row r="334" spans="2:18">
      <c r="B334" s="3"/>
      <c r="Q334" s="3"/>
      <c r="R334" s="3"/>
    </row>
    <row r="335" spans="2:18">
      <c r="B335" s="3"/>
      <c r="Q335" s="3"/>
      <c r="R335" s="3"/>
    </row>
    <row r="336" spans="2:18">
      <c r="B336" s="3"/>
      <c r="Q336" s="3"/>
      <c r="R336" s="3"/>
    </row>
    <row r="337" spans="1:18">
      <c r="B337" s="3"/>
      <c r="L337" s="92"/>
      <c r="Q337" s="3"/>
      <c r="R337" s="3"/>
    </row>
    <row r="338" spans="1:18">
      <c r="B338" s="3"/>
      <c r="Q338" s="3"/>
      <c r="R338" s="3"/>
    </row>
    <row r="339" spans="1:18">
      <c r="B339" s="3"/>
      <c r="Q339" s="3"/>
      <c r="R339" s="3"/>
    </row>
    <row r="340" spans="1:18">
      <c r="B340" s="3"/>
      <c r="Q340" s="3"/>
      <c r="R340" s="3"/>
    </row>
    <row r="341" spans="1:18" s="112" customFormat="1">
      <c r="K341" s="92"/>
      <c r="L341" s="92"/>
    </row>
    <row r="342" spans="1:18">
      <c r="B342" s="3"/>
      <c r="Q342" s="3"/>
      <c r="R342" s="3"/>
    </row>
    <row r="343" spans="1:18">
      <c r="B343" s="3"/>
      <c r="L343" s="92"/>
      <c r="Q343" s="3"/>
      <c r="R343" s="3"/>
    </row>
    <row r="344" spans="1:18">
      <c r="B344" s="3"/>
      <c r="Q344" s="3"/>
      <c r="R344" s="3"/>
    </row>
    <row r="345" spans="1:18" s="112" customFormat="1">
      <c r="K345" s="92"/>
      <c r="L345" s="2"/>
    </row>
    <row r="346" spans="1:18">
      <c r="B346" s="3"/>
      <c r="Q346" s="3"/>
      <c r="R346" s="3"/>
    </row>
    <row r="347" spans="1:18" s="112" customFormat="1">
      <c r="K347" s="92"/>
      <c r="L347" s="2"/>
    </row>
    <row r="348" spans="1:18">
      <c r="B348" s="3"/>
      <c r="Q348" s="3"/>
      <c r="R348" s="3"/>
    </row>
    <row r="349" spans="1:18">
      <c r="B349" s="3"/>
      <c r="Q349" s="3"/>
      <c r="R349" s="3"/>
    </row>
    <row r="350" spans="1:18">
      <c r="A350" s="76"/>
      <c r="B350" s="3"/>
      <c r="I350" s="2"/>
      <c r="J350" s="2"/>
      <c r="Q350" s="3"/>
      <c r="R350" s="3"/>
    </row>
    <row r="351" spans="1:18">
      <c r="A351" s="77"/>
      <c r="B351" s="3"/>
      <c r="I351" s="2"/>
      <c r="J351" s="2"/>
      <c r="Q351" s="3"/>
      <c r="R351" s="3"/>
    </row>
    <row r="352" spans="1:18">
      <c r="B352" s="3"/>
      <c r="I352" s="2"/>
      <c r="J352" s="2"/>
      <c r="Q352" s="3"/>
      <c r="R352" s="3"/>
    </row>
    <row r="353" spans="2:18">
      <c r="B353" s="3"/>
      <c r="D353" s="97"/>
      <c r="E353" s="97"/>
      <c r="F353" s="97"/>
      <c r="I353" s="2"/>
      <c r="J353" s="2"/>
      <c r="Q353" s="3"/>
      <c r="R353" s="3"/>
    </row>
    <row r="355" spans="2:18">
      <c r="D355" s="6"/>
      <c r="E355" s="6"/>
      <c r="F355" s="6"/>
    </row>
  </sheetData>
  <mergeCells count="37">
    <mergeCell ref="A91:J91"/>
    <mergeCell ref="F6:F7"/>
    <mergeCell ref="G6:G7"/>
    <mergeCell ref="H6:H7"/>
    <mergeCell ref="I6:I7"/>
    <mergeCell ref="J6:J7"/>
    <mergeCell ref="A6:A7"/>
    <mergeCell ref="B6:B7"/>
    <mergeCell ref="C6:C7"/>
    <mergeCell ref="D6:D7"/>
    <mergeCell ref="E6:E7"/>
    <mergeCell ref="A90:J90"/>
    <mergeCell ref="A2:J2"/>
    <mergeCell ref="A3:J3"/>
    <mergeCell ref="N9:N10"/>
    <mergeCell ref="M9:M10"/>
    <mergeCell ref="K9:K10"/>
    <mergeCell ref="A182:A183"/>
    <mergeCell ref="B182:B183"/>
    <mergeCell ref="C182:C183"/>
    <mergeCell ref="D182:D183"/>
    <mergeCell ref="E182:E183"/>
    <mergeCell ref="F182:F183"/>
    <mergeCell ref="G182:G183"/>
    <mergeCell ref="H182:H183"/>
    <mergeCell ref="I182:I183"/>
    <mergeCell ref="J182:J183"/>
    <mergeCell ref="A94:A95"/>
    <mergeCell ref="B94:B95"/>
    <mergeCell ref="C94:C95"/>
    <mergeCell ref="D94:D95"/>
    <mergeCell ref="E94:E95"/>
    <mergeCell ref="F94:F95"/>
    <mergeCell ref="G94:G95"/>
    <mergeCell ref="H94:H95"/>
    <mergeCell ref="I94:I95"/>
    <mergeCell ref="J94:J95"/>
  </mergeCells>
  <phoneticPr fontId="3" type="noConversion"/>
  <conditionalFormatting sqref="E105 E144 E157">
    <cfRule type="cellIs" dxfId="5" priority="5" operator="equal">
      <formula>$K$135</formula>
    </cfRule>
  </conditionalFormatting>
  <conditionalFormatting sqref="E114">
    <cfRule type="cellIs" dxfId="4" priority="4" operator="equal">
      <formula>$K$135</formula>
    </cfRule>
  </conditionalFormatting>
  <conditionalFormatting sqref="E127">
    <cfRule type="cellIs" dxfId="3" priority="3" operator="equal">
      <formula>$K$135</formula>
    </cfRule>
  </conditionalFormatting>
  <conditionalFormatting sqref="D87">
    <cfRule type="cellIs" dxfId="2" priority="2" operator="equal">
      <formula>$B$354</formula>
    </cfRule>
  </conditionalFormatting>
  <conditionalFormatting sqref="D176">
    <cfRule type="cellIs" dxfId="1" priority="1" operator="equal">
      <formula>$B$354</formula>
    </cfRule>
  </conditionalFormatting>
  <printOptions horizontalCentered="1" verticalCentered="1"/>
  <pageMargins left="0.78740157480314965" right="0.39370078740157483" top="0.59055118110236227" bottom="0.59055118110236227" header="0" footer="0"/>
  <pageSetup scale="4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2:AA338"/>
  <sheetViews>
    <sheetView showGridLines="0" zoomScaleNormal="100" workbookViewId="0"/>
  </sheetViews>
  <sheetFormatPr baseColWidth="10" defaultColWidth="8.88671875" defaultRowHeight="10.5"/>
  <cols>
    <col min="1" max="1" width="8.109375" style="3" customWidth="1"/>
    <col min="2" max="2" width="30.88671875" style="7" customWidth="1"/>
    <col min="3" max="3" width="28.109375" style="3" customWidth="1"/>
    <col min="4" max="4" width="11.109375" style="3" customWidth="1"/>
    <col min="5" max="5" width="11.5546875" style="3" customWidth="1"/>
    <col min="6" max="6" width="12.33203125" style="3" customWidth="1"/>
    <col min="7" max="7" width="10.21875" style="3" customWidth="1"/>
    <col min="8" max="8" width="17" style="3" customWidth="1"/>
    <col min="9" max="9" width="13.33203125" style="3" customWidth="1"/>
    <col min="10" max="10" width="12.5546875" style="3" customWidth="1"/>
    <col min="11" max="11" width="8.44140625" style="2" customWidth="1"/>
    <col min="12" max="12" width="9.88671875" style="2" customWidth="1"/>
    <col min="13" max="13" width="7.6640625" style="2" customWidth="1"/>
    <col min="14" max="18" width="8.88671875" style="2" customWidth="1"/>
    <col min="19" max="16384" width="8.88671875" style="3"/>
  </cols>
  <sheetData>
    <row r="2" spans="1:22" s="53" customFormat="1" ht="11.65" customHeight="1">
      <c r="A2" s="378" t="s">
        <v>201</v>
      </c>
      <c r="B2" s="378"/>
      <c r="C2" s="378"/>
      <c r="D2" s="378"/>
      <c r="E2" s="378"/>
      <c r="F2" s="378"/>
      <c r="G2" s="378"/>
      <c r="H2" s="378"/>
      <c r="I2" s="378"/>
      <c r="J2" s="378"/>
      <c r="K2" s="159"/>
      <c r="L2" s="74"/>
      <c r="M2" s="159"/>
      <c r="N2" s="159"/>
      <c r="O2" s="159"/>
      <c r="P2" s="159"/>
      <c r="Q2" s="159"/>
      <c r="R2" s="159"/>
      <c r="S2" s="159"/>
      <c r="T2" s="159"/>
      <c r="U2" s="4"/>
      <c r="V2" s="166"/>
    </row>
    <row r="3" spans="1:22" s="53" customFormat="1" ht="11.65" customHeight="1">
      <c r="A3" s="378" t="s">
        <v>211</v>
      </c>
      <c r="B3" s="378"/>
      <c r="C3" s="378"/>
      <c r="D3" s="378"/>
      <c r="E3" s="378"/>
      <c r="F3" s="378"/>
      <c r="G3" s="378"/>
      <c r="H3" s="378"/>
      <c r="I3" s="378"/>
      <c r="J3" s="378"/>
      <c r="K3" s="159"/>
      <c r="L3" s="74"/>
      <c r="M3" s="159"/>
      <c r="N3" s="159"/>
      <c r="O3" s="159"/>
      <c r="P3" s="159"/>
      <c r="Q3" s="159"/>
      <c r="R3" s="159"/>
      <c r="S3" s="159"/>
      <c r="T3" s="159"/>
      <c r="U3" s="4"/>
      <c r="V3" s="166"/>
    </row>
    <row r="4" spans="1:22" s="53" customFormat="1" ht="11.65" customHeight="1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66"/>
      <c r="M4" s="159"/>
      <c r="N4" s="159"/>
      <c r="O4" s="159"/>
      <c r="P4" s="159"/>
      <c r="Q4" s="159"/>
      <c r="R4" s="159"/>
      <c r="S4" s="159"/>
      <c r="T4" s="159"/>
      <c r="U4" s="4"/>
      <c r="V4" s="166"/>
    </row>
    <row r="5" spans="1:22" s="53" customFormat="1" ht="11.65" customHeight="1">
      <c r="A5" s="57"/>
      <c r="B5" s="71"/>
      <c r="C5" s="57"/>
      <c r="D5" s="57"/>
      <c r="E5" s="63"/>
      <c r="F5" s="63"/>
      <c r="G5" s="57"/>
      <c r="H5" s="57"/>
      <c r="I5" s="57"/>
      <c r="J5" s="57"/>
      <c r="K5" s="159"/>
      <c r="L5" s="166"/>
      <c r="M5" s="159"/>
      <c r="N5" s="159"/>
      <c r="O5" s="159"/>
      <c r="P5" s="159"/>
      <c r="Q5" s="159"/>
      <c r="R5" s="159"/>
      <c r="S5" s="159"/>
      <c r="T5" s="159"/>
      <c r="U5" s="4"/>
      <c r="V5" s="166"/>
    </row>
    <row r="6" spans="1:22" s="176" customFormat="1" ht="11.25" customHeight="1">
      <c r="A6" s="386" t="s">
        <v>12</v>
      </c>
      <c r="B6" s="399" t="s">
        <v>68</v>
      </c>
      <c r="C6" s="399" t="s">
        <v>69</v>
      </c>
      <c r="D6" s="399" t="s">
        <v>63</v>
      </c>
      <c r="E6" s="386" t="s">
        <v>91</v>
      </c>
      <c r="F6" s="386" t="s">
        <v>92</v>
      </c>
      <c r="G6" s="386" t="s">
        <v>67</v>
      </c>
      <c r="H6" s="386" t="s">
        <v>74</v>
      </c>
      <c r="I6" s="386" t="s">
        <v>72</v>
      </c>
      <c r="J6" s="386" t="s">
        <v>71</v>
      </c>
      <c r="L6" s="53"/>
    </row>
    <row r="7" spans="1:22" ht="21.75" customHeight="1">
      <c r="A7" s="387"/>
      <c r="B7" s="400"/>
      <c r="C7" s="400"/>
      <c r="D7" s="400"/>
      <c r="E7" s="387"/>
      <c r="F7" s="387"/>
      <c r="G7" s="387"/>
      <c r="H7" s="387"/>
      <c r="I7" s="387"/>
      <c r="J7" s="387"/>
      <c r="K7" s="402"/>
      <c r="L7" s="53"/>
      <c r="M7" s="402"/>
      <c r="N7" s="402"/>
      <c r="O7" s="37"/>
      <c r="P7" s="37"/>
    </row>
    <row r="8" spans="1:22" ht="13.9" customHeight="1">
      <c r="A8" s="93" t="s">
        <v>129</v>
      </c>
      <c r="B8" s="93" t="s">
        <v>20</v>
      </c>
      <c r="C8" s="93" t="s">
        <v>26</v>
      </c>
      <c r="D8" s="93">
        <v>122953</v>
      </c>
      <c r="E8" s="318">
        <v>4078313841</v>
      </c>
      <c r="F8" s="318">
        <v>3408289185</v>
      </c>
      <c r="G8" s="110">
        <v>0.83571037391381575</v>
      </c>
      <c r="H8" s="114">
        <v>79.177042502126696</v>
      </c>
      <c r="I8" s="93">
        <v>33169.697697494164</v>
      </c>
      <c r="J8" s="93">
        <v>27720.260465381081</v>
      </c>
      <c r="K8" s="402"/>
      <c r="L8" s="53"/>
      <c r="M8" s="418"/>
      <c r="N8" s="418"/>
      <c r="O8" s="38"/>
      <c r="P8" s="38"/>
    </row>
    <row r="9" spans="1:22" ht="11.25" customHeight="1">
      <c r="A9" s="20"/>
      <c r="B9" s="93"/>
      <c r="C9" s="93" t="s">
        <v>27</v>
      </c>
      <c r="D9" s="93">
        <v>39</v>
      </c>
      <c r="E9" s="318">
        <v>2143705</v>
      </c>
      <c r="F9" s="318">
        <v>1139132</v>
      </c>
      <c r="G9" s="110">
        <v>0.53138468212743828</v>
      </c>
      <c r="H9" s="114">
        <v>2.5114512517652607E-2</v>
      </c>
      <c r="I9" s="93">
        <v>54966.794871794875</v>
      </c>
      <c r="J9" s="93">
        <v>29208.51282051282</v>
      </c>
      <c r="K9" s="8"/>
      <c r="L9" s="9"/>
      <c r="M9" s="9"/>
      <c r="N9" s="9"/>
      <c r="O9" s="9"/>
      <c r="P9" s="9"/>
    </row>
    <row r="10" spans="1:22" ht="11.25" customHeight="1">
      <c r="A10" s="20"/>
      <c r="B10" s="93"/>
      <c r="C10" s="93" t="s">
        <v>28</v>
      </c>
      <c r="D10" s="93">
        <v>14765</v>
      </c>
      <c r="E10" s="318">
        <v>794858948</v>
      </c>
      <c r="F10" s="318">
        <v>651204947</v>
      </c>
      <c r="G10" s="110">
        <v>0.81927107776611452</v>
      </c>
      <c r="H10" s="114">
        <v>9.5080968544395059</v>
      </c>
      <c r="I10" s="93">
        <v>53833.995800880461</v>
      </c>
      <c r="J10" s="93">
        <v>44104.635760243822</v>
      </c>
      <c r="K10" s="8"/>
      <c r="L10" s="9"/>
      <c r="M10" s="9"/>
      <c r="N10" s="9"/>
      <c r="O10" s="9"/>
      <c r="P10" s="9"/>
    </row>
    <row r="11" spans="1:22" ht="11.25" customHeight="1">
      <c r="A11" s="93"/>
      <c r="B11" s="93"/>
      <c r="C11" s="93" t="s">
        <v>162</v>
      </c>
      <c r="D11" s="93">
        <v>1637</v>
      </c>
      <c r="E11" s="318">
        <v>33987873</v>
      </c>
      <c r="F11" s="318">
        <v>31339966</v>
      </c>
      <c r="G11" s="110">
        <v>0.92209259461455562</v>
      </c>
      <c r="H11" s="114">
        <v>1.0541655638819825</v>
      </c>
      <c r="I11" s="93">
        <v>20762.292608430056</v>
      </c>
      <c r="J11" s="93">
        <v>19144.75626145388</v>
      </c>
      <c r="K11" s="8"/>
      <c r="L11" s="9"/>
      <c r="M11" s="9"/>
      <c r="N11" s="9"/>
      <c r="O11" s="9"/>
      <c r="P11" s="9"/>
    </row>
    <row r="12" spans="1:22" ht="11.25" customHeight="1">
      <c r="A12" s="112"/>
      <c r="B12" s="94"/>
      <c r="C12" s="94" t="s">
        <v>14</v>
      </c>
      <c r="D12" s="94">
        <v>139394</v>
      </c>
      <c r="E12" s="319">
        <v>4909304367</v>
      </c>
      <c r="F12" s="319">
        <v>4091973230</v>
      </c>
      <c r="G12" s="113">
        <v>0.83351385941885314</v>
      </c>
      <c r="H12" s="115">
        <v>89.764419432965823</v>
      </c>
      <c r="I12" s="94">
        <v>35218.907320257684</v>
      </c>
      <c r="J12" s="94">
        <v>29355.447365022887</v>
      </c>
      <c r="K12" s="8"/>
      <c r="L12" s="9"/>
      <c r="M12" s="9"/>
      <c r="N12" s="9"/>
      <c r="O12" s="9"/>
      <c r="P12" s="9"/>
    </row>
    <row r="13" spans="1:22" ht="11.25" customHeight="1">
      <c r="B13" s="93" t="s">
        <v>21</v>
      </c>
      <c r="C13" s="93" t="s">
        <v>29</v>
      </c>
      <c r="D13" s="93">
        <v>488487</v>
      </c>
      <c r="E13" s="318">
        <v>3997182044</v>
      </c>
      <c r="F13" s="318">
        <v>3088885849</v>
      </c>
      <c r="G13" s="110">
        <v>0.77276586730309049</v>
      </c>
      <c r="H13" s="114">
        <v>314.56699682591199</v>
      </c>
      <c r="I13" s="93">
        <v>8182.7807986701791</v>
      </c>
      <c r="J13" s="93">
        <v>6323.3737008354365</v>
      </c>
      <c r="K13" s="8"/>
      <c r="L13" s="9"/>
      <c r="M13" s="9"/>
      <c r="N13" s="9"/>
      <c r="O13" s="9"/>
      <c r="P13" s="9"/>
    </row>
    <row r="14" spans="1:22" ht="11.25" customHeight="1">
      <c r="A14" s="93"/>
      <c r="B14" s="93"/>
      <c r="C14" s="93" t="s">
        <v>30</v>
      </c>
      <c r="D14" s="93">
        <v>53806</v>
      </c>
      <c r="E14" s="318">
        <v>4547570584</v>
      </c>
      <c r="F14" s="318">
        <v>3623021664</v>
      </c>
      <c r="G14" s="117">
        <v>0.79669388238790662</v>
      </c>
      <c r="H14" s="114">
        <v>34.649011808328616</v>
      </c>
      <c r="I14" s="93">
        <v>84517.908486042448</v>
      </c>
      <c r="J14" s="93">
        <v>67334.900643050962</v>
      </c>
      <c r="K14" s="8"/>
      <c r="L14" s="9"/>
      <c r="M14" s="9"/>
      <c r="N14" s="9"/>
      <c r="O14" s="9"/>
      <c r="P14" s="9"/>
    </row>
    <row r="15" spans="1:22" ht="11.25" customHeight="1">
      <c r="A15" s="20"/>
      <c r="B15" s="93"/>
      <c r="C15" s="93" t="s">
        <v>31</v>
      </c>
      <c r="D15" s="93">
        <v>7728</v>
      </c>
      <c r="E15" s="318">
        <v>307887064</v>
      </c>
      <c r="F15" s="318">
        <v>243616384</v>
      </c>
      <c r="G15" s="117">
        <v>0.79125241845172167</v>
      </c>
      <c r="H15" s="114">
        <v>4.9765372496517779</v>
      </c>
      <c r="I15" s="93">
        <v>39840.458592132505</v>
      </c>
      <c r="J15" s="93">
        <v>31523.859213250518</v>
      </c>
      <c r="K15" s="8"/>
      <c r="L15" s="9"/>
      <c r="M15" s="9"/>
      <c r="N15" s="9"/>
      <c r="O15" s="9"/>
      <c r="P15" s="9"/>
    </row>
    <row r="16" spans="1:22" ht="11.25" customHeight="1">
      <c r="A16" s="91"/>
      <c r="B16" s="94"/>
      <c r="C16" s="94" t="s">
        <v>14</v>
      </c>
      <c r="D16" s="94">
        <v>550021</v>
      </c>
      <c r="E16" s="319">
        <v>8852639692</v>
      </c>
      <c r="F16" s="319">
        <v>6955523897</v>
      </c>
      <c r="G16" s="118">
        <v>0.78570055249007864</v>
      </c>
      <c r="H16" s="115">
        <v>354.19254588389236</v>
      </c>
      <c r="I16" s="94">
        <v>16095.09399095671</v>
      </c>
      <c r="J16" s="94">
        <v>12645.924241074432</v>
      </c>
      <c r="K16" s="8"/>
      <c r="L16" s="9"/>
      <c r="M16" s="9"/>
      <c r="N16" s="9"/>
      <c r="O16" s="9"/>
      <c r="P16" s="9"/>
    </row>
    <row r="17" spans="1:16" ht="11.25" customHeight="1">
      <c r="B17" s="93" t="s">
        <v>62</v>
      </c>
      <c r="C17" s="93" t="s">
        <v>32</v>
      </c>
      <c r="D17" s="93">
        <v>415</v>
      </c>
      <c r="E17" s="318">
        <v>260555765</v>
      </c>
      <c r="F17" s="318">
        <v>177227599</v>
      </c>
      <c r="G17" s="117">
        <v>0.6801906647507876</v>
      </c>
      <c r="H17" s="114">
        <v>0.26724417166220082</v>
      </c>
      <c r="I17" s="93">
        <v>627845.21686746983</v>
      </c>
      <c r="J17" s="93">
        <v>427054.45542168675</v>
      </c>
      <c r="K17" s="8"/>
      <c r="L17" s="9"/>
      <c r="M17" s="9"/>
      <c r="N17" s="9"/>
      <c r="O17" s="9"/>
      <c r="P17" s="9"/>
    </row>
    <row r="18" spans="1:16" ht="11.25" customHeight="1">
      <c r="B18" s="93"/>
      <c r="C18" s="93" t="s">
        <v>33</v>
      </c>
      <c r="D18" s="93">
        <v>74783</v>
      </c>
      <c r="E18" s="318">
        <v>1398556751</v>
      </c>
      <c r="F18" s="318">
        <v>1137642355</v>
      </c>
      <c r="G18" s="117">
        <v>0.8134402513066129</v>
      </c>
      <c r="H18" s="114">
        <v>48.157399733528578</v>
      </c>
      <c r="I18" s="93">
        <v>18701.533115815091</v>
      </c>
      <c r="J18" s="93">
        <v>15212.579797547571</v>
      </c>
      <c r="K18" s="8"/>
      <c r="L18" s="9"/>
      <c r="M18" s="9"/>
      <c r="N18" s="9"/>
      <c r="O18" s="9"/>
      <c r="P18" s="9"/>
    </row>
    <row r="19" spans="1:16" ht="11.25" customHeight="1">
      <c r="A19" s="20"/>
      <c r="B19" s="93"/>
      <c r="C19" s="93" t="s">
        <v>35</v>
      </c>
      <c r="D19" s="93">
        <v>564</v>
      </c>
      <c r="E19" s="318">
        <v>37268625</v>
      </c>
      <c r="F19" s="318">
        <v>13993317</v>
      </c>
      <c r="G19" s="117">
        <v>0.37547178088807948</v>
      </c>
      <c r="H19" s="114">
        <v>0.36319448871682231</v>
      </c>
      <c r="I19" s="93">
        <v>66079.122340425529</v>
      </c>
      <c r="J19" s="93">
        <v>24810.84574468085</v>
      </c>
      <c r="K19" s="8"/>
      <c r="L19" s="9"/>
      <c r="M19" s="9"/>
      <c r="N19" s="9"/>
      <c r="O19" s="9"/>
      <c r="P19" s="9"/>
    </row>
    <row r="20" spans="1:16" ht="11.25" customHeight="1">
      <c r="A20" s="20"/>
      <c r="B20" s="93"/>
      <c r="C20" s="93" t="s">
        <v>75</v>
      </c>
      <c r="D20" s="93">
        <v>5518</v>
      </c>
      <c r="E20" s="318">
        <v>139381136</v>
      </c>
      <c r="F20" s="318">
        <v>106111376</v>
      </c>
      <c r="G20" s="117">
        <v>0.76130371042463019</v>
      </c>
      <c r="H20" s="114">
        <v>3.5533815403181301</v>
      </c>
      <c r="I20" s="93">
        <v>25259.35773831098</v>
      </c>
      <c r="J20" s="93">
        <v>19230.042769119245</v>
      </c>
      <c r="K20" s="8"/>
      <c r="L20" s="9"/>
      <c r="M20" s="9"/>
      <c r="N20" s="9"/>
      <c r="O20" s="9"/>
      <c r="P20" s="9"/>
    </row>
    <row r="21" spans="1:16" ht="11.25" customHeight="1">
      <c r="A21" s="93"/>
      <c r="B21" s="93"/>
      <c r="C21" s="93" t="s">
        <v>76</v>
      </c>
      <c r="D21" s="93">
        <v>40</v>
      </c>
      <c r="E21" s="318">
        <v>1404972</v>
      </c>
      <c r="F21" s="318">
        <v>1010097</v>
      </c>
      <c r="G21" s="117">
        <v>0.71894457683142443</v>
      </c>
      <c r="H21" s="114">
        <v>2.5758474377079593E-2</v>
      </c>
      <c r="I21" s="93">
        <v>35124.300000000003</v>
      </c>
      <c r="J21" s="93">
        <v>25252.424999999999</v>
      </c>
      <c r="K21" s="8"/>
      <c r="L21" s="9"/>
      <c r="M21" s="9"/>
      <c r="N21" s="9"/>
      <c r="O21" s="9"/>
      <c r="P21" s="9"/>
    </row>
    <row r="22" spans="1:16" ht="11.25" customHeight="1">
      <c r="A22" s="20"/>
      <c r="B22" s="93"/>
      <c r="C22" s="93" t="s">
        <v>36</v>
      </c>
      <c r="D22" s="93">
        <v>6</v>
      </c>
      <c r="E22" s="318">
        <v>25879</v>
      </c>
      <c r="F22" s="318">
        <v>22498</v>
      </c>
      <c r="G22" s="117">
        <v>0.86935352988909931</v>
      </c>
      <c r="H22" s="114">
        <v>3.8637711565619385E-3</v>
      </c>
      <c r="I22" s="93">
        <v>4313.166666666667</v>
      </c>
      <c r="J22" s="93">
        <v>3749.6666666666665</v>
      </c>
      <c r="K22" s="8"/>
      <c r="L22" s="9"/>
      <c r="M22" s="9"/>
      <c r="N22" s="9"/>
      <c r="O22" s="9"/>
      <c r="P22" s="9"/>
    </row>
    <row r="23" spans="1:16" ht="11.25" customHeight="1">
      <c r="A23" s="20"/>
      <c r="B23" s="93"/>
      <c r="C23" s="93" t="s">
        <v>37</v>
      </c>
      <c r="D23" s="93">
        <v>1305</v>
      </c>
      <c r="E23" s="318">
        <v>110132794</v>
      </c>
      <c r="F23" s="318">
        <v>74592889</v>
      </c>
      <c r="G23" s="117">
        <v>0.67729952442684782</v>
      </c>
      <c r="H23" s="114">
        <v>0.84037022655222171</v>
      </c>
      <c r="I23" s="93">
        <v>84392.945593869736</v>
      </c>
      <c r="J23" s="93">
        <v>57159.301915708813</v>
      </c>
      <c r="K23" s="8"/>
      <c r="L23" s="9"/>
      <c r="M23" s="9"/>
      <c r="N23" s="9"/>
      <c r="O23" s="9"/>
      <c r="P23" s="9"/>
    </row>
    <row r="24" spans="1:16" ht="11.25" customHeight="1">
      <c r="A24" s="93"/>
      <c r="B24" s="93"/>
      <c r="C24" s="93" t="s">
        <v>38</v>
      </c>
      <c r="D24" s="93">
        <v>6845</v>
      </c>
      <c r="E24" s="318">
        <v>226959824</v>
      </c>
      <c r="F24" s="318">
        <v>180100548</v>
      </c>
      <c r="G24" s="117">
        <v>0.7935349297768225</v>
      </c>
      <c r="H24" s="114">
        <v>4.4079189277777457</v>
      </c>
      <c r="I24" s="93">
        <v>33157.02322863404</v>
      </c>
      <c r="J24" s="93">
        <v>26311.256099342587</v>
      </c>
      <c r="K24" s="8"/>
      <c r="L24" s="9"/>
      <c r="M24" s="9"/>
      <c r="N24" s="9"/>
      <c r="O24" s="9"/>
      <c r="P24" s="9"/>
    </row>
    <row r="25" spans="1:16" ht="11.25" customHeight="1">
      <c r="A25" s="20"/>
      <c r="B25" s="93"/>
      <c r="C25" s="93" t="s">
        <v>39</v>
      </c>
      <c r="D25" s="93">
        <v>3876</v>
      </c>
      <c r="E25" s="318">
        <v>65985884</v>
      </c>
      <c r="F25" s="318">
        <v>56704942</v>
      </c>
      <c r="G25" s="117">
        <v>0.85934958452629051</v>
      </c>
      <c r="H25" s="114">
        <v>2.4959961671390127</v>
      </c>
      <c r="I25" s="93">
        <v>17024.221878224973</v>
      </c>
      <c r="J25" s="93">
        <v>14629.757997936016</v>
      </c>
      <c r="K25" s="8"/>
      <c r="L25" s="9"/>
      <c r="M25" s="9"/>
      <c r="N25" s="9"/>
      <c r="O25" s="9"/>
      <c r="P25" s="9"/>
    </row>
    <row r="26" spans="1:16" ht="11.25" customHeight="1">
      <c r="A26" s="20"/>
      <c r="B26" s="93"/>
      <c r="C26" s="93" t="s">
        <v>40</v>
      </c>
      <c r="D26" s="93">
        <v>832</v>
      </c>
      <c r="E26" s="318">
        <v>29273170</v>
      </c>
      <c r="F26" s="318">
        <v>21163373</v>
      </c>
      <c r="G26" s="117">
        <v>0.72296143533481338</v>
      </c>
      <c r="H26" s="114">
        <v>0.53577626704325554</v>
      </c>
      <c r="I26" s="93">
        <v>35184.098557692305</v>
      </c>
      <c r="J26" s="93">
        <v>25436.74639423077</v>
      </c>
      <c r="K26" s="8"/>
      <c r="L26" s="9"/>
      <c r="M26" s="9"/>
      <c r="N26" s="9"/>
      <c r="O26" s="9"/>
      <c r="P26" s="9"/>
    </row>
    <row r="27" spans="1:16" ht="11.25" customHeight="1">
      <c r="A27" s="93"/>
      <c r="B27" s="93"/>
      <c r="C27" s="93" t="s">
        <v>41</v>
      </c>
      <c r="D27" s="93">
        <v>20410</v>
      </c>
      <c r="E27" s="318">
        <v>1108832902</v>
      </c>
      <c r="F27" s="318">
        <v>731080532</v>
      </c>
      <c r="G27" s="117">
        <v>0.65932434966652897</v>
      </c>
      <c r="H27" s="114">
        <v>13.143261550904864</v>
      </c>
      <c r="I27" s="93">
        <v>54327.92268495835</v>
      </c>
      <c r="J27" s="93">
        <v>35819.722292993632</v>
      </c>
      <c r="K27" s="8"/>
      <c r="L27" s="9"/>
      <c r="M27" s="9"/>
      <c r="N27" s="9"/>
      <c r="O27" s="9"/>
      <c r="P27" s="9"/>
    </row>
    <row r="28" spans="1:16" ht="11.25" customHeight="1">
      <c r="A28" s="20"/>
      <c r="B28" s="93"/>
      <c r="C28" s="93" t="s">
        <v>42</v>
      </c>
      <c r="D28" s="93">
        <v>4228</v>
      </c>
      <c r="E28" s="318">
        <v>365914744</v>
      </c>
      <c r="F28" s="318">
        <v>314630990</v>
      </c>
      <c r="G28" s="117">
        <v>0.85984780651527937</v>
      </c>
      <c r="H28" s="114">
        <v>2.7226707416573133</v>
      </c>
      <c r="I28" s="93">
        <v>86545.587511825928</v>
      </c>
      <c r="J28" s="93">
        <v>74416.033585619676</v>
      </c>
      <c r="K28" s="8"/>
      <c r="L28" s="9"/>
      <c r="M28" s="9"/>
      <c r="N28" s="9"/>
      <c r="O28" s="9"/>
      <c r="P28" s="9"/>
    </row>
    <row r="29" spans="1:16" ht="11.25" customHeight="1">
      <c r="A29" s="20"/>
      <c r="B29" s="93"/>
      <c r="C29" s="93" t="s">
        <v>43</v>
      </c>
      <c r="D29" s="93">
        <v>5252</v>
      </c>
      <c r="E29" s="318">
        <v>615883123</v>
      </c>
      <c r="F29" s="318">
        <v>548567664</v>
      </c>
      <c r="G29" s="117">
        <v>0.89070091956392183</v>
      </c>
      <c r="H29" s="114">
        <v>3.3820876857105504</v>
      </c>
      <c r="I29" s="93">
        <v>117266.39813404417</v>
      </c>
      <c r="J29" s="93">
        <v>104449.28865194212</v>
      </c>
      <c r="K29" s="8"/>
      <c r="L29" s="9"/>
      <c r="M29" s="9"/>
      <c r="N29" s="9"/>
      <c r="O29" s="9"/>
      <c r="P29" s="9"/>
    </row>
    <row r="30" spans="1:16" ht="11.25" customHeight="1">
      <c r="A30" s="93"/>
      <c r="B30" s="93"/>
      <c r="C30" s="93" t="s">
        <v>44</v>
      </c>
      <c r="D30" s="93">
        <v>34</v>
      </c>
      <c r="E30" s="318">
        <v>685547</v>
      </c>
      <c r="F30" s="318">
        <v>556045</v>
      </c>
      <c r="G30" s="117">
        <v>0.8110968321646802</v>
      </c>
      <c r="H30" s="114">
        <v>2.1894703220517654E-2</v>
      </c>
      <c r="I30" s="93">
        <v>20163.147058823528</v>
      </c>
      <c r="J30" s="93">
        <v>16354.264705882353</v>
      </c>
      <c r="K30" s="8"/>
      <c r="L30" s="9"/>
      <c r="M30" s="9"/>
      <c r="N30" s="9"/>
      <c r="O30" s="9"/>
      <c r="P30" s="9"/>
    </row>
    <row r="31" spans="1:16" ht="11.25" customHeight="1">
      <c r="A31" s="20"/>
      <c r="B31" s="93"/>
      <c r="C31" s="93" t="s">
        <v>45</v>
      </c>
      <c r="D31" s="93">
        <v>4</v>
      </c>
      <c r="E31" s="318">
        <v>899050</v>
      </c>
      <c r="F31" s="318">
        <v>292133</v>
      </c>
      <c r="G31" s="117">
        <v>0.324935209387687</v>
      </c>
      <c r="H31" s="114">
        <v>2.5758474377079593E-3</v>
      </c>
      <c r="I31" s="93">
        <v>224762.5</v>
      </c>
      <c r="J31" s="93">
        <v>73033.25</v>
      </c>
      <c r="K31" s="8"/>
      <c r="L31" s="9"/>
      <c r="M31" s="9"/>
      <c r="N31" s="9"/>
      <c r="O31" s="9"/>
      <c r="P31" s="9"/>
    </row>
    <row r="32" spans="1:16" ht="11.25" customHeight="1">
      <c r="A32" s="20"/>
      <c r="B32" s="93"/>
      <c r="C32" s="93" t="s">
        <v>46</v>
      </c>
      <c r="D32" s="93">
        <v>1128</v>
      </c>
      <c r="E32" s="318">
        <v>29021253</v>
      </c>
      <c r="F32" s="318">
        <v>21501030</v>
      </c>
      <c r="G32" s="117">
        <v>0.74087187069421157</v>
      </c>
      <c r="H32" s="114">
        <v>0.72638897743364461</v>
      </c>
      <c r="I32" s="93">
        <v>25728.061170212764</v>
      </c>
      <c r="J32" s="93">
        <v>19061.196808510638</v>
      </c>
      <c r="K32" s="8"/>
      <c r="L32" s="9"/>
      <c r="M32" s="9"/>
      <c r="N32" s="9"/>
      <c r="O32" s="9"/>
      <c r="P32" s="9"/>
    </row>
    <row r="33" spans="1:16" ht="11.25" customHeight="1">
      <c r="A33" s="93"/>
      <c r="B33" s="93"/>
      <c r="C33" s="93" t="s">
        <v>251</v>
      </c>
      <c r="D33" s="93">
        <v>7280</v>
      </c>
      <c r="E33" s="318">
        <v>174443610</v>
      </c>
      <c r="F33" s="318">
        <v>149004096</v>
      </c>
      <c r="G33" s="117">
        <v>0.85416769350278865</v>
      </c>
      <c r="H33" s="114">
        <v>4.6880423366284862</v>
      </c>
      <c r="I33" s="93">
        <v>23962.034340659342</v>
      </c>
      <c r="J33" s="93">
        <v>20467.595604395603</v>
      </c>
      <c r="K33" s="8"/>
      <c r="L33" s="9"/>
      <c r="M33" s="9"/>
      <c r="N33" s="9"/>
      <c r="O33" s="9"/>
      <c r="P33" s="9"/>
    </row>
    <row r="34" spans="1:16" ht="11.25" customHeight="1">
      <c r="A34" s="107"/>
      <c r="B34" s="93"/>
      <c r="C34" s="93" t="s">
        <v>34</v>
      </c>
      <c r="D34" s="93">
        <v>6566</v>
      </c>
      <c r="E34" s="318">
        <v>237300098</v>
      </c>
      <c r="F34" s="318">
        <v>179784426</v>
      </c>
      <c r="G34" s="117">
        <v>0.75762474400663748</v>
      </c>
      <c r="H34" s="114">
        <v>4.2282535689976148</v>
      </c>
      <c r="I34" s="93">
        <v>36140.739872068232</v>
      </c>
      <c r="J34" s="93">
        <v>27381.118793786172</v>
      </c>
      <c r="K34" s="8"/>
      <c r="L34" s="9"/>
      <c r="M34" s="9"/>
      <c r="N34" s="9"/>
      <c r="O34" s="9"/>
      <c r="P34" s="9"/>
    </row>
    <row r="35" spans="1:16" ht="11.25" customHeight="1">
      <c r="A35" s="112"/>
      <c r="B35" s="94"/>
      <c r="C35" s="94" t="s">
        <v>14</v>
      </c>
      <c r="D35" s="94">
        <v>139086</v>
      </c>
      <c r="E35" s="319">
        <v>4802525127</v>
      </c>
      <c r="F35" s="319">
        <v>3713985910</v>
      </c>
      <c r="G35" s="118">
        <v>0.7733402349359535</v>
      </c>
      <c r="H35" s="115">
        <v>89.566079180262307</v>
      </c>
      <c r="I35" s="94">
        <v>34529.177106250812</v>
      </c>
      <c r="J35" s="94">
        <v>26702.801935493149</v>
      </c>
      <c r="K35" s="8"/>
      <c r="L35" s="9"/>
      <c r="M35" s="9"/>
      <c r="N35" s="9"/>
      <c r="O35" s="9"/>
      <c r="P35" s="9"/>
    </row>
    <row r="36" spans="1:16" ht="11.25" customHeight="1">
      <c r="A36" s="20"/>
      <c r="B36" s="93" t="s">
        <v>100</v>
      </c>
      <c r="C36" s="93" t="s">
        <v>47</v>
      </c>
      <c r="D36" s="93">
        <v>496</v>
      </c>
      <c r="E36" s="318">
        <v>804355244</v>
      </c>
      <c r="F36" s="318">
        <v>681547231</v>
      </c>
      <c r="G36" s="117">
        <v>0.84732117566700416</v>
      </c>
      <c r="H36" s="114">
        <v>0.31940508227578696</v>
      </c>
      <c r="I36" s="93">
        <v>1621683.9596774194</v>
      </c>
      <c r="J36" s="93">
        <v>1374087.1592741935</v>
      </c>
      <c r="K36" s="8"/>
      <c r="L36" s="9"/>
      <c r="M36" s="9"/>
      <c r="N36" s="9"/>
      <c r="O36" s="9"/>
      <c r="P36" s="9"/>
    </row>
    <row r="37" spans="1:16" ht="11.25" customHeight="1">
      <c r="A37" s="20"/>
      <c r="B37" s="93"/>
      <c r="C37" s="93" t="s">
        <v>38</v>
      </c>
      <c r="D37" s="93">
        <v>393</v>
      </c>
      <c r="E37" s="318">
        <v>188476808</v>
      </c>
      <c r="F37" s="318">
        <v>135570615</v>
      </c>
      <c r="G37" s="117">
        <v>0.71929600484320599</v>
      </c>
      <c r="H37" s="114">
        <v>0.25307701075480704</v>
      </c>
      <c r="I37" s="93">
        <v>479584.75318066159</v>
      </c>
      <c r="J37" s="93">
        <v>344963.3969465649</v>
      </c>
      <c r="K37" s="8"/>
      <c r="L37" s="9"/>
      <c r="M37" s="9"/>
      <c r="N37" s="9"/>
      <c r="O37" s="9"/>
      <c r="P37" s="9"/>
    </row>
    <row r="38" spans="1:16" ht="11.25" customHeight="1">
      <c r="B38" s="93"/>
      <c r="C38" s="93" t="s">
        <v>39</v>
      </c>
      <c r="D38" s="93">
        <v>550</v>
      </c>
      <c r="E38" s="318">
        <v>212265920</v>
      </c>
      <c r="F38" s="318">
        <v>143746862</v>
      </c>
      <c r="G38" s="117">
        <v>0.6772017948053084</v>
      </c>
      <c r="H38" s="114">
        <v>0.35417902268484441</v>
      </c>
      <c r="I38" s="93">
        <v>385938.03636363638</v>
      </c>
      <c r="J38" s="93">
        <v>261357.93090909091</v>
      </c>
      <c r="K38" s="8"/>
      <c r="L38" s="9"/>
      <c r="M38" s="9"/>
      <c r="N38" s="9"/>
      <c r="O38" s="9"/>
      <c r="P38" s="9"/>
    </row>
    <row r="39" spans="1:16" ht="11.25" customHeight="1">
      <c r="A39" s="93"/>
      <c r="B39" s="93"/>
      <c r="C39" s="93" t="s">
        <v>48</v>
      </c>
      <c r="D39" s="93">
        <v>96</v>
      </c>
      <c r="E39" s="318">
        <v>81045603</v>
      </c>
      <c r="F39" s="318">
        <v>33399290</v>
      </c>
      <c r="G39" s="117">
        <v>0.4121048985223788</v>
      </c>
      <c r="H39" s="114">
        <v>6.1820338504991017E-2</v>
      </c>
      <c r="I39" s="93">
        <v>844225.03125</v>
      </c>
      <c r="J39" s="93">
        <v>347909.27083333331</v>
      </c>
      <c r="K39" s="8"/>
      <c r="L39" s="9"/>
      <c r="M39" s="9"/>
      <c r="N39" s="9"/>
      <c r="O39" s="9"/>
      <c r="P39" s="9"/>
    </row>
    <row r="40" spans="1:16" ht="11.25" customHeight="1">
      <c r="A40" s="20"/>
      <c r="B40" s="93"/>
      <c r="C40" s="93" t="s">
        <v>49</v>
      </c>
      <c r="D40" s="93">
        <v>318</v>
      </c>
      <c r="E40" s="318">
        <v>119586488</v>
      </c>
      <c r="F40" s="318">
        <v>97188708</v>
      </c>
      <c r="G40" s="117">
        <v>0.81270643218488026</v>
      </c>
      <c r="H40" s="114">
        <v>0.20477987129778277</v>
      </c>
      <c r="I40" s="93">
        <v>376058.13836477988</v>
      </c>
      <c r="J40" s="93">
        <v>305624.86792452831</v>
      </c>
      <c r="K40" s="8"/>
      <c r="L40" s="9"/>
      <c r="M40" s="9"/>
      <c r="N40" s="9"/>
      <c r="O40" s="9"/>
      <c r="P40" s="9"/>
    </row>
    <row r="41" spans="1:16" ht="11.25" customHeight="1">
      <c r="A41" s="20"/>
      <c r="B41" s="93"/>
      <c r="C41" s="93" t="s">
        <v>50</v>
      </c>
      <c r="D41" s="93">
        <v>2693</v>
      </c>
      <c r="E41" s="318">
        <v>220855753</v>
      </c>
      <c r="F41" s="318">
        <v>178570929</v>
      </c>
      <c r="G41" s="117">
        <v>0.8085409891948796</v>
      </c>
      <c r="H41" s="114">
        <v>1.7341892874368836</v>
      </c>
      <c r="I41" s="93">
        <v>82011.048273301145</v>
      </c>
      <c r="J41" s="93">
        <v>66309.29409580394</v>
      </c>
      <c r="K41" s="8"/>
      <c r="L41" s="9"/>
      <c r="M41" s="9"/>
      <c r="N41" s="9"/>
      <c r="O41" s="9"/>
      <c r="P41" s="9"/>
    </row>
    <row r="42" spans="1:16" ht="11.25" customHeight="1">
      <c r="A42" s="93"/>
      <c r="B42" s="93"/>
      <c r="C42" s="93" t="s">
        <v>51</v>
      </c>
      <c r="D42" s="93">
        <v>213</v>
      </c>
      <c r="E42" s="318">
        <v>216314312</v>
      </c>
      <c r="F42" s="318">
        <v>178067522</v>
      </c>
      <c r="G42" s="117">
        <v>0.82318881424729773</v>
      </c>
      <c r="H42" s="114">
        <v>0.13716387605794883</v>
      </c>
      <c r="I42" s="93">
        <v>1015560.1502347417</v>
      </c>
      <c r="J42" s="93">
        <v>835997.75586854457</v>
      </c>
      <c r="K42" s="8"/>
      <c r="L42" s="9"/>
      <c r="M42" s="9"/>
      <c r="N42" s="9"/>
      <c r="O42" s="9"/>
      <c r="P42" s="9"/>
    </row>
    <row r="43" spans="1:16" ht="11.25" customHeight="1">
      <c r="A43" s="20"/>
      <c r="B43" s="93"/>
      <c r="C43" s="93" t="s">
        <v>274</v>
      </c>
      <c r="D43" s="93">
        <v>77</v>
      </c>
      <c r="E43" s="318">
        <v>39036531</v>
      </c>
      <c r="F43" s="318">
        <v>30056917</v>
      </c>
      <c r="G43" s="117">
        <v>0.76996895548941069</v>
      </c>
      <c r="H43" s="114">
        <v>4.958506317587822E-2</v>
      </c>
      <c r="I43" s="93">
        <v>506967.93506493507</v>
      </c>
      <c r="J43" s="93">
        <v>390349.57142857142</v>
      </c>
      <c r="K43" s="8"/>
      <c r="L43" s="9"/>
      <c r="M43" s="9"/>
      <c r="N43" s="9"/>
      <c r="O43" s="9"/>
      <c r="P43" s="9"/>
    </row>
    <row r="44" spans="1:16" ht="11.25" customHeight="1">
      <c r="A44" s="20"/>
      <c r="B44" s="93"/>
      <c r="C44" s="93" t="s">
        <v>52</v>
      </c>
      <c r="D44" s="93">
        <v>777</v>
      </c>
      <c r="E44" s="318">
        <v>684993290</v>
      </c>
      <c r="F44" s="318">
        <v>532327897</v>
      </c>
      <c r="G44" s="117">
        <v>0.77712862997533894</v>
      </c>
      <c r="H44" s="114">
        <v>0.50035836477477114</v>
      </c>
      <c r="I44" s="93">
        <v>881587.2458172458</v>
      </c>
      <c r="J44" s="93">
        <v>685106.68854568852</v>
      </c>
      <c r="K44" s="8"/>
      <c r="L44" s="9"/>
      <c r="M44" s="9"/>
      <c r="N44" s="9"/>
      <c r="O44" s="9"/>
      <c r="P44" s="9"/>
    </row>
    <row r="45" spans="1:16" ht="11.25" customHeight="1">
      <c r="A45" s="93"/>
      <c r="B45" s="93"/>
      <c r="C45" s="93" t="s">
        <v>53</v>
      </c>
      <c r="D45" s="93">
        <v>78</v>
      </c>
      <c r="E45" s="318">
        <v>43779832</v>
      </c>
      <c r="F45" s="318">
        <v>31952387</v>
      </c>
      <c r="G45" s="117">
        <v>0.72984261337503531</v>
      </c>
      <c r="H45" s="114">
        <v>5.0229025035305214E-2</v>
      </c>
      <c r="I45" s="93">
        <v>561279.89743589738</v>
      </c>
      <c r="J45" s="93">
        <v>409645.98717948719</v>
      </c>
      <c r="K45" s="8"/>
      <c r="L45" s="9"/>
      <c r="M45" s="9"/>
      <c r="N45" s="9"/>
      <c r="O45" s="9"/>
      <c r="P45" s="9"/>
    </row>
    <row r="46" spans="1:16" ht="11.25" customHeight="1">
      <c r="A46" s="20"/>
      <c r="B46" s="93"/>
      <c r="C46" s="93" t="s">
        <v>54</v>
      </c>
      <c r="D46" s="93">
        <v>487</v>
      </c>
      <c r="E46" s="318">
        <v>430573917</v>
      </c>
      <c r="F46" s="318">
        <v>306247647</v>
      </c>
      <c r="G46" s="117">
        <v>0.71125452543378287</v>
      </c>
      <c r="H46" s="114">
        <v>0.31360942554094406</v>
      </c>
      <c r="I46" s="93">
        <v>884135.35318275157</v>
      </c>
      <c r="J46" s="93">
        <v>628845.2710472279</v>
      </c>
      <c r="K46" s="8"/>
      <c r="L46" s="9"/>
      <c r="M46" s="9"/>
      <c r="N46" s="9"/>
      <c r="O46" s="9"/>
      <c r="P46" s="9"/>
    </row>
    <row r="47" spans="1:16" ht="11.25" customHeight="1">
      <c r="A47" s="20"/>
      <c r="B47" s="93"/>
      <c r="C47" s="93" t="s">
        <v>55</v>
      </c>
      <c r="D47" s="93">
        <v>5</v>
      </c>
      <c r="E47" s="318">
        <v>5743785</v>
      </c>
      <c r="F47" s="318">
        <v>4595650</v>
      </c>
      <c r="G47" s="117">
        <v>0.80010829096144787</v>
      </c>
      <c r="H47" s="114">
        <v>3.2198092971349491E-3</v>
      </c>
      <c r="I47" s="93">
        <v>1148757</v>
      </c>
      <c r="J47" s="93">
        <v>919130</v>
      </c>
      <c r="K47" s="8"/>
      <c r="L47" s="9"/>
      <c r="M47" s="9"/>
      <c r="N47" s="9"/>
      <c r="O47" s="9"/>
      <c r="P47" s="9"/>
    </row>
    <row r="48" spans="1:16" ht="11.25" customHeight="1">
      <c r="A48" s="93"/>
      <c r="B48" s="93"/>
      <c r="C48" s="93" t="s">
        <v>228</v>
      </c>
      <c r="D48" s="93">
        <v>5</v>
      </c>
      <c r="E48" s="318">
        <v>792230</v>
      </c>
      <c r="F48" s="318">
        <v>639669</v>
      </c>
      <c r="G48" s="117">
        <v>0.80742839831867008</v>
      </c>
      <c r="H48" s="114">
        <v>3.2198092971349491E-3</v>
      </c>
      <c r="I48" s="93">
        <v>158446</v>
      </c>
      <c r="J48" s="93">
        <v>127933.8</v>
      </c>
      <c r="K48" s="8"/>
      <c r="L48" s="9"/>
      <c r="M48" s="9"/>
      <c r="N48" s="9"/>
      <c r="O48" s="9"/>
      <c r="P48" s="9"/>
    </row>
    <row r="49" spans="1:18" ht="11.25" customHeight="1">
      <c r="A49" s="20"/>
      <c r="B49" s="93"/>
      <c r="C49" s="93" t="s">
        <v>56</v>
      </c>
      <c r="D49" s="93">
        <v>1269</v>
      </c>
      <c r="E49" s="318">
        <v>892142079</v>
      </c>
      <c r="F49" s="318">
        <v>681033412</v>
      </c>
      <c r="G49" s="117">
        <v>0.76336878175656597</v>
      </c>
      <c r="H49" s="114">
        <v>0.81718759961285015</v>
      </c>
      <c r="I49" s="93">
        <v>703027.64302600478</v>
      </c>
      <c r="J49" s="93">
        <v>536669.35539795109</v>
      </c>
      <c r="K49" s="8"/>
      <c r="L49" s="9"/>
      <c r="M49" s="9"/>
      <c r="N49" s="9"/>
      <c r="O49" s="9"/>
      <c r="P49" s="9"/>
    </row>
    <row r="50" spans="1:18" s="112" customFormat="1" ht="11.25" customHeight="1">
      <c r="A50" s="91"/>
      <c r="B50" s="94"/>
      <c r="C50" s="94" t="s">
        <v>14</v>
      </c>
      <c r="D50" s="94">
        <v>7457</v>
      </c>
      <c r="E50" s="319">
        <v>3939961792</v>
      </c>
      <c r="F50" s="319">
        <v>3034944736</v>
      </c>
      <c r="G50" s="118">
        <v>0.7702980120676256</v>
      </c>
      <c r="H50" s="115">
        <v>4.8020235857470634</v>
      </c>
      <c r="I50" s="94">
        <v>528357.4885342631</v>
      </c>
      <c r="J50" s="94">
        <v>406992.72307898616</v>
      </c>
      <c r="K50" s="332"/>
      <c r="L50" s="334"/>
      <c r="M50" s="334"/>
      <c r="N50" s="334"/>
      <c r="O50" s="334"/>
      <c r="P50" s="334"/>
      <c r="Q50" s="92"/>
      <c r="R50" s="92"/>
    </row>
    <row r="51" spans="1:18" ht="11.25" customHeight="1">
      <c r="A51" s="93"/>
      <c r="B51" s="93" t="s">
        <v>25</v>
      </c>
      <c r="C51" s="93" t="s">
        <v>101</v>
      </c>
      <c r="D51" s="93">
        <v>361</v>
      </c>
      <c r="E51" s="318">
        <v>65920413</v>
      </c>
      <c r="F51" s="318">
        <v>41088543</v>
      </c>
      <c r="G51" s="117">
        <v>0.62330530301744314</v>
      </c>
      <c r="H51" s="114">
        <v>0.23247023125314334</v>
      </c>
      <c r="I51" s="93">
        <v>182605.02216066481</v>
      </c>
      <c r="J51" s="93">
        <v>113818.67867036011</v>
      </c>
      <c r="K51" s="8"/>
      <c r="L51" s="9"/>
      <c r="M51" s="9"/>
      <c r="N51" s="9"/>
      <c r="O51" s="9"/>
      <c r="P51" s="9"/>
    </row>
    <row r="52" spans="1:18" ht="11.25" customHeight="1">
      <c r="B52" s="93"/>
      <c r="C52" s="93" t="s">
        <v>57</v>
      </c>
      <c r="D52" s="93">
        <v>29353</v>
      </c>
      <c r="E52" s="318">
        <v>8299513136</v>
      </c>
      <c r="F52" s="318">
        <v>6462305396</v>
      </c>
      <c r="G52" s="117">
        <v>0.77863668508084882</v>
      </c>
      <c r="H52" s="114">
        <v>18.902212459760431</v>
      </c>
      <c r="I52" s="93">
        <v>282748.37788301025</v>
      </c>
      <c r="J52" s="93">
        <v>220158.25966681429</v>
      </c>
      <c r="K52" s="8"/>
      <c r="L52" s="9"/>
      <c r="M52" s="9"/>
      <c r="N52" s="9"/>
      <c r="O52" s="9"/>
      <c r="P52" s="9"/>
    </row>
    <row r="53" spans="1:18" ht="11.25" customHeight="1">
      <c r="B53" s="93"/>
      <c r="C53" s="93" t="s">
        <v>58</v>
      </c>
      <c r="D53" s="93">
        <v>11407</v>
      </c>
      <c r="E53" s="318">
        <v>3001607222</v>
      </c>
      <c r="F53" s="318">
        <v>2330599802</v>
      </c>
      <c r="G53" s="117">
        <v>0.77645062449146784</v>
      </c>
      <c r="H53" s="114">
        <v>7.3456729304836728</v>
      </c>
      <c r="I53" s="93">
        <v>263137.30358551769</v>
      </c>
      <c r="J53" s="93">
        <v>204313.12369597616</v>
      </c>
      <c r="K53" s="8"/>
      <c r="L53" s="9"/>
      <c r="M53" s="9"/>
      <c r="N53" s="9"/>
      <c r="O53" s="9"/>
      <c r="P53" s="9"/>
    </row>
    <row r="54" spans="1:18" ht="11.25" customHeight="1">
      <c r="A54" s="20"/>
      <c r="B54" s="93"/>
      <c r="C54" s="93" t="s">
        <v>163</v>
      </c>
      <c r="D54" s="93">
        <v>2816</v>
      </c>
      <c r="E54" s="318">
        <v>1189580002</v>
      </c>
      <c r="F54" s="318">
        <v>721646225</v>
      </c>
      <c r="G54" s="117">
        <v>0.60663950620111384</v>
      </c>
      <c r="H54" s="114">
        <v>1.8133965961464034</v>
      </c>
      <c r="I54" s="93">
        <v>422436.08025568182</v>
      </c>
      <c r="J54" s="93">
        <v>256266.41512784091</v>
      </c>
      <c r="K54" s="8"/>
      <c r="L54" s="9"/>
      <c r="M54" s="9"/>
      <c r="N54" s="9"/>
      <c r="O54" s="9"/>
      <c r="P54" s="9"/>
    </row>
    <row r="55" spans="1:18" ht="11.25" customHeight="1">
      <c r="A55" s="93"/>
      <c r="B55" s="93"/>
      <c r="C55" s="93" t="s">
        <v>59</v>
      </c>
      <c r="D55" s="93">
        <v>1638</v>
      </c>
      <c r="E55" s="318">
        <v>241460117</v>
      </c>
      <c r="F55" s="318">
        <v>110553227</v>
      </c>
      <c r="G55" s="117">
        <v>0.45785295051439073</v>
      </c>
      <c r="H55" s="114">
        <v>1.0548095257414094</v>
      </c>
      <c r="I55" s="93">
        <v>147411.54884004884</v>
      </c>
      <c r="J55" s="93">
        <v>67492.812576312572</v>
      </c>
      <c r="K55" s="8"/>
      <c r="L55" s="9"/>
      <c r="M55" s="9"/>
      <c r="N55" s="9"/>
      <c r="O55" s="9"/>
      <c r="P55" s="9"/>
    </row>
    <row r="56" spans="1:18" ht="11.25" customHeight="1">
      <c r="B56" s="93"/>
      <c r="C56" s="93" t="s">
        <v>253</v>
      </c>
      <c r="D56" s="93">
        <v>66</v>
      </c>
      <c r="E56" s="318">
        <v>62334651</v>
      </c>
      <c r="F56" s="318">
        <v>40815521</v>
      </c>
      <c r="G56" s="117">
        <v>0.65478061311356339</v>
      </c>
      <c r="H56" s="114">
        <v>4.2501482722181329E-2</v>
      </c>
      <c r="I56" s="93">
        <v>944464.40909090906</v>
      </c>
      <c r="J56" s="93">
        <v>618416.98484848486</v>
      </c>
      <c r="K56" s="8"/>
      <c r="L56" s="9"/>
      <c r="M56" s="9"/>
      <c r="N56" s="9"/>
      <c r="O56" s="9"/>
      <c r="P56" s="9"/>
    </row>
    <row r="57" spans="1:18" ht="11.25" customHeight="1">
      <c r="A57" s="93"/>
      <c r="B57" s="93"/>
      <c r="C57" s="93" t="s">
        <v>60</v>
      </c>
      <c r="D57" s="93">
        <v>6735</v>
      </c>
      <c r="E57" s="318">
        <v>434889461</v>
      </c>
      <c r="F57" s="318">
        <v>291326925</v>
      </c>
      <c r="G57" s="117">
        <v>0.66988729579721873</v>
      </c>
      <c r="H57" s="114">
        <v>4.3370831232407765</v>
      </c>
      <c r="I57" s="93">
        <v>64571.560653303641</v>
      </c>
      <c r="J57" s="93">
        <v>43255.668151447659</v>
      </c>
      <c r="K57" s="8"/>
      <c r="L57" s="9"/>
      <c r="M57" s="9"/>
      <c r="N57" s="9"/>
      <c r="O57" s="9"/>
      <c r="P57" s="9"/>
    </row>
    <row r="58" spans="1:18" ht="11.25" customHeight="1">
      <c r="A58" s="20"/>
      <c r="B58" s="93"/>
      <c r="C58" s="93" t="s">
        <v>70</v>
      </c>
      <c r="D58" s="93">
        <v>5</v>
      </c>
      <c r="E58" s="318">
        <v>3266837</v>
      </c>
      <c r="F58" s="318">
        <v>3253294</v>
      </c>
      <c r="G58" s="117">
        <v>0.99585439983690649</v>
      </c>
      <c r="H58" s="114">
        <v>3.2198092971349491E-3</v>
      </c>
      <c r="I58" s="93">
        <v>653367.4</v>
      </c>
      <c r="J58" s="93">
        <v>650658.80000000005</v>
      </c>
      <c r="K58" s="8"/>
      <c r="L58" s="9"/>
      <c r="M58" s="9"/>
      <c r="N58" s="9"/>
      <c r="O58" s="9"/>
      <c r="P58" s="9"/>
    </row>
    <row r="59" spans="1:18" ht="11.25" customHeight="1">
      <c r="A59" s="20"/>
      <c r="B59" s="93"/>
      <c r="C59" s="93" t="s">
        <v>98</v>
      </c>
      <c r="D59" s="93">
        <v>2409</v>
      </c>
      <c r="E59" s="318">
        <v>30559989</v>
      </c>
      <c r="F59" s="318">
        <v>28400744</v>
      </c>
      <c r="G59" s="117">
        <v>0.92934405179268875</v>
      </c>
      <c r="H59" s="114">
        <v>1.5513041193596186</v>
      </c>
      <c r="I59" s="93">
        <v>12685.757160647572</v>
      </c>
      <c r="J59" s="93">
        <v>11789.432959734329</v>
      </c>
      <c r="K59" s="8"/>
      <c r="L59" s="9"/>
      <c r="M59" s="9"/>
      <c r="N59" s="9"/>
      <c r="O59" s="9"/>
      <c r="P59" s="9"/>
    </row>
    <row r="60" spans="1:18" ht="11.25" customHeight="1">
      <c r="A60" s="93"/>
      <c r="B60" s="93"/>
      <c r="C60" s="93" t="s">
        <v>255</v>
      </c>
      <c r="D60" s="93">
        <v>20</v>
      </c>
      <c r="E60" s="318">
        <v>231147</v>
      </c>
      <c r="F60" s="318">
        <v>210337</v>
      </c>
      <c r="G60" s="117">
        <v>0.90997071127896967</v>
      </c>
      <c r="H60" s="114">
        <v>1.2879237188539797E-2</v>
      </c>
      <c r="I60" s="93">
        <v>11557.35</v>
      </c>
      <c r="J60" s="93">
        <v>10516.85</v>
      </c>
      <c r="K60" s="8"/>
      <c r="L60" s="9"/>
      <c r="M60" s="9"/>
      <c r="N60" s="9"/>
      <c r="O60" s="9"/>
      <c r="P60" s="9"/>
    </row>
    <row r="61" spans="1:18" ht="11.25" customHeight="1">
      <c r="A61" s="20"/>
      <c r="B61" s="93"/>
      <c r="C61" s="93" t="s">
        <v>256</v>
      </c>
      <c r="D61" s="93">
        <v>1</v>
      </c>
      <c r="E61" s="318">
        <v>14617</v>
      </c>
      <c r="F61" s="318">
        <v>10232</v>
      </c>
      <c r="G61" s="117">
        <v>0.70000684134911406</v>
      </c>
      <c r="H61" s="114">
        <v>6.4396185942698983E-4</v>
      </c>
      <c r="I61" s="93">
        <v>14617</v>
      </c>
      <c r="J61" s="93">
        <v>10232</v>
      </c>
      <c r="K61" s="8"/>
      <c r="L61" s="9"/>
      <c r="M61" s="9"/>
      <c r="N61" s="9"/>
      <c r="O61" s="9"/>
      <c r="P61" s="9"/>
    </row>
    <row r="62" spans="1:18" ht="11.25" customHeight="1">
      <c r="A62" s="20"/>
      <c r="B62" s="93"/>
      <c r="C62" s="93" t="s">
        <v>254</v>
      </c>
      <c r="D62" s="93">
        <v>95</v>
      </c>
      <c r="E62" s="318">
        <v>9382397</v>
      </c>
      <c r="F62" s="318">
        <v>8933895</v>
      </c>
      <c r="G62" s="117">
        <v>0.95219750347379251</v>
      </c>
      <c r="H62" s="114">
        <v>6.117637664556403E-2</v>
      </c>
      <c r="I62" s="93">
        <v>98762.073684210525</v>
      </c>
      <c r="J62" s="93">
        <v>94041</v>
      </c>
      <c r="K62" s="8"/>
      <c r="L62" s="9"/>
      <c r="M62" s="9"/>
      <c r="N62" s="9"/>
      <c r="O62" s="9"/>
      <c r="P62" s="9"/>
    </row>
    <row r="63" spans="1:18" s="112" customFormat="1" ht="11.25" customHeight="1">
      <c r="A63" s="91"/>
      <c r="B63" s="94"/>
      <c r="C63" s="94" t="s">
        <v>14</v>
      </c>
      <c r="D63" s="94">
        <v>54906</v>
      </c>
      <c r="E63" s="319">
        <v>13338759989</v>
      </c>
      <c r="F63" s="319">
        <v>10039144141</v>
      </c>
      <c r="G63" s="118">
        <v>0.75262949099308518</v>
      </c>
      <c r="H63" s="115">
        <v>35.357369853698309</v>
      </c>
      <c r="I63" s="94">
        <v>242938.11220995884</v>
      </c>
      <c r="J63" s="94">
        <v>182842.38773540233</v>
      </c>
      <c r="K63" s="332"/>
      <c r="L63" s="334"/>
      <c r="M63" s="334"/>
      <c r="N63" s="334"/>
      <c r="O63" s="334"/>
      <c r="P63" s="334"/>
      <c r="Q63" s="92"/>
      <c r="R63" s="92"/>
    </row>
    <row r="64" spans="1:18" ht="11.25" customHeight="1">
      <c r="A64" s="20"/>
      <c r="B64" s="93" t="s">
        <v>97</v>
      </c>
      <c r="C64" s="93" t="s">
        <v>93</v>
      </c>
      <c r="D64" s="93">
        <v>189586</v>
      </c>
      <c r="E64" s="318">
        <v>5238335044</v>
      </c>
      <c r="F64" s="318">
        <v>4888831581</v>
      </c>
      <c r="G64" s="117">
        <v>0.93327966614118696</v>
      </c>
      <c r="H64" s="114">
        <v>122.08615308132529</v>
      </c>
      <c r="I64" s="93">
        <v>27630.38960682751</v>
      </c>
      <c r="J64" s="93">
        <v>25786.880787610899</v>
      </c>
      <c r="K64" s="8"/>
      <c r="L64" s="9"/>
      <c r="M64" s="9"/>
      <c r="N64" s="9"/>
      <c r="O64" s="9"/>
      <c r="P64" s="9"/>
    </row>
    <row r="65" spans="1:18" ht="11.25" customHeight="1">
      <c r="A65" s="20"/>
      <c r="B65" s="93"/>
      <c r="C65" s="93" t="s">
        <v>96</v>
      </c>
      <c r="D65" s="93">
        <v>9959</v>
      </c>
      <c r="E65" s="318">
        <v>711220762</v>
      </c>
      <c r="F65" s="318">
        <v>480921523</v>
      </c>
      <c r="G65" s="117">
        <v>0.67619162529453825</v>
      </c>
      <c r="H65" s="114">
        <v>6.413216158033392</v>
      </c>
      <c r="I65" s="93">
        <v>71414.87719650568</v>
      </c>
      <c r="J65" s="93">
        <v>48290.141881715033</v>
      </c>
      <c r="K65" s="8"/>
      <c r="L65" s="9"/>
      <c r="M65" s="9"/>
      <c r="N65" s="9"/>
      <c r="O65" s="9"/>
      <c r="P65" s="9"/>
    </row>
    <row r="66" spans="1:18" ht="11.25" customHeight="1">
      <c r="B66" s="93"/>
      <c r="C66" s="93" t="s">
        <v>87</v>
      </c>
      <c r="D66" s="93">
        <v>7020</v>
      </c>
      <c r="E66" s="318">
        <v>1281153766</v>
      </c>
      <c r="F66" s="318">
        <v>955921940</v>
      </c>
      <c r="G66" s="117">
        <v>0.74614145886997296</v>
      </c>
      <c r="H66" s="114">
        <v>4.5206122531774691</v>
      </c>
      <c r="I66" s="93">
        <v>182500.53646723647</v>
      </c>
      <c r="J66" s="93">
        <v>136171.21652421652</v>
      </c>
      <c r="K66" s="8"/>
      <c r="L66" s="9"/>
      <c r="M66" s="9"/>
      <c r="N66" s="9"/>
      <c r="O66" s="9"/>
      <c r="P66" s="9"/>
    </row>
    <row r="67" spans="1:18" ht="11.25" customHeight="1">
      <c r="A67" s="93"/>
      <c r="C67" s="93" t="s">
        <v>61</v>
      </c>
      <c r="D67" s="93">
        <v>19794</v>
      </c>
      <c r="E67" s="318">
        <v>580183030</v>
      </c>
      <c r="F67" s="318">
        <v>475344736</v>
      </c>
      <c r="G67" s="117">
        <v>0.81930134357773265</v>
      </c>
      <c r="H67" s="114">
        <v>12.746581045497837</v>
      </c>
      <c r="I67" s="93">
        <v>29311.055370314236</v>
      </c>
      <c r="J67" s="93">
        <v>24014.587046579771</v>
      </c>
      <c r="K67" s="8"/>
      <c r="L67" s="9"/>
      <c r="M67" s="9"/>
      <c r="N67" s="9"/>
      <c r="O67" s="9"/>
      <c r="P67" s="9"/>
    </row>
    <row r="68" spans="1:18" ht="11.25" customHeight="1">
      <c r="A68" s="20"/>
      <c r="B68" s="93"/>
      <c r="C68" s="93" t="s">
        <v>94</v>
      </c>
      <c r="D68" s="93">
        <v>48</v>
      </c>
      <c r="E68" s="318">
        <v>43023428</v>
      </c>
      <c r="F68" s="318">
        <v>39550467</v>
      </c>
      <c r="G68" s="117">
        <v>0.91927744576745485</v>
      </c>
      <c r="H68" s="114">
        <v>3.0910169252495508E-2</v>
      </c>
      <c r="I68" s="93">
        <v>896321.41666666663</v>
      </c>
      <c r="J68" s="93">
        <v>823968.0625</v>
      </c>
      <c r="K68" s="8"/>
      <c r="L68" s="9"/>
      <c r="M68" s="9"/>
      <c r="N68" s="9"/>
      <c r="O68" s="9"/>
      <c r="P68" s="9"/>
    </row>
    <row r="69" spans="1:18" ht="11.25" customHeight="1">
      <c r="A69" s="20"/>
      <c r="B69" s="93"/>
      <c r="C69" s="93" t="s">
        <v>161</v>
      </c>
      <c r="D69" s="93">
        <v>140533</v>
      </c>
      <c r="E69" s="318">
        <v>2770566181</v>
      </c>
      <c r="F69" s="318">
        <v>2066629483</v>
      </c>
      <c r="G69" s="117"/>
      <c r="H69" s="114">
        <v>90.497891990853162</v>
      </c>
      <c r="I69" s="93">
        <v>19714.701749766959</v>
      </c>
      <c r="J69" s="93">
        <v>14705.652643863008</v>
      </c>
      <c r="K69" s="8"/>
      <c r="L69" s="9"/>
      <c r="M69" s="9"/>
      <c r="N69" s="9"/>
      <c r="O69" s="9"/>
      <c r="P69" s="9"/>
    </row>
    <row r="70" spans="1:18" s="112" customFormat="1" ht="11.25" customHeight="1">
      <c r="A70" s="94"/>
      <c r="B70" s="94"/>
      <c r="C70" s="94" t="s">
        <v>14</v>
      </c>
      <c r="D70" s="94">
        <v>366940</v>
      </c>
      <c r="E70" s="319">
        <v>10624482211</v>
      </c>
      <c r="F70" s="319">
        <v>8907199730</v>
      </c>
      <c r="G70" s="118">
        <v>0.8383655366073256</v>
      </c>
      <c r="H70" s="115">
        <v>236.29536469813968</v>
      </c>
      <c r="I70" s="94">
        <v>28954.276478443342</v>
      </c>
      <c r="J70" s="94">
        <v>24274.267536927018</v>
      </c>
      <c r="K70" s="332"/>
      <c r="L70" s="334"/>
      <c r="M70" s="334"/>
      <c r="N70" s="334"/>
      <c r="O70" s="334"/>
      <c r="P70" s="334"/>
      <c r="Q70" s="92"/>
      <c r="R70" s="92"/>
    </row>
    <row r="71" spans="1:18" ht="11.25" customHeight="1">
      <c r="B71" s="93" t="s">
        <v>164</v>
      </c>
      <c r="C71" s="93" t="s">
        <v>166</v>
      </c>
      <c r="D71" s="93">
        <v>44</v>
      </c>
      <c r="E71" s="318">
        <v>180615737</v>
      </c>
      <c r="F71" s="318">
        <v>141232915</v>
      </c>
      <c r="G71" s="117"/>
      <c r="H71" s="114">
        <v>2.8334321814787553E-2</v>
      </c>
      <c r="I71" s="93">
        <v>4104903.1136363638</v>
      </c>
      <c r="J71" s="93">
        <v>3209838.9772727271</v>
      </c>
      <c r="K71" s="8"/>
      <c r="L71" s="9"/>
      <c r="M71" s="9"/>
      <c r="N71" s="9"/>
      <c r="O71" s="9"/>
      <c r="P71" s="9"/>
    </row>
    <row r="72" spans="1:18" ht="11.25" customHeight="1">
      <c r="A72" s="93"/>
      <c r="B72" s="93"/>
      <c r="C72" s="93" t="s">
        <v>167</v>
      </c>
      <c r="D72" s="93">
        <v>210</v>
      </c>
      <c r="E72" s="318">
        <v>323516775</v>
      </c>
      <c r="F72" s="318">
        <v>297760867</v>
      </c>
      <c r="G72" s="117">
        <v>0.920387720234909</v>
      </c>
      <c r="H72" s="114">
        <v>0.13523199047966789</v>
      </c>
      <c r="I72" s="93">
        <v>1540556.0714285714</v>
      </c>
      <c r="J72" s="301">
        <v>1417908.8904761905</v>
      </c>
      <c r="K72" s="8"/>
      <c r="L72" s="21"/>
      <c r="M72" s="9"/>
      <c r="N72" s="9"/>
      <c r="O72" s="9"/>
      <c r="P72" s="9"/>
    </row>
    <row r="73" spans="1:18" s="112" customFormat="1" ht="11.25" customHeight="1">
      <c r="A73" s="91"/>
      <c r="B73" s="94"/>
      <c r="C73" s="94" t="s">
        <v>14</v>
      </c>
      <c r="D73" s="94">
        <v>254</v>
      </c>
      <c r="E73" s="319">
        <v>504132512</v>
      </c>
      <c r="F73" s="319">
        <v>438993782</v>
      </c>
      <c r="G73" s="118">
        <v>0.87079045994954596</v>
      </c>
      <c r="H73" s="115">
        <v>0.16356631229445542</v>
      </c>
      <c r="I73" s="94">
        <v>1984773.6692913387</v>
      </c>
      <c r="J73" s="94">
        <v>1728321.9763779528</v>
      </c>
      <c r="K73" s="332"/>
      <c r="L73" s="333"/>
      <c r="M73" s="334"/>
      <c r="N73" s="334"/>
      <c r="O73" s="334"/>
      <c r="P73" s="334"/>
      <c r="Q73" s="92"/>
      <c r="R73" s="92"/>
    </row>
    <row r="74" spans="1:18" s="57" customFormat="1" ht="11.25" customHeight="1">
      <c r="A74" s="93"/>
      <c r="B74" s="93" t="s">
        <v>168</v>
      </c>
      <c r="C74" s="93" t="s">
        <v>271</v>
      </c>
      <c r="D74" s="93">
        <v>20</v>
      </c>
      <c r="E74" s="318">
        <v>10418626</v>
      </c>
      <c r="F74" s="318">
        <v>8064774</v>
      </c>
      <c r="G74" s="117">
        <v>0.77407270402066453</v>
      </c>
      <c r="H74" s="114">
        <v>1.2879237188539797E-2</v>
      </c>
      <c r="I74" s="93">
        <v>520931.3</v>
      </c>
      <c r="J74" s="93">
        <v>403238.7</v>
      </c>
      <c r="K74" s="62"/>
      <c r="L74" s="21"/>
      <c r="M74" s="21"/>
      <c r="N74" s="21"/>
      <c r="O74" s="21"/>
      <c r="P74" s="21"/>
      <c r="Q74" s="20"/>
      <c r="R74" s="20"/>
    </row>
    <row r="75" spans="1:18" s="57" customFormat="1" ht="11.25" customHeight="1">
      <c r="A75" s="125"/>
      <c r="C75" s="93" t="s">
        <v>234</v>
      </c>
      <c r="D75" s="93">
        <v>3</v>
      </c>
      <c r="E75" s="318">
        <v>293630</v>
      </c>
      <c r="F75" s="318">
        <v>115607</v>
      </c>
      <c r="G75" s="117">
        <v>0.39371658209311039</v>
      </c>
      <c r="H75" s="114">
        <v>1.9318855782809693E-3</v>
      </c>
      <c r="I75" s="93">
        <v>97876.666666666672</v>
      </c>
      <c r="J75" s="93">
        <v>38535.666666666664</v>
      </c>
      <c r="K75" s="62"/>
      <c r="L75" s="21"/>
      <c r="M75" s="21"/>
      <c r="N75" s="21"/>
      <c r="O75" s="21"/>
      <c r="P75" s="21"/>
      <c r="Q75" s="20"/>
      <c r="R75" s="20"/>
    </row>
    <row r="76" spans="1:18" s="111" customFormat="1" ht="11.25" customHeight="1">
      <c r="A76" s="94"/>
      <c r="B76" s="94"/>
      <c r="C76" s="125" t="s">
        <v>14</v>
      </c>
      <c r="D76" s="94">
        <v>23</v>
      </c>
      <c r="E76" s="319">
        <v>10712256</v>
      </c>
      <c r="F76" s="319">
        <v>8180381</v>
      </c>
      <c r="G76" s="118">
        <v>0.76364689193387458</v>
      </c>
      <c r="H76" s="115">
        <v>1.4811122766820766E-2</v>
      </c>
      <c r="I76" s="94">
        <v>465750.26086956525</v>
      </c>
      <c r="J76" s="94">
        <v>355668.73913043475</v>
      </c>
      <c r="K76" s="341"/>
      <c r="L76" s="333"/>
      <c r="M76" s="333"/>
      <c r="N76" s="333"/>
      <c r="O76" s="333"/>
      <c r="P76" s="333"/>
      <c r="Q76" s="91"/>
      <c r="R76" s="91"/>
    </row>
    <row r="77" spans="1:18" s="57" customFormat="1" ht="11.25" customHeight="1">
      <c r="A77" s="3"/>
      <c r="B77" s="93"/>
      <c r="C77" s="93" t="s">
        <v>15</v>
      </c>
      <c r="D77" s="93">
        <v>159964</v>
      </c>
      <c r="E77" s="318">
        <v>12506903888</v>
      </c>
      <c r="F77" s="318">
        <v>10266159514</v>
      </c>
      <c r="G77" s="110">
        <v>0.82083940245595655</v>
      </c>
      <c r="H77" s="114">
        <v>103.010714881379</v>
      </c>
      <c r="I77" s="93">
        <v>78185.741091745644</v>
      </c>
      <c r="J77" s="93">
        <v>64177.936998324622</v>
      </c>
      <c r="K77" s="62"/>
      <c r="L77" s="9"/>
      <c r="M77" s="21"/>
      <c r="N77" s="21"/>
      <c r="O77" s="21"/>
      <c r="P77" s="21"/>
      <c r="Q77" s="20"/>
      <c r="R77" s="20"/>
    </row>
    <row r="78" spans="1:18" s="57" customFormat="1" ht="11.25" customHeight="1">
      <c r="A78" s="96"/>
      <c r="B78" s="96"/>
      <c r="C78" s="96" t="s">
        <v>172</v>
      </c>
      <c r="D78" s="96">
        <v>1418045</v>
      </c>
      <c r="E78" s="314">
        <v>59489421834</v>
      </c>
      <c r="F78" s="314">
        <v>47456105321</v>
      </c>
      <c r="G78" s="108">
        <v>0.79772342473628488</v>
      </c>
      <c r="H78" s="120">
        <v>913.16689495114576</v>
      </c>
      <c r="I78" s="96">
        <v>41951.716506880955</v>
      </c>
      <c r="J78" s="96">
        <v>33465.866965434805</v>
      </c>
      <c r="K78" s="62"/>
      <c r="L78" s="9"/>
      <c r="M78" s="21"/>
      <c r="N78" s="21"/>
      <c r="O78" s="21"/>
      <c r="P78" s="21"/>
      <c r="Q78" s="20"/>
      <c r="R78" s="20"/>
    </row>
    <row r="79" spans="1:18" ht="15" customHeight="1">
      <c r="A79" s="99"/>
      <c r="B79" s="99"/>
      <c r="C79" s="99"/>
      <c r="D79" s="99"/>
      <c r="E79" s="173"/>
      <c r="F79" s="173"/>
      <c r="G79" s="177"/>
      <c r="H79" s="132"/>
      <c r="I79" s="99"/>
      <c r="J79" s="99"/>
      <c r="K79" s="8"/>
      <c r="M79" s="9"/>
      <c r="N79" s="9"/>
      <c r="O79" s="9"/>
      <c r="P79" s="9"/>
    </row>
    <row r="80" spans="1:18" ht="11.25" customHeight="1">
      <c r="A80" s="99"/>
      <c r="B80" s="99"/>
      <c r="C80" s="99"/>
      <c r="D80" s="99"/>
      <c r="E80" s="173"/>
      <c r="F80" s="173"/>
      <c r="G80" s="177"/>
      <c r="H80" s="132"/>
      <c r="I80" s="99"/>
      <c r="J80" s="99"/>
      <c r="K80" s="8"/>
      <c r="M80" s="9"/>
      <c r="N80" s="9"/>
      <c r="O80" s="9"/>
      <c r="P80" s="9"/>
    </row>
    <row r="81" spans="1:22" s="53" customFormat="1" ht="11.65" customHeight="1">
      <c r="A81" s="378" t="s">
        <v>202</v>
      </c>
      <c r="B81" s="378"/>
      <c r="C81" s="378"/>
      <c r="D81" s="378"/>
      <c r="E81" s="378"/>
      <c r="F81" s="378"/>
      <c r="G81" s="378"/>
      <c r="H81" s="378"/>
      <c r="I81" s="378"/>
      <c r="J81" s="378"/>
      <c r="K81" s="159"/>
      <c r="L81" s="74"/>
      <c r="M81" s="159"/>
      <c r="N81" s="159"/>
      <c r="O81" s="159"/>
      <c r="P81" s="159"/>
      <c r="Q81" s="159"/>
      <c r="R81" s="159"/>
      <c r="S81" s="159"/>
      <c r="T81" s="159"/>
      <c r="U81" s="4"/>
      <c r="V81" s="166"/>
    </row>
    <row r="82" spans="1:22" s="53" customFormat="1" ht="11.65" customHeight="1">
      <c r="A82" s="378" t="s">
        <v>212</v>
      </c>
      <c r="B82" s="378"/>
      <c r="C82" s="378"/>
      <c r="D82" s="378"/>
      <c r="E82" s="378"/>
      <c r="F82" s="378"/>
      <c r="G82" s="378"/>
      <c r="H82" s="378"/>
      <c r="I82" s="378"/>
      <c r="J82" s="378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4"/>
      <c r="V82" s="166"/>
    </row>
    <row r="83" spans="1:22" s="53" customFormat="1" ht="11.65" customHeight="1">
      <c r="A83" s="160"/>
      <c r="B83" s="160"/>
      <c r="C83" s="160"/>
      <c r="D83" s="160"/>
      <c r="E83" s="160"/>
      <c r="F83" s="160"/>
      <c r="G83" s="160"/>
      <c r="H83" s="160"/>
      <c r="I83" s="160"/>
      <c r="J83" s="160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4"/>
      <c r="V83" s="166"/>
    </row>
    <row r="84" spans="1:22" s="53" customFormat="1" ht="11.65" customHeight="1">
      <c r="A84" s="160"/>
      <c r="B84" s="160"/>
      <c r="C84" s="160"/>
      <c r="D84" s="160"/>
      <c r="E84" s="160"/>
      <c r="F84" s="160"/>
      <c r="G84" s="160"/>
      <c r="H84" s="160"/>
      <c r="I84" s="160"/>
      <c r="J84" s="160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4"/>
      <c r="V84" s="166"/>
    </row>
    <row r="85" spans="1:22" s="53" customFormat="1" ht="11.65" customHeight="1">
      <c r="A85" s="386" t="s">
        <v>12</v>
      </c>
      <c r="B85" s="399" t="s">
        <v>68</v>
      </c>
      <c r="C85" s="380" t="s">
        <v>69</v>
      </c>
      <c r="D85" s="399" t="s">
        <v>63</v>
      </c>
      <c r="E85" s="386" t="s">
        <v>91</v>
      </c>
      <c r="F85" s="386" t="s">
        <v>92</v>
      </c>
      <c r="G85" s="386" t="s">
        <v>67</v>
      </c>
      <c r="H85" s="386" t="s">
        <v>74</v>
      </c>
      <c r="I85" s="386" t="s">
        <v>72</v>
      </c>
      <c r="J85" s="386" t="s">
        <v>71</v>
      </c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4"/>
      <c r="V85" s="166"/>
    </row>
    <row r="86" spans="1:22" s="53" customFormat="1" ht="21.75" customHeight="1">
      <c r="A86" s="387"/>
      <c r="B86" s="400"/>
      <c r="C86" s="381"/>
      <c r="D86" s="400"/>
      <c r="E86" s="387"/>
      <c r="F86" s="387"/>
      <c r="G86" s="387"/>
      <c r="H86" s="387"/>
      <c r="I86" s="387"/>
      <c r="J86" s="387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4"/>
      <c r="V86" s="166"/>
    </row>
    <row r="87" spans="1:22" ht="13.15" customHeight="1">
      <c r="A87" s="93" t="s">
        <v>128</v>
      </c>
      <c r="B87" s="93" t="s">
        <v>20</v>
      </c>
      <c r="C87" s="93" t="s">
        <v>26</v>
      </c>
      <c r="D87" s="93">
        <v>134759</v>
      </c>
      <c r="E87" s="318">
        <v>4397363197</v>
      </c>
      <c r="F87" s="318">
        <v>3678335669</v>
      </c>
      <c r="G87" s="110">
        <v>0.83648666353269618</v>
      </c>
      <c r="H87" s="114">
        <v>98.542365085499441</v>
      </c>
      <c r="I87" s="93">
        <v>32631.313656230752</v>
      </c>
      <c r="J87" s="93">
        <v>27295.658686989365</v>
      </c>
      <c r="K87" s="8"/>
      <c r="M87" s="9"/>
      <c r="N87" s="9"/>
      <c r="O87" s="9"/>
      <c r="P87" s="9"/>
    </row>
    <row r="88" spans="1:22" ht="11.25" customHeight="1">
      <c r="A88" s="20"/>
      <c r="B88" s="93"/>
      <c r="C88" s="93" t="s">
        <v>27</v>
      </c>
      <c r="D88" s="93">
        <v>43</v>
      </c>
      <c r="E88" s="318">
        <v>1351367</v>
      </c>
      <c r="F88" s="318">
        <v>808171</v>
      </c>
      <c r="G88" s="110">
        <v>0.59803961470126177</v>
      </c>
      <c r="H88" s="114">
        <v>3.1443700967478803E-2</v>
      </c>
      <c r="I88" s="93">
        <v>31427.139534883721</v>
      </c>
      <c r="J88" s="93">
        <v>18794.674418604653</v>
      </c>
    </row>
    <row r="89" spans="1:22" ht="11.25" customHeight="1">
      <c r="A89" s="20"/>
      <c r="B89" s="93"/>
      <c r="C89" s="93" t="s">
        <v>28</v>
      </c>
      <c r="D89" s="93">
        <v>11213</v>
      </c>
      <c r="E89" s="318">
        <v>593812068</v>
      </c>
      <c r="F89" s="318">
        <v>480830952</v>
      </c>
      <c r="G89" s="110">
        <v>0.80973590452526811</v>
      </c>
      <c r="H89" s="114">
        <v>8.1994934639148784</v>
      </c>
      <c r="I89" s="93">
        <v>52957.466155355389</v>
      </c>
      <c r="J89" s="93">
        <v>42881.561758672971</v>
      </c>
    </row>
    <row r="90" spans="1:22" ht="11.25" customHeight="1">
      <c r="A90" s="93"/>
      <c r="B90" s="93"/>
      <c r="C90" s="93" t="s">
        <v>162</v>
      </c>
      <c r="D90" s="93">
        <v>2033</v>
      </c>
      <c r="E90" s="318">
        <v>44369644</v>
      </c>
      <c r="F90" s="318">
        <v>41015298</v>
      </c>
      <c r="G90" s="110">
        <v>0.92439997940934571</v>
      </c>
      <c r="H90" s="114">
        <v>1.4866289317880095</v>
      </c>
      <c r="I90" s="93">
        <v>21824.714215445154</v>
      </c>
      <c r="J90" s="93">
        <v>20174.765371372356</v>
      </c>
    </row>
    <row r="91" spans="1:22" ht="11.25" customHeight="1">
      <c r="A91" s="112"/>
      <c r="B91" s="94"/>
      <c r="C91" s="94" t="s">
        <v>14</v>
      </c>
      <c r="D91" s="94">
        <v>148048</v>
      </c>
      <c r="E91" s="319">
        <v>5036896276</v>
      </c>
      <c r="F91" s="319">
        <v>4200990090</v>
      </c>
      <c r="G91" s="113">
        <v>0.83404339891155621</v>
      </c>
      <c r="H91" s="115">
        <v>108.25993118216981</v>
      </c>
      <c r="I91" s="94">
        <v>34022.048767967142</v>
      </c>
      <c r="J91" s="94">
        <v>28375.865192370042</v>
      </c>
    </row>
    <row r="92" spans="1:22" ht="11.25" customHeight="1">
      <c r="B92" s="93" t="s">
        <v>21</v>
      </c>
      <c r="C92" s="93" t="s">
        <v>29</v>
      </c>
      <c r="D92" s="93">
        <v>458055</v>
      </c>
      <c r="E92" s="318">
        <v>3735153983</v>
      </c>
      <c r="F92" s="318">
        <v>2972384043</v>
      </c>
      <c r="G92" s="110">
        <v>0.79578621297230734</v>
      </c>
      <c r="H92" s="114">
        <v>334.95219643391869</v>
      </c>
      <c r="I92" s="93">
        <v>8154.3788038554321</v>
      </c>
      <c r="J92" s="93">
        <v>6489.142227461768</v>
      </c>
      <c r="L92" s="9"/>
    </row>
    <row r="93" spans="1:22" ht="11.25" customHeight="1">
      <c r="A93" s="93"/>
      <c r="B93" s="93"/>
      <c r="C93" s="93" t="s">
        <v>30</v>
      </c>
      <c r="D93" s="93">
        <v>60768</v>
      </c>
      <c r="E93" s="318">
        <v>4286753799</v>
      </c>
      <c r="F93" s="318">
        <v>3452717030</v>
      </c>
      <c r="G93" s="117">
        <v>0.80543861203445799</v>
      </c>
      <c r="H93" s="114">
        <v>44.436530706784929</v>
      </c>
      <c r="I93" s="93">
        <v>70542.946929304904</v>
      </c>
      <c r="J93" s="93">
        <v>56818.013263559769</v>
      </c>
      <c r="L93" s="9"/>
    </row>
    <row r="94" spans="1:22" ht="11.25" customHeight="1">
      <c r="A94" s="20"/>
      <c r="B94" s="93"/>
      <c r="C94" s="93" t="s">
        <v>31</v>
      </c>
      <c r="D94" s="93">
        <v>10755</v>
      </c>
      <c r="E94" s="318">
        <v>339325922</v>
      </c>
      <c r="F94" s="318">
        <v>278829635</v>
      </c>
      <c r="G94" s="117">
        <v>0.82171628196445301</v>
      </c>
      <c r="H94" s="114">
        <v>7.8645814861682455</v>
      </c>
      <c r="I94" s="93">
        <v>31550.527382612738</v>
      </c>
      <c r="J94" s="93">
        <v>25925.582054858205</v>
      </c>
      <c r="K94" s="9"/>
      <c r="L94" s="9"/>
      <c r="M94" s="9"/>
      <c r="N94" s="9"/>
      <c r="O94" s="9"/>
      <c r="P94" s="9"/>
      <c r="Q94" s="9"/>
      <c r="R94" s="9"/>
      <c r="S94" s="6"/>
      <c r="T94" s="6"/>
    </row>
    <row r="95" spans="1:22" ht="11.25" customHeight="1">
      <c r="A95" s="91"/>
      <c r="B95" s="94"/>
      <c r="C95" s="94" t="s">
        <v>14</v>
      </c>
      <c r="D95" s="94">
        <v>529578</v>
      </c>
      <c r="E95" s="319">
        <v>8361233704</v>
      </c>
      <c r="F95" s="319">
        <v>6703930708</v>
      </c>
      <c r="G95" s="118">
        <v>0.80178726553150292</v>
      </c>
      <c r="H95" s="115">
        <v>387.25330862687184</v>
      </c>
      <c r="I95" s="94">
        <v>15788.483856957804</v>
      </c>
      <c r="J95" s="94">
        <v>12659.005298558475</v>
      </c>
      <c r="K95" s="9"/>
      <c r="L95" s="9"/>
      <c r="M95" s="9"/>
      <c r="N95" s="9"/>
      <c r="O95" s="9"/>
      <c r="P95" s="9"/>
      <c r="Q95" s="9"/>
      <c r="R95" s="9"/>
      <c r="S95" s="6"/>
      <c r="T95" s="6"/>
    </row>
    <row r="96" spans="1:22" ht="11.25" customHeight="1">
      <c r="B96" s="93" t="s">
        <v>62</v>
      </c>
      <c r="C96" s="93" t="s">
        <v>32</v>
      </c>
      <c r="D96" s="93">
        <v>889</v>
      </c>
      <c r="E96" s="318">
        <v>223214871</v>
      </c>
      <c r="F96" s="318">
        <v>152344997</v>
      </c>
      <c r="G96" s="117">
        <v>0.68250379698044406</v>
      </c>
      <c r="H96" s="114">
        <v>0.65008023628113154</v>
      </c>
      <c r="I96" s="93">
        <v>251085.34420697411</v>
      </c>
      <c r="J96" s="93">
        <v>171366.70078740158</v>
      </c>
      <c r="K96" s="9"/>
      <c r="L96" s="9"/>
      <c r="M96" s="9"/>
      <c r="N96" s="9"/>
      <c r="O96" s="9"/>
      <c r="P96" s="9"/>
      <c r="Q96" s="9"/>
      <c r="R96" s="9"/>
      <c r="S96" s="6"/>
      <c r="T96" s="6"/>
    </row>
    <row r="97" spans="1:27" ht="11.25" customHeight="1">
      <c r="B97" s="93"/>
      <c r="C97" s="93" t="s">
        <v>33</v>
      </c>
      <c r="D97" s="93">
        <v>70248</v>
      </c>
      <c r="E97" s="318">
        <v>1179153962</v>
      </c>
      <c r="F97" s="318">
        <v>996638473</v>
      </c>
      <c r="G97" s="117">
        <v>0.84521487873353729</v>
      </c>
      <c r="H97" s="114">
        <v>51.368769896824446</v>
      </c>
      <c r="I97" s="93">
        <v>16785.587660858673</v>
      </c>
      <c r="J97" s="93">
        <v>14187.428439243822</v>
      </c>
      <c r="K97" s="9"/>
      <c r="L97" s="9"/>
      <c r="M97" s="9"/>
      <c r="N97" s="9"/>
      <c r="O97" s="9"/>
      <c r="P97" s="9"/>
      <c r="Q97" s="9"/>
      <c r="R97" s="9"/>
      <c r="S97" s="6"/>
      <c r="T97" s="6"/>
    </row>
    <row r="98" spans="1:27" ht="11.25" customHeight="1">
      <c r="A98" s="20"/>
      <c r="B98" s="93"/>
      <c r="C98" s="93" t="s">
        <v>35</v>
      </c>
      <c r="D98" s="93">
        <v>1002</v>
      </c>
      <c r="E98" s="318">
        <v>71462294</v>
      </c>
      <c r="F98" s="318">
        <v>27967728</v>
      </c>
      <c r="G98" s="117">
        <v>0.39136342306615568</v>
      </c>
      <c r="H98" s="114">
        <v>0.73271135742822702</v>
      </c>
      <c r="I98" s="93">
        <v>71319.654690618758</v>
      </c>
      <c r="J98" s="93">
        <v>27911.904191616766</v>
      </c>
      <c r="K98" s="9"/>
      <c r="L98" s="9"/>
      <c r="M98" s="9"/>
      <c r="N98" s="9"/>
      <c r="O98" s="9"/>
      <c r="P98" s="9"/>
      <c r="Q98" s="9"/>
      <c r="R98" s="9"/>
      <c r="S98" s="6"/>
      <c r="T98" s="6"/>
      <c r="V98" s="6"/>
      <c r="W98" s="6"/>
      <c r="X98" s="6"/>
      <c r="Y98" s="6"/>
      <c r="Z98" s="6"/>
      <c r="AA98" s="6"/>
    </row>
    <row r="99" spans="1:27" ht="11.25" customHeight="1">
      <c r="A99" s="20"/>
      <c r="B99" s="93"/>
      <c r="C99" s="93" t="s">
        <v>75</v>
      </c>
      <c r="D99" s="93">
        <v>8597</v>
      </c>
      <c r="E99" s="318">
        <v>216660317</v>
      </c>
      <c r="F99" s="318">
        <v>164827105</v>
      </c>
      <c r="G99" s="117">
        <v>0.76076277964644534</v>
      </c>
      <c r="H99" s="114">
        <v>6.2865464469166348</v>
      </c>
      <c r="I99" s="93">
        <v>25201.851459811562</v>
      </c>
      <c r="J99" s="93">
        <v>19172.63056880307</v>
      </c>
      <c r="K99" s="9"/>
      <c r="L99" s="9"/>
      <c r="M99" s="9"/>
      <c r="N99" s="9"/>
      <c r="O99" s="9"/>
      <c r="P99" s="9"/>
      <c r="Q99" s="9"/>
      <c r="R99" s="9"/>
      <c r="S99" s="6"/>
      <c r="T99" s="6"/>
      <c r="V99" s="6"/>
      <c r="W99" s="6"/>
      <c r="X99" s="6"/>
      <c r="Y99" s="6"/>
      <c r="Z99" s="6"/>
      <c r="AA99" s="6"/>
    </row>
    <row r="100" spans="1:27" ht="11.25" customHeight="1">
      <c r="A100" s="93"/>
      <c r="B100" s="93"/>
      <c r="C100" s="93" t="s">
        <v>76</v>
      </c>
      <c r="D100" s="93">
        <v>78</v>
      </c>
      <c r="E100" s="318">
        <v>2708339</v>
      </c>
      <c r="F100" s="318">
        <v>1870398</v>
      </c>
      <c r="G100" s="117">
        <v>0.6906070473452548</v>
      </c>
      <c r="H100" s="114">
        <v>5.7037411057287137E-2</v>
      </c>
      <c r="I100" s="93">
        <v>34722.294871794875</v>
      </c>
      <c r="J100" s="93">
        <v>23979.461538461539</v>
      </c>
      <c r="K100" s="9"/>
      <c r="L100" s="9"/>
      <c r="M100" s="9"/>
      <c r="N100" s="9"/>
      <c r="O100" s="9"/>
      <c r="P100" s="9"/>
      <c r="Q100" s="9"/>
      <c r="R100" s="9"/>
      <c r="S100" s="6"/>
      <c r="T100" s="6"/>
      <c r="V100" s="6"/>
      <c r="W100" s="6"/>
      <c r="X100" s="6"/>
      <c r="Y100" s="6"/>
      <c r="Z100" s="6"/>
      <c r="AA100" s="6"/>
    </row>
    <row r="101" spans="1:27" ht="11.25" customHeight="1">
      <c r="A101" s="20"/>
      <c r="B101" s="93"/>
      <c r="C101" s="93" t="s">
        <v>36</v>
      </c>
      <c r="D101" s="93">
        <v>2</v>
      </c>
      <c r="E101" s="318">
        <v>109901</v>
      </c>
      <c r="F101" s="318">
        <v>27936</v>
      </c>
      <c r="G101" s="117">
        <v>0.25419240953221534</v>
      </c>
      <c r="H101" s="114">
        <v>1.4624977194176189E-3</v>
      </c>
      <c r="I101" s="93">
        <v>54950.5</v>
      </c>
      <c r="J101" s="93">
        <v>13968</v>
      </c>
      <c r="K101" s="9"/>
      <c r="L101" s="9"/>
      <c r="M101" s="9"/>
      <c r="N101" s="9"/>
      <c r="O101" s="9"/>
      <c r="P101" s="9"/>
      <c r="Q101" s="9"/>
      <c r="R101" s="9"/>
      <c r="S101" s="6"/>
      <c r="T101" s="6"/>
      <c r="U101" s="6"/>
      <c r="V101" s="6"/>
      <c r="W101" s="6"/>
      <c r="X101" s="6"/>
      <c r="Y101" s="6"/>
      <c r="Z101" s="6"/>
      <c r="AA101" s="6"/>
    </row>
    <row r="102" spans="1:27" ht="11.25" customHeight="1">
      <c r="A102" s="20"/>
      <c r="B102" s="93"/>
      <c r="C102" s="93" t="s">
        <v>37</v>
      </c>
      <c r="D102" s="93">
        <v>1633</v>
      </c>
      <c r="E102" s="318">
        <v>134206261</v>
      </c>
      <c r="F102" s="318">
        <v>92436218</v>
      </c>
      <c r="G102" s="117">
        <v>0.6887623372504208</v>
      </c>
      <c r="H102" s="114">
        <v>1.1941293879044859</v>
      </c>
      <c r="I102" s="93">
        <v>82183.870789957131</v>
      </c>
      <c r="J102" s="93">
        <v>56605.154929577468</v>
      </c>
      <c r="K102" s="9"/>
      <c r="L102" s="14"/>
      <c r="M102" s="9"/>
      <c r="N102" s="9"/>
      <c r="O102" s="9"/>
      <c r="P102" s="9"/>
      <c r="Q102" s="9"/>
      <c r="R102" s="9"/>
      <c r="S102" s="6"/>
      <c r="T102" s="6"/>
      <c r="U102" s="6"/>
      <c r="V102" s="6"/>
      <c r="W102" s="6"/>
      <c r="X102" s="6"/>
      <c r="Y102" s="6"/>
      <c r="Z102" s="6"/>
      <c r="AA102" s="6"/>
    </row>
    <row r="103" spans="1:27" ht="11.25" customHeight="1">
      <c r="A103" s="93"/>
      <c r="B103" s="93"/>
      <c r="C103" s="93" t="s">
        <v>38</v>
      </c>
      <c r="D103" s="93">
        <v>5776</v>
      </c>
      <c r="E103" s="318">
        <v>191974711</v>
      </c>
      <c r="F103" s="318">
        <v>153385149</v>
      </c>
      <c r="G103" s="117">
        <v>0.79898622168000033</v>
      </c>
      <c r="H103" s="114">
        <v>4.2236934136780828</v>
      </c>
      <c r="I103" s="93">
        <v>33236.618940443215</v>
      </c>
      <c r="J103" s="93">
        <v>26555.600588642661</v>
      </c>
      <c r="K103" s="9"/>
      <c r="L103" s="14"/>
      <c r="M103" s="9"/>
      <c r="N103" s="9"/>
      <c r="O103" s="9"/>
      <c r="P103" s="9"/>
      <c r="Q103" s="9"/>
      <c r="R103" s="9"/>
      <c r="S103" s="6"/>
      <c r="T103" s="6"/>
      <c r="U103" s="6"/>
      <c r="V103" s="6"/>
      <c r="W103" s="6"/>
      <c r="X103" s="6"/>
      <c r="Y103" s="6"/>
      <c r="Z103" s="6"/>
      <c r="AA103" s="6"/>
    </row>
    <row r="104" spans="1:27" ht="11.25" customHeight="1">
      <c r="A104" s="20"/>
      <c r="B104" s="93"/>
      <c r="C104" s="93" t="s">
        <v>39</v>
      </c>
      <c r="D104" s="93">
        <v>3005</v>
      </c>
      <c r="E104" s="318">
        <v>54194574</v>
      </c>
      <c r="F104" s="318">
        <v>45899905</v>
      </c>
      <c r="G104" s="117">
        <v>0.84694650427550178</v>
      </c>
      <c r="H104" s="114">
        <v>2.1974028234249721</v>
      </c>
      <c r="I104" s="93">
        <v>18034.8</v>
      </c>
      <c r="J104" s="93">
        <v>15274.51081530782</v>
      </c>
      <c r="K104" s="9"/>
      <c r="L104" s="14"/>
      <c r="M104" s="14"/>
      <c r="N104" s="14"/>
      <c r="O104" s="14"/>
      <c r="P104" s="14"/>
      <c r="Q104" s="14"/>
      <c r="R104" s="14"/>
      <c r="S104" s="15"/>
      <c r="T104" s="15"/>
      <c r="U104" s="6"/>
      <c r="V104" s="6"/>
      <c r="W104" s="6"/>
      <c r="X104" s="6"/>
      <c r="Y104" s="6"/>
      <c r="Z104" s="6"/>
      <c r="AA104" s="6"/>
    </row>
    <row r="105" spans="1:27" ht="11.25" customHeight="1">
      <c r="A105" s="20"/>
      <c r="B105" s="93"/>
      <c r="C105" s="93" t="s">
        <v>40</v>
      </c>
      <c r="D105" s="93">
        <v>903</v>
      </c>
      <c r="E105" s="318">
        <v>30325061</v>
      </c>
      <c r="F105" s="318">
        <v>24091324</v>
      </c>
      <c r="G105" s="117">
        <v>0.79443612660828611</v>
      </c>
      <c r="H105" s="114">
        <v>0.66031772031705493</v>
      </c>
      <c r="I105" s="93">
        <v>33582.570321151718</v>
      </c>
      <c r="J105" s="93">
        <v>26679.207087486157</v>
      </c>
      <c r="K105" s="9"/>
      <c r="L105" s="14"/>
      <c r="M105" s="14"/>
      <c r="N105" s="14"/>
      <c r="O105" s="14"/>
      <c r="P105" s="14"/>
      <c r="Q105" s="14"/>
      <c r="R105" s="14"/>
      <c r="S105" s="15"/>
      <c r="T105" s="15"/>
      <c r="V105" s="6"/>
      <c r="W105" s="6"/>
      <c r="X105" s="6"/>
      <c r="Y105" s="6"/>
      <c r="Z105" s="6"/>
      <c r="AA105" s="6"/>
    </row>
    <row r="106" spans="1:27" ht="11.25" customHeight="1">
      <c r="A106" s="93"/>
      <c r="B106" s="93"/>
      <c r="C106" s="93" t="s">
        <v>41</v>
      </c>
      <c r="D106" s="93">
        <v>15511</v>
      </c>
      <c r="E106" s="318">
        <v>578857088</v>
      </c>
      <c r="F106" s="318">
        <v>449878972</v>
      </c>
      <c r="G106" s="117">
        <v>0.77718487227023469</v>
      </c>
      <c r="H106" s="114">
        <v>11.342401062943342</v>
      </c>
      <c r="I106" s="93">
        <v>37319.134033911418</v>
      </c>
      <c r="J106" s="93">
        <v>29003.866417381214</v>
      </c>
      <c r="K106" s="9"/>
      <c r="L106" s="14"/>
      <c r="M106" s="14"/>
      <c r="N106" s="14"/>
      <c r="O106" s="14"/>
      <c r="P106" s="14"/>
      <c r="Q106" s="14"/>
      <c r="R106" s="14"/>
      <c r="S106" s="15"/>
      <c r="T106" s="15"/>
      <c r="U106" s="6"/>
      <c r="V106" s="6"/>
      <c r="W106" s="6"/>
      <c r="X106" s="6"/>
      <c r="Y106" s="6"/>
      <c r="Z106" s="6"/>
      <c r="AA106" s="6"/>
    </row>
    <row r="107" spans="1:27" ht="11.25" customHeight="1">
      <c r="A107" s="20"/>
      <c r="B107" s="93"/>
      <c r="C107" s="93" t="s">
        <v>42</v>
      </c>
      <c r="D107" s="93">
        <v>5530</v>
      </c>
      <c r="E107" s="318">
        <v>433090809</v>
      </c>
      <c r="F107" s="318">
        <v>381971800</v>
      </c>
      <c r="G107" s="117">
        <v>0.88196699644115517</v>
      </c>
      <c r="H107" s="114">
        <v>4.0438061941897159</v>
      </c>
      <c r="I107" s="93">
        <v>78316.601989150091</v>
      </c>
      <c r="J107" s="93">
        <v>69072.658227848107</v>
      </c>
      <c r="K107" s="16"/>
      <c r="L107" s="14"/>
      <c r="M107" s="14"/>
      <c r="N107" s="14"/>
      <c r="O107" s="14"/>
      <c r="P107" s="14"/>
      <c r="Q107" s="14"/>
      <c r="R107" s="14"/>
      <c r="S107" s="15"/>
      <c r="T107" s="15"/>
      <c r="V107" s="6"/>
      <c r="W107" s="6"/>
    </row>
    <row r="108" spans="1:27" ht="11.25" customHeight="1">
      <c r="A108" s="20"/>
      <c r="B108" s="93"/>
      <c r="C108" s="93" t="s">
        <v>43</v>
      </c>
      <c r="D108" s="93">
        <v>3219</v>
      </c>
      <c r="E108" s="318">
        <v>276468004</v>
      </c>
      <c r="F108" s="318">
        <v>251443633</v>
      </c>
      <c r="G108" s="117">
        <v>0.90948547159909321</v>
      </c>
      <c r="H108" s="114">
        <v>2.3538900794026576</v>
      </c>
      <c r="I108" s="93">
        <v>85886.301335818571</v>
      </c>
      <c r="J108" s="93">
        <v>78112.343274308791</v>
      </c>
      <c r="K108" s="9"/>
      <c r="L108" s="14"/>
      <c r="M108" s="14"/>
      <c r="N108" s="14"/>
      <c r="O108" s="14"/>
      <c r="P108" s="14"/>
      <c r="Q108" s="14"/>
      <c r="R108" s="14"/>
      <c r="S108" s="15"/>
      <c r="T108" s="15"/>
      <c r="U108" s="6"/>
      <c r="V108" s="6"/>
      <c r="W108" s="6"/>
      <c r="X108" s="6"/>
      <c r="Y108" s="6"/>
      <c r="Z108" s="6"/>
      <c r="AA108" s="6"/>
    </row>
    <row r="109" spans="1:27" ht="11.25" customHeight="1">
      <c r="A109" s="93"/>
      <c r="B109" s="93"/>
      <c r="C109" s="93" t="s">
        <v>44</v>
      </c>
      <c r="D109" s="93">
        <v>1220</v>
      </c>
      <c r="E109" s="318">
        <v>52755009</v>
      </c>
      <c r="F109" s="318">
        <v>36554859</v>
      </c>
      <c r="G109" s="117">
        <v>0.69291731141586954</v>
      </c>
      <c r="H109" s="114">
        <v>0.89212360884474751</v>
      </c>
      <c r="I109" s="93">
        <v>43241.810655737703</v>
      </c>
      <c r="J109" s="93">
        <v>29962.999180327868</v>
      </c>
      <c r="K109" s="9"/>
      <c r="L109" s="17"/>
      <c r="M109" s="14"/>
      <c r="N109" s="14"/>
      <c r="O109" s="14"/>
      <c r="P109" s="14"/>
      <c r="Q109" s="14"/>
      <c r="R109" s="14"/>
      <c r="S109" s="15"/>
      <c r="T109" s="15"/>
      <c r="U109" s="6"/>
      <c r="V109" s="6"/>
      <c r="W109" s="6"/>
      <c r="X109" s="6"/>
      <c r="Y109" s="6"/>
      <c r="Z109" s="6"/>
      <c r="AA109" s="6"/>
    </row>
    <row r="110" spans="1:27" ht="11.25" customHeight="1">
      <c r="A110" s="20"/>
      <c r="B110" s="93"/>
      <c r="C110" s="93" t="s">
        <v>45</v>
      </c>
      <c r="D110" s="93">
        <v>1020</v>
      </c>
      <c r="E110" s="318">
        <v>153365903</v>
      </c>
      <c r="F110" s="318">
        <v>97879469</v>
      </c>
      <c r="G110" s="117">
        <v>0.63820880055718776</v>
      </c>
      <c r="H110" s="114">
        <v>1.3765093948453095</v>
      </c>
      <c r="I110" s="93">
        <v>150358.72843137255</v>
      </c>
      <c r="J110" s="93">
        <v>95960.263725490193</v>
      </c>
      <c r="K110" s="9"/>
      <c r="L110" s="14"/>
      <c r="M110" s="14"/>
      <c r="N110" s="14"/>
      <c r="O110" s="14"/>
      <c r="P110" s="14"/>
      <c r="Q110" s="14"/>
      <c r="R110" s="14"/>
      <c r="S110" s="15"/>
      <c r="T110" s="15"/>
      <c r="V110" s="6"/>
      <c r="W110" s="6"/>
      <c r="X110" s="6"/>
      <c r="Y110" s="6"/>
      <c r="Z110" s="6"/>
      <c r="AA110" s="6"/>
    </row>
    <row r="111" spans="1:27" ht="11.25" customHeight="1">
      <c r="A111" s="20"/>
      <c r="B111" s="93"/>
      <c r="C111" s="93" t="s">
        <v>46</v>
      </c>
      <c r="D111" s="93">
        <v>1466</v>
      </c>
      <c r="E111" s="318">
        <v>30857385</v>
      </c>
      <c r="F111" s="318">
        <v>22387023</v>
      </c>
      <c r="G111" s="117">
        <v>0.72549968184277447</v>
      </c>
      <c r="H111" s="114">
        <v>1.0720108283331145</v>
      </c>
      <c r="I111" s="93">
        <v>21048.693724420191</v>
      </c>
      <c r="J111" s="93">
        <v>15270.820600272851</v>
      </c>
      <c r="K111" s="9"/>
      <c r="L111" s="14"/>
      <c r="M111" s="17"/>
      <c r="N111" s="17"/>
      <c r="O111" s="17"/>
      <c r="P111" s="17"/>
      <c r="Q111" s="17"/>
      <c r="R111" s="14"/>
      <c r="S111" s="18"/>
      <c r="T111" s="15"/>
      <c r="U111" s="6"/>
      <c r="V111" s="6"/>
      <c r="W111" s="6"/>
      <c r="X111" s="6"/>
      <c r="Y111" s="6"/>
      <c r="Z111" s="6"/>
      <c r="AA111" s="6"/>
    </row>
    <row r="112" spans="1:27" ht="11.25" customHeight="1">
      <c r="A112" s="93"/>
      <c r="B112" s="93"/>
      <c r="C112" s="93" t="s">
        <v>251</v>
      </c>
      <c r="D112" s="93">
        <v>3964</v>
      </c>
      <c r="E112" s="318">
        <v>94545128</v>
      </c>
      <c r="F112" s="318">
        <v>84977307</v>
      </c>
      <c r="G112" s="117">
        <v>0.89880154374533183</v>
      </c>
      <c r="H112" s="114">
        <v>2.8986704798857206</v>
      </c>
      <c r="I112" s="93">
        <v>23850.940464177598</v>
      </c>
      <c r="J112" s="93">
        <v>21437.262108980827</v>
      </c>
      <c r="K112" s="16"/>
      <c r="L112" s="9"/>
      <c r="M112" s="17"/>
      <c r="N112" s="17"/>
      <c r="O112" s="17"/>
      <c r="P112" s="17"/>
      <c r="Q112" s="17"/>
      <c r="R112" s="17"/>
      <c r="S112" s="18"/>
      <c r="T112" s="18"/>
      <c r="U112" s="6"/>
      <c r="V112" s="6"/>
    </row>
    <row r="113" spans="1:27" ht="11.25" customHeight="1">
      <c r="A113" s="107"/>
      <c r="B113" s="93"/>
      <c r="C113" s="93" t="s">
        <v>252</v>
      </c>
      <c r="D113" s="93">
        <v>1</v>
      </c>
      <c r="E113" s="318">
        <v>1403270</v>
      </c>
      <c r="F113" s="318">
        <v>1403270</v>
      </c>
      <c r="G113" s="117">
        <v>1</v>
      </c>
      <c r="H113" s="114">
        <v>7.3124885970880945E-4</v>
      </c>
      <c r="I113" s="93">
        <v>1403270</v>
      </c>
      <c r="J113" s="93">
        <v>1403270</v>
      </c>
      <c r="K113" s="16"/>
      <c r="L113" s="9"/>
      <c r="M113" s="17"/>
      <c r="N113" s="17"/>
      <c r="O113" s="17"/>
      <c r="P113" s="17"/>
      <c r="Q113" s="17"/>
      <c r="R113" s="17"/>
      <c r="S113" s="18"/>
      <c r="T113" s="18"/>
      <c r="U113" s="6"/>
      <c r="V113" s="6"/>
    </row>
    <row r="114" spans="1:27" ht="11.25" customHeight="1">
      <c r="B114" s="93"/>
      <c r="C114" s="93" t="s">
        <v>34</v>
      </c>
      <c r="D114" s="93">
        <v>4302</v>
      </c>
      <c r="E114" s="318">
        <v>155073543</v>
      </c>
      <c r="F114" s="318">
        <v>116906886</v>
      </c>
      <c r="G114" s="117">
        <v>0.75388027988758854</v>
      </c>
      <c r="H114" s="114">
        <v>3.145832594467298</v>
      </c>
      <c r="I114" s="93">
        <v>36046.848675034867</v>
      </c>
      <c r="J114" s="93">
        <v>27175.008368200837</v>
      </c>
      <c r="K114" s="9"/>
      <c r="M114" s="14"/>
      <c r="N114" s="14"/>
      <c r="O114" s="14"/>
      <c r="P114" s="14"/>
      <c r="Q114" s="14"/>
      <c r="R114" s="14"/>
      <c r="S114" s="15"/>
      <c r="T114" s="15"/>
      <c r="U114" s="6"/>
      <c r="V114" s="6"/>
      <c r="W114" s="6"/>
      <c r="X114" s="6"/>
      <c r="Y114" s="6"/>
      <c r="Z114" s="6"/>
      <c r="AA114" s="6"/>
    </row>
    <row r="115" spans="1:27" ht="11.25" customHeight="1">
      <c r="A115" s="91"/>
      <c r="B115" s="94"/>
      <c r="C115" s="94" t="s">
        <v>14</v>
      </c>
      <c r="D115" s="94">
        <v>128366</v>
      </c>
      <c r="E115" s="319">
        <v>3880426430</v>
      </c>
      <c r="F115" s="319">
        <v>3102892452</v>
      </c>
      <c r="G115" s="118">
        <v>0.7996266668042461</v>
      </c>
      <c r="H115" s="115">
        <v>93.867491125381022</v>
      </c>
      <c r="I115" s="94">
        <v>30229.394310019787</v>
      </c>
      <c r="J115" s="94">
        <v>24172.229811632365</v>
      </c>
      <c r="K115" s="9"/>
      <c r="L115" s="9"/>
      <c r="M115" s="9"/>
      <c r="N115" s="9"/>
      <c r="O115" s="9"/>
      <c r="P115" s="9"/>
      <c r="Q115" s="9"/>
      <c r="R115" s="9"/>
      <c r="S115" s="6"/>
      <c r="T115" s="6"/>
    </row>
    <row r="116" spans="1:27" ht="11.25" customHeight="1">
      <c r="A116" s="20"/>
      <c r="B116" s="93" t="s">
        <v>100</v>
      </c>
      <c r="C116" s="93" t="s">
        <v>47</v>
      </c>
      <c r="D116" s="93">
        <v>623</v>
      </c>
      <c r="E116" s="318">
        <v>913011446</v>
      </c>
      <c r="F116" s="318">
        <v>800619492</v>
      </c>
      <c r="G116" s="117">
        <v>0.87689973166010016</v>
      </c>
      <c r="H116" s="114">
        <v>0.45556803959858827</v>
      </c>
      <c r="I116" s="93">
        <v>1465507.9390048154</v>
      </c>
      <c r="J116" s="93">
        <v>1285103.5184590691</v>
      </c>
      <c r="K116" s="9"/>
      <c r="L116" s="9"/>
      <c r="R116" s="9"/>
      <c r="T116" s="6"/>
      <c r="V116" s="6"/>
      <c r="W116" s="6"/>
      <c r="X116" s="6"/>
      <c r="Y116" s="6"/>
      <c r="Z116" s="6"/>
      <c r="AA116" s="6"/>
    </row>
    <row r="117" spans="1:27" ht="11.25" customHeight="1">
      <c r="B117" s="93"/>
      <c r="C117" s="93" t="s">
        <v>38</v>
      </c>
      <c r="D117" s="93">
        <v>427</v>
      </c>
      <c r="E117" s="318">
        <v>217223449</v>
      </c>
      <c r="F117" s="318">
        <v>154629477</v>
      </c>
      <c r="G117" s="117">
        <v>0.71184523453542992</v>
      </c>
      <c r="H117" s="114">
        <v>0.31224326309566158</v>
      </c>
      <c r="I117" s="93">
        <v>508720.02107728337</v>
      </c>
      <c r="J117" s="93">
        <v>362129.92271662765</v>
      </c>
      <c r="K117" s="16"/>
      <c r="L117" s="9"/>
      <c r="M117" s="9"/>
      <c r="V117" s="6"/>
    </row>
    <row r="118" spans="1:27" ht="11.25" customHeight="1">
      <c r="A118" s="93"/>
      <c r="B118" s="93"/>
      <c r="C118" s="93" t="s">
        <v>39</v>
      </c>
      <c r="D118" s="93">
        <v>524</v>
      </c>
      <c r="E118" s="318">
        <v>189370557</v>
      </c>
      <c r="F118" s="318">
        <v>112151507</v>
      </c>
      <c r="G118" s="117">
        <v>0.59223307348670895</v>
      </c>
      <c r="H118" s="114">
        <v>0.38317440248741613</v>
      </c>
      <c r="I118" s="93">
        <v>361394.19274809159</v>
      </c>
      <c r="J118" s="93">
        <v>214029.5935114504</v>
      </c>
      <c r="K118" s="9"/>
      <c r="M118" s="9"/>
      <c r="N118" s="9"/>
      <c r="O118" s="9"/>
      <c r="P118" s="9"/>
      <c r="Q118" s="9"/>
      <c r="R118" s="9"/>
      <c r="S118" s="6"/>
      <c r="T118" s="6"/>
      <c r="U118" s="6"/>
      <c r="V118" s="6"/>
      <c r="W118" s="6"/>
      <c r="X118" s="6"/>
      <c r="Y118" s="6"/>
      <c r="Z118" s="6"/>
      <c r="AA118" s="6"/>
    </row>
    <row r="119" spans="1:27" ht="11.25" customHeight="1">
      <c r="A119" s="20"/>
      <c r="B119" s="93"/>
      <c r="C119" s="93" t="s">
        <v>48</v>
      </c>
      <c r="D119" s="93">
        <v>125</v>
      </c>
      <c r="E119" s="318">
        <v>100399459</v>
      </c>
      <c r="F119" s="318">
        <v>54710784</v>
      </c>
      <c r="G119" s="117">
        <v>0.54493106382176826</v>
      </c>
      <c r="H119" s="114">
        <v>9.1406107463601172E-2</v>
      </c>
      <c r="I119" s="93">
        <v>803195.67200000002</v>
      </c>
      <c r="J119" s="93">
        <v>437686.272</v>
      </c>
      <c r="K119" s="9"/>
      <c r="L119" s="9"/>
      <c r="M119" s="9"/>
      <c r="N119" s="9"/>
      <c r="O119" s="9"/>
      <c r="P119" s="9"/>
      <c r="Q119" s="9"/>
      <c r="R119" s="9"/>
      <c r="S119" s="6"/>
      <c r="T119" s="6"/>
      <c r="U119" s="6"/>
      <c r="V119" s="6"/>
      <c r="W119" s="6"/>
      <c r="X119" s="6"/>
      <c r="Y119" s="6"/>
      <c r="Z119" s="6"/>
      <c r="AA119" s="6"/>
    </row>
    <row r="120" spans="1:27" ht="11.25" customHeight="1">
      <c r="A120" s="20"/>
      <c r="B120" s="93"/>
      <c r="C120" s="93" t="s">
        <v>49</v>
      </c>
      <c r="D120" s="93">
        <v>198</v>
      </c>
      <c r="E120" s="318">
        <v>146443264</v>
      </c>
      <c r="F120" s="318">
        <v>77911973</v>
      </c>
      <c r="G120" s="117">
        <v>0.53202838336080793</v>
      </c>
      <c r="H120" s="114">
        <v>0.14478727422234425</v>
      </c>
      <c r="I120" s="93">
        <v>739612.4444444445</v>
      </c>
      <c r="J120" s="93">
        <v>393494.81313131313</v>
      </c>
      <c r="L120" s="9"/>
    </row>
    <row r="121" spans="1:27" ht="11.25" customHeight="1">
      <c r="A121" s="93"/>
      <c r="B121" s="93"/>
      <c r="C121" s="93" t="s">
        <v>50</v>
      </c>
      <c r="D121" s="93">
        <v>2470</v>
      </c>
      <c r="E121" s="318">
        <v>201392783</v>
      </c>
      <c r="F121" s="318">
        <v>171090535</v>
      </c>
      <c r="G121" s="117">
        <v>0.84953657450575082</v>
      </c>
      <c r="H121" s="114">
        <v>1.8061846834807591</v>
      </c>
      <c r="I121" s="93">
        <v>81535.53967611336</v>
      </c>
      <c r="J121" s="93">
        <v>69267.423076923078</v>
      </c>
      <c r="K121" s="9"/>
      <c r="L121" s="9"/>
    </row>
    <row r="122" spans="1:27" ht="11.25" customHeight="1">
      <c r="A122" s="20"/>
      <c r="B122" s="93"/>
      <c r="C122" s="93" t="s">
        <v>51</v>
      </c>
      <c r="D122" s="93">
        <v>130</v>
      </c>
      <c r="E122" s="318">
        <v>96076725</v>
      </c>
      <c r="F122" s="318">
        <v>78817471</v>
      </c>
      <c r="G122" s="117">
        <v>0.82035967608179816</v>
      </c>
      <c r="H122" s="114">
        <v>9.5062351762145211E-2</v>
      </c>
      <c r="I122" s="93">
        <v>739051.73076923075</v>
      </c>
      <c r="J122" s="93">
        <v>606288.23846153845</v>
      </c>
      <c r="K122" s="9"/>
      <c r="L122" s="9"/>
      <c r="M122" s="9"/>
      <c r="N122" s="9"/>
      <c r="O122" s="9"/>
      <c r="P122" s="9"/>
      <c r="Q122" s="9"/>
      <c r="R122" s="9"/>
      <c r="S122" s="6"/>
      <c r="T122" s="6"/>
      <c r="U122" s="15"/>
      <c r="V122" s="15"/>
      <c r="W122" s="15"/>
      <c r="X122" s="15"/>
      <c r="Y122" s="15"/>
      <c r="Z122" s="15"/>
      <c r="AA122" s="15"/>
    </row>
    <row r="123" spans="1:27" ht="11.25" customHeight="1">
      <c r="A123" s="20"/>
      <c r="B123" s="93"/>
      <c r="C123" s="93" t="s">
        <v>274</v>
      </c>
      <c r="D123" s="93">
        <v>31</v>
      </c>
      <c r="E123" s="318">
        <v>29115765</v>
      </c>
      <c r="F123" s="318">
        <v>22277975</v>
      </c>
      <c r="G123" s="117">
        <v>0.76515162833605777</v>
      </c>
      <c r="H123" s="114">
        <v>2.2668714650973091E-2</v>
      </c>
      <c r="I123" s="93">
        <v>939218.22580645164</v>
      </c>
      <c r="J123" s="93">
        <v>718644.3548387097</v>
      </c>
      <c r="K123" s="9"/>
      <c r="L123" s="9"/>
      <c r="M123" s="9"/>
      <c r="N123" s="9"/>
      <c r="O123" s="9"/>
      <c r="P123" s="9"/>
      <c r="Q123" s="9"/>
      <c r="R123" s="9"/>
      <c r="S123" s="6"/>
      <c r="T123" s="6"/>
      <c r="U123" s="15"/>
      <c r="V123" s="15"/>
      <c r="W123" s="15"/>
      <c r="X123" s="15"/>
      <c r="Y123" s="15"/>
      <c r="Z123" s="15"/>
      <c r="AA123" s="15"/>
    </row>
    <row r="124" spans="1:27" ht="11.25" customHeight="1">
      <c r="A124" s="93"/>
      <c r="B124" s="93"/>
      <c r="C124" s="93" t="s">
        <v>52</v>
      </c>
      <c r="D124" s="93">
        <v>614</v>
      </c>
      <c r="E124" s="318">
        <v>546093721</v>
      </c>
      <c r="F124" s="318">
        <v>423638041</v>
      </c>
      <c r="G124" s="117">
        <v>0.7757606885210826</v>
      </c>
      <c r="H124" s="114">
        <v>0.44898679986120898</v>
      </c>
      <c r="I124" s="93">
        <v>889403.45439739409</v>
      </c>
      <c r="J124" s="93">
        <v>689964.23615635175</v>
      </c>
      <c r="K124" s="9"/>
      <c r="L124" s="9"/>
      <c r="M124" s="9"/>
      <c r="N124" s="9"/>
      <c r="O124" s="9"/>
      <c r="P124" s="9"/>
      <c r="Q124" s="9"/>
      <c r="R124" s="9"/>
      <c r="S124" s="6"/>
      <c r="T124" s="6"/>
      <c r="U124" s="15"/>
      <c r="V124" s="15"/>
      <c r="W124" s="15"/>
      <c r="X124" s="15"/>
      <c r="Y124" s="15"/>
      <c r="Z124" s="15"/>
      <c r="AA124" s="15"/>
    </row>
    <row r="125" spans="1:27" ht="11.25" customHeight="1">
      <c r="A125" s="20"/>
      <c r="B125" s="93"/>
      <c r="C125" s="93" t="s">
        <v>53</v>
      </c>
      <c r="D125" s="93">
        <v>39</v>
      </c>
      <c r="E125" s="318">
        <v>23023907</v>
      </c>
      <c r="F125" s="318">
        <v>18092501</v>
      </c>
      <c r="G125" s="117">
        <v>0.78581367619318476</v>
      </c>
      <c r="H125" s="114">
        <v>2.8518705528643568E-2</v>
      </c>
      <c r="I125" s="93">
        <v>590356.58974358975</v>
      </c>
      <c r="J125" s="93">
        <v>463910.28205128206</v>
      </c>
      <c r="K125" s="16"/>
      <c r="L125" s="9"/>
      <c r="M125" s="9"/>
      <c r="N125" s="9"/>
      <c r="O125" s="9"/>
      <c r="P125" s="9"/>
      <c r="Q125" s="9"/>
      <c r="R125" s="9"/>
      <c r="S125" s="6"/>
      <c r="T125" s="6"/>
      <c r="U125" s="15"/>
      <c r="V125" s="15"/>
      <c r="W125" s="15"/>
      <c r="X125" s="15"/>
      <c r="Y125" s="15"/>
      <c r="Z125" s="15"/>
      <c r="AA125" s="15"/>
    </row>
    <row r="126" spans="1:27" ht="11.25" customHeight="1">
      <c r="A126" s="20"/>
      <c r="B126" s="93"/>
      <c r="C126" s="93" t="s">
        <v>54</v>
      </c>
      <c r="D126" s="93">
        <v>107</v>
      </c>
      <c r="E126" s="318">
        <v>118182278</v>
      </c>
      <c r="F126" s="318">
        <v>86247500</v>
      </c>
      <c r="G126" s="117">
        <v>0.72978369904157714</v>
      </c>
      <c r="H126" s="114">
        <v>7.8243627988842601E-2</v>
      </c>
      <c r="I126" s="93">
        <v>1104507.2710280374</v>
      </c>
      <c r="J126" s="93">
        <v>806051.40186915884</v>
      </c>
      <c r="K126" s="9"/>
      <c r="L126" s="9"/>
      <c r="M126" s="9"/>
      <c r="N126" s="9"/>
      <c r="O126" s="9"/>
      <c r="P126" s="9"/>
      <c r="Q126" s="9"/>
      <c r="R126" s="9"/>
      <c r="S126" s="6"/>
      <c r="T126" s="6"/>
      <c r="U126" s="15"/>
      <c r="V126" s="15"/>
      <c r="W126" s="15"/>
      <c r="X126" s="15"/>
      <c r="Y126" s="15"/>
      <c r="Z126" s="15"/>
      <c r="AA126" s="15"/>
    </row>
    <row r="127" spans="1:27" ht="11.25" customHeight="1">
      <c r="A127" s="93"/>
      <c r="B127" s="93"/>
      <c r="C127" s="93" t="s">
        <v>55</v>
      </c>
      <c r="D127" s="93">
        <v>46</v>
      </c>
      <c r="E127" s="318">
        <v>37816722</v>
      </c>
      <c r="F127" s="318">
        <v>22918039</v>
      </c>
      <c r="G127" s="117">
        <v>0.60602923225339311</v>
      </c>
      <c r="H127" s="114">
        <v>3.3637447546605234E-2</v>
      </c>
      <c r="I127" s="93">
        <v>822102.65217391308</v>
      </c>
      <c r="J127" s="93">
        <v>498218.23913043475</v>
      </c>
      <c r="K127" s="9"/>
      <c r="L127" s="9"/>
      <c r="M127" s="9"/>
      <c r="N127" s="9"/>
      <c r="O127" s="9"/>
      <c r="P127" s="9"/>
      <c r="Q127" s="9"/>
      <c r="R127" s="9"/>
      <c r="S127" s="6"/>
      <c r="T127" s="6"/>
    </row>
    <row r="128" spans="1:27" ht="11.25" customHeight="1">
      <c r="A128" s="20"/>
      <c r="B128" s="93"/>
      <c r="C128" s="93" t="s">
        <v>228</v>
      </c>
      <c r="D128" s="93">
        <v>294</v>
      </c>
      <c r="E128" s="318">
        <v>244013773</v>
      </c>
      <c r="F128" s="318">
        <v>175546885</v>
      </c>
      <c r="G128" s="117">
        <v>0.71941383816888071</v>
      </c>
      <c r="H128" s="114">
        <v>0.21498716475438995</v>
      </c>
      <c r="I128" s="93">
        <v>829978.81972789112</v>
      </c>
      <c r="J128" s="93">
        <v>597098.24829931976</v>
      </c>
      <c r="K128" s="9"/>
      <c r="L128" s="9"/>
    </row>
    <row r="129" spans="1:20" ht="11.25" customHeight="1">
      <c r="A129" s="20"/>
      <c r="B129" s="93"/>
      <c r="C129" s="93" t="s">
        <v>229</v>
      </c>
      <c r="D129" s="93">
        <v>181</v>
      </c>
      <c r="E129" s="318">
        <v>64375502</v>
      </c>
      <c r="F129" s="318">
        <v>41675735</v>
      </c>
      <c r="G129" s="117">
        <v>0.64738500990640824</v>
      </c>
      <c r="H129" s="114">
        <v>0.1323560436072945</v>
      </c>
      <c r="I129" s="93">
        <v>355665.75690607732</v>
      </c>
      <c r="J129" s="93">
        <v>230252.67955801106</v>
      </c>
      <c r="K129" s="9"/>
    </row>
    <row r="130" spans="1:20" ht="11.25" customHeight="1">
      <c r="A130" s="94"/>
      <c r="B130" s="93"/>
      <c r="C130" s="93" t="s">
        <v>230</v>
      </c>
      <c r="D130" s="93">
        <v>312</v>
      </c>
      <c r="E130" s="318">
        <v>264593066</v>
      </c>
      <c r="F130" s="318">
        <v>174368184</v>
      </c>
      <c r="G130" s="117">
        <v>0.65900511542505802</v>
      </c>
      <c r="H130" s="114">
        <v>0.42104993254091821</v>
      </c>
      <c r="I130" s="93">
        <v>848054.69871794875</v>
      </c>
      <c r="J130" s="93">
        <v>558872.38461538462</v>
      </c>
      <c r="K130" s="9"/>
    </row>
    <row r="131" spans="1:20" ht="11.25" customHeight="1">
      <c r="B131" s="93"/>
      <c r="C131" s="93" t="s">
        <v>56</v>
      </c>
      <c r="D131" s="93">
        <v>941</v>
      </c>
      <c r="E131" s="318">
        <v>669444534</v>
      </c>
      <c r="F131" s="318">
        <v>498047041</v>
      </c>
      <c r="G131" s="117">
        <v>0.74397058412609285</v>
      </c>
      <c r="H131" s="114">
        <v>0.68810517698598961</v>
      </c>
      <c r="I131" s="93">
        <v>711418.20828905422</v>
      </c>
      <c r="J131" s="93">
        <v>529274.21997874603</v>
      </c>
    </row>
    <row r="132" spans="1:20" ht="11.25" customHeight="1">
      <c r="A132" s="91"/>
      <c r="B132" s="94"/>
      <c r="C132" s="94" t="s">
        <v>14</v>
      </c>
      <c r="D132" s="94">
        <v>7062</v>
      </c>
      <c r="E132" s="319">
        <v>3860576951</v>
      </c>
      <c r="F132" s="319">
        <v>2912743140</v>
      </c>
      <c r="G132" s="118">
        <v>0.75448389631127966</v>
      </c>
      <c r="H132" s="115">
        <v>5.164079447263612</v>
      </c>
      <c r="I132" s="94">
        <v>546669.06697819312</v>
      </c>
      <c r="J132" s="94">
        <v>412453.00764655904</v>
      </c>
      <c r="K132" s="9"/>
      <c r="L132" s="9"/>
      <c r="M132" s="9"/>
      <c r="N132" s="9"/>
      <c r="O132" s="9"/>
      <c r="P132" s="9"/>
      <c r="Q132" s="9"/>
      <c r="R132" s="9"/>
      <c r="S132" s="6"/>
      <c r="T132" s="6"/>
    </row>
    <row r="133" spans="1:20" ht="11.25" customHeight="1">
      <c r="A133" s="20"/>
      <c r="B133" s="93" t="s">
        <v>25</v>
      </c>
      <c r="C133" s="93" t="s">
        <v>101</v>
      </c>
      <c r="D133" s="93">
        <v>409</v>
      </c>
      <c r="E133" s="318">
        <v>58685340</v>
      </c>
      <c r="F133" s="318">
        <v>45437329</v>
      </c>
      <c r="G133" s="117">
        <v>0.77425348477149492</v>
      </c>
      <c r="H133" s="114">
        <v>0.29908078362090307</v>
      </c>
      <c r="I133" s="93">
        <v>143484.93887530561</v>
      </c>
      <c r="J133" s="93">
        <v>111093.71393643031</v>
      </c>
    </row>
    <row r="134" spans="1:20" ht="11.25" customHeight="1">
      <c r="A134" s="93"/>
      <c r="B134" s="93"/>
      <c r="C134" s="93" t="s">
        <v>57</v>
      </c>
      <c r="D134" s="93">
        <v>24431</v>
      </c>
      <c r="E134" s="318">
        <v>6083779307</v>
      </c>
      <c r="F134" s="318">
        <v>4746141245</v>
      </c>
      <c r="G134" s="117">
        <v>0.78013040998036975</v>
      </c>
      <c r="H134" s="114">
        <v>17.865140891545924</v>
      </c>
      <c r="I134" s="93">
        <v>249018.84110351602</v>
      </c>
      <c r="J134" s="93">
        <v>194267.1706029225</v>
      </c>
    </row>
    <row r="135" spans="1:20" ht="11.25" customHeight="1">
      <c r="B135" s="93"/>
      <c r="C135" s="93" t="s">
        <v>58</v>
      </c>
      <c r="D135" s="93">
        <v>11606</v>
      </c>
      <c r="E135" s="318">
        <v>2943501126</v>
      </c>
      <c r="F135" s="318">
        <v>2275363629</v>
      </c>
      <c r="G135" s="117">
        <v>0.77301265792007723</v>
      </c>
      <c r="H135" s="114">
        <v>8.4868742657804415</v>
      </c>
      <c r="I135" s="93">
        <v>253618.91487161812</v>
      </c>
      <c r="J135" s="93">
        <v>196050.63148371532</v>
      </c>
    </row>
    <row r="136" spans="1:20" ht="11.25" customHeight="1">
      <c r="A136" s="93"/>
      <c r="B136" s="93"/>
      <c r="C136" s="93" t="s">
        <v>163</v>
      </c>
      <c r="D136" s="93">
        <v>2299</v>
      </c>
      <c r="E136" s="318">
        <v>944516884</v>
      </c>
      <c r="F136" s="318">
        <v>580721854</v>
      </c>
      <c r="G136" s="117">
        <v>0.61483480479529473</v>
      </c>
      <c r="H136" s="114">
        <v>1.6811411284705526</v>
      </c>
      <c r="I136" s="93">
        <v>410838.14006089605</v>
      </c>
      <c r="J136" s="93">
        <v>252597.58764680295</v>
      </c>
    </row>
    <row r="137" spans="1:20" ht="11.25" customHeight="1">
      <c r="A137" s="20"/>
      <c r="B137" s="93"/>
      <c r="C137" s="93" t="s">
        <v>59</v>
      </c>
      <c r="D137" s="93">
        <v>1806</v>
      </c>
      <c r="E137" s="318">
        <v>242349260</v>
      </c>
      <c r="F137" s="318">
        <v>115607704</v>
      </c>
      <c r="G137" s="117">
        <v>0.47702932536290804</v>
      </c>
      <c r="H137" s="114">
        <v>1.3206354406341099</v>
      </c>
      <c r="I137" s="93">
        <v>134191.17386489481</v>
      </c>
      <c r="J137" s="93">
        <v>64013.125138427466</v>
      </c>
    </row>
    <row r="138" spans="1:20" ht="11.25" customHeight="1">
      <c r="A138" s="20"/>
      <c r="B138" s="93"/>
      <c r="C138" s="93" t="s">
        <v>253</v>
      </c>
      <c r="D138" s="93">
        <v>64</v>
      </c>
      <c r="E138" s="318">
        <v>59272360</v>
      </c>
      <c r="F138" s="318">
        <v>41271298</v>
      </c>
      <c r="G138" s="117">
        <v>0.69629921940007111</v>
      </c>
      <c r="H138" s="114">
        <v>4.6799927021363805E-2</v>
      </c>
      <c r="I138" s="93">
        <v>926130.625</v>
      </c>
      <c r="J138" s="93">
        <v>644864.03125</v>
      </c>
    </row>
    <row r="139" spans="1:20" ht="11.25" customHeight="1">
      <c r="A139" s="93"/>
      <c r="B139" s="93"/>
      <c r="C139" s="93" t="s">
        <v>60</v>
      </c>
      <c r="D139" s="93">
        <v>7829</v>
      </c>
      <c r="E139" s="318">
        <v>371626435</v>
      </c>
      <c r="F139" s="318">
        <v>309971184</v>
      </c>
      <c r="G139" s="117">
        <v>0.83409347346347951</v>
      </c>
      <c r="H139" s="114">
        <v>5.7249473226602685</v>
      </c>
      <c r="I139" s="93">
        <v>47467.931408864475</v>
      </c>
      <c r="J139" s="93">
        <v>39592.691786945972</v>
      </c>
    </row>
    <row r="140" spans="1:20" ht="11.25" customHeight="1">
      <c r="A140" s="20"/>
      <c r="B140" s="93"/>
      <c r="C140" s="93" t="s">
        <v>70</v>
      </c>
      <c r="D140" s="93">
        <v>16</v>
      </c>
      <c r="E140" s="318">
        <v>412878</v>
      </c>
      <c r="F140" s="318">
        <v>395218</v>
      </c>
      <c r="G140" s="117">
        <v>0.95722707434157306</v>
      </c>
      <c r="H140" s="114">
        <v>1.1699981755340951E-2</v>
      </c>
      <c r="I140" s="93">
        <v>25804.875</v>
      </c>
      <c r="J140" s="93">
        <v>24701.125</v>
      </c>
    </row>
    <row r="141" spans="1:20" ht="11.25" customHeight="1">
      <c r="A141" s="91"/>
      <c r="B141" s="93"/>
      <c r="C141" s="93" t="s">
        <v>98</v>
      </c>
      <c r="D141" s="93">
        <v>3428</v>
      </c>
      <c r="E141" s="318">
        <v>43043070</v>
      </c>
      <c r="F141" s="318">
        <v>40753827</v>
      </c>
      <c r="G141" s="117">
        <v>0.94681506221559009</v>
      </c>
      <c r="H141" s="114">
        <v>2.5067210910817987</v>
      </c>
      <c r="I141" s="93">
        <v>12556.32147024504</v>
      </c>
      <c r="J141" s="93">
        <v>11888.514294049008</v>
      </c>
    </row>
    <row r="142" spans="1:20" ht="11.25" customHeight="1">
      <c r="A142" s="91"/>
      <c r="B142" s="93"/>
      <c r="C142" s="93" t="s">
        <v>103</v>
      </c>
      <c r="D142" s="93">
        <v>4</v>
      </c>
      <c r="E142" s="318">
        <v>690000</v>
      </c>
      <c r="F142" s="318">
        <v>156660</v>
      </c>
      <c r="G142" s="117">
        <v>0.22704347826086957</v>
      </c>
      <c r="H142" s="114">
        <v>2.9249954388352378E-3</v>
      </c>
      <c r="I142" s="93">
        <v>172500</v>
      </c>
      <c r="J142" s="93">
        <v>39165</v>
      </c>
    </row>
    <row r="143" spans="1:20" ht="11.25" customHeight="1">
      <c r="A143" s="91"/>
      <c r="B143" s="93"/>
      <c r="C143" s="93" t="s">
        <v>255</v>
      </c>
      <c r="D143" s="93">
        <v>3757</v>
      </c>
      <c r="E143" s="318">
        <v>42146694</v>
      </c>
      <c r="F143" s="318">
        <v>40216038</v>
      </c>
      <c r="G143" s="117">
        <v>0.95419199427599233</v>
      </c>
      <c r="H143" s="114">
        <v>2.7473019659259967</v>
      </c>
      <c r="I143" s="93">
        <v>11218.177801437318</v>
      </c>
      <c r="J143" s="93">
        <v>10704.295448496141</v>
      </c>
    </row>
    <row r="144" spans="1:20" ht="11.25" customHeight="1">
      <c r="A144" s="91"/>
      <c r="B144" s="93"/>
      <c r="C144" s="93" t="s">
        <v>256</v>
      </c>
      <c r="D144" s="93">
        <v>13</v>
      </c>
      <c r="E144" s="318">
        <v>567057</v>
      </c>
      <c r="F144" s="318">
        <v>355222</v>
      </c>
      <c r="G144" s="117">
        <v>0.62643085263033527</v>
      </c>
      <c r="H144" s="114">
        <v>9.5062351762145222E-3</v>
      </c>
      <c r="I144" s="93">
        <v>43619.769230769234</v>
      </c>
      <c r="J144" s="93">
        <v>27324.76923076923</v>
      </c>
    </row>
    <row r="145" spans="1:18" ht="11.25" customHeight="1">
      <c r="A145" s="91"/>
      <c r="B145" s="93"/>
      <c r="C145" s="93" t="s">
        <v>254</v>
      </c>
      <c r="D145" s="93">
        <v>88</v>
      </c>
      <c r="E145" s="318">
        <v>4081214</v>
      </c>
      <c r="F145" s="318">
        <v>3655574</v>
      </c>
      <c r="G145" s="117">
        <v>0.89570750271855382</v>
      </c>
      <c r="H145" s="114">
        <v>6.4349899654375223E-2</v>
      </c>
      <c r="I145" s="93">
        <v>46377.431818181816</v>
      </c>
      <c r="J145" s="93">
        <v>41540.61363636364</v>
      </c>
    </row>
    <row r="146" spans="1:18" ht="11.25" customHeight="1">
      <c r="A146" s="112"/>
      <c r="B146" s="94"/>
      <c r="C146" s="94" t="s">
        <v>14</v>
      </c>
      <c r="D146" s="94">
        <v>55750</v>
      </c>
      <c r="E146" s="319">
        <v>10794671625</v>
      </c>
      <c r="F146" s="319">
        <v>8200046782</v>
      </c>
      <c r="G146" s="118">
        <v>0.7596383722325597</v>
      </c>
      <c r="H146" s="115">
        <v>40.767123928766125</v>
      </c>
      <c r="I146" s="94">
        <v>193626.39686098654</v>
      </c>
      <c r="J146" s="94">
        <v>147086.04093273543</v>
      </c>
    </row>
    <row r="147" spans="1:18" ht="11.25" customHeight="1">
      <c r="A147" s="93"/>
      <c r="B147" s="93" t="s">
        <v>97</v>
      </c>
      <c r="C147" s="93" t="s">
        <v>93</v>
      </c>
      <c r="D147" s="93">
        <v>180532</v>
      </c>
      <c r="E147" s="318">
        <v>4431203892</v>
      </c>
      <c r="F147" s="318">
        <v>4118708088</v>
      </c>
      <c r="G147" s="117">
        <v>0.92947835134280932</v>
      </c>
      <c r="H147" s="114">
        <v>132.01381914095077</v>
      </c>
      <c r="I147" s="93">
        <v>24545.254536591852</v>
      </c>
      <c r="J147" s="93">
        <v>22814.282719961004</v>
      </c>
    </row>
    <row r="148" spans="1:18" ht="11.25" customHeight="1">
      <c r="A148" s="20"/>
      <c r="B148" s="93"/>
      <c r="C148" s="93" t="s">
        <v>96</v>
      </c>
      <c r="D148" s="93">
        <v>12627</v>
      </c>
      <c r="E148" s="318">
        <v>426860189</v>
      </c>
      <c r="F148" s="318">
        <v>280295266</v>
      </c>
      <c r="G148" s="117">
        <v>0.65664419691291476</v>
      </c>
      <c r="H148" s="114">
        <v>9.233479351543135</v>
      </c>
      <c r="I148" s="93">
        <v>33805.352736200206</v>
      </c>
      <c r="J148" s="93">
        <v>22198.088698819989</v>
      </c>
    </row>
    <row r="149" spans="1:18" ht="11.25" customHeight="1">
      <c r="A149" s="20"/>
      <c r="B149" s="93"/>
      <c r="C149" s="93" t="s">
        <v>87</v>
      </c>
      <c r="D149" s="93">
        <v>6129</v>
      </c>
      <c r="E149" s="318">
        <v>746176377</v>
      </c>
      <c r="F149" s="318">
        <v>639037600</v>
      </c>
      <c r="G149" s="117">
        <v>0.85641628400144332</v>
      </c>
      <c r="H149" s="114">
        <v>4.4818242611552925</v>
      </c>
      <c r="I149" s="93">
        <v>121745.20753793442</v>
      </c>
      <c r="J149" s="93">
        <v>104264.57823462228</v>
      </c>
    </row>
    <row r="150" spans="1:18" ht="11.25" customHeight="1">
      <c r="A150" s="93"/>
      <c r="B150" s="93"/>
      <c r="C150" s="93" t="s">
        <v>61</v>
      </c>
      <c r="D150" s="93">
        <v>20089</v>
      </c>
      <c r="E150" s="318">
        <v>654761498</v>
      </c>
      <c r="F150" s="318">
        <v>536393172</v>
      </c>
      <c r="G150" s="117">
        <v>0.8192191716196483</v>
      </c>
      <c r="H150" s="114">
        <v>14.690058342690273</v>
      </c>
      <c r="I150" s="93">
        <v>32593.035890288218</v>
      </c>
      <c r="J150" s="93">
        <v>26700.839862611378</v>
      </c>
    </row>
    <row r="151" spans="1:18" ht="11.25" customHeight="1">
      <c r="B151" s="93"/>
      <c r="C151" s="93" t="s">
        <v>94</v>
      </c>
      <c r="D151" s="93">
        <v>24</v>
      </c>
      <c r="E151" s="318">
        <v>23111832</v>
      </c>
      <c r="F151" s="318">
        <v>18563707</v>
      </c>
      <c r="G151" s="117">
        <v>0.80321226807117674</v>
      </c>
      <c r="H151" s="114">
        <v>1.7549972633011425E-2</v>
      </c>
      <c r="I151" s="93">
        <v>962993</v>
      </c>
      <c r="J151" s="93">
        <v>773487.79166666663</v>
      </c>
    </row>
    <row r="152" spans="1:18" ht="11.25" customHeight="1">
      <c r="A152" s="94"/>
      <c r="B152" s="93"/>
      <c r="C152" s="93" t="s">
        <v>161</v>
      </c>
      <c r="D152" s="93">
        <v>144438</v>
      </c>
      <c r="E152" s="318">
        <v>2527514032</v>
      </c>
      <c r="F152" s="318">
        <v>1997431240</v>
      </c>
      <c r="G152" s="117">
        <v>0.79027503495972673</v>
      </c>
      <c r="H152" s="114">
        <v>105.62012279862101</v>
      </c>
      <c r="I152" s="93">
        <v>17498.954790290645</v>
      </c>
      <c r="J152" s="93">
        <v>13828.987108655618</v>
      </c>
    </row>
    <row r="153" spans="1:18" s="112" customFormat="1" ht="11.25" customHeight="1">
      <c r="A153" s="91"/>
      <c r="B153" s="94"/>
      <c r="C153" s="94" t="s">
        <v>14</v>
      </c>
      <c r="D153" s="94">
        <v>363839</v>
      </c>
      <c r="E153" s="319">
        <v>8809627820</v>
      </c>
      <c r="F153" s="319">
        <v>7590429073</v>
      </c>
      <c r="G153" s="118">
        <v>0.86160610051742226</v>
      </c>
      <c r="H153" s="115">
        <v>266.05685386759347</v>
      </c>
      <c r="I153" s="94">
        <v>24212.983819766436</v>
      </c>
      <c r="J153" s="94">
        <v>20862.054570840399</v>
      </c>
      <c r="K153" s="92"/>
      <c r="L153" s="92"/>
      <c r="M153" s="92"/>
      <c r="N153" s="92"/>
      <c r="O153" s="92"/>
      <c r="P153" s="92"/>
      <c r="Q153" s="92"/>
      <c r="R153" s="92"/>
    </row>
    <row r="154" spans="1:18" ht="11.25" customHeight="1">
      <c r="A154" s="93"/>
      <c r="B154" s="93" t="s">
        <v>164</v>
      </c>
      <c r="C154" s="93" t="s">
        <v>165</v>
      </c>
      <c r="D154" s="93">
        <v>5</v>
      </c>
      <c r="E154" s="318">
        <v>8409806</v>
      </c>
      <c r="F154" s="318">
        <v>5325837</v>
      </c>
      <c r="G154" s="117">
        <v>0.63328892485748189</v>
      </c>
      <c r="H154" s="114">
        <v>3.656244298544047E-3</v>
      </c>
      <c r="I154" s="93">
        <v>1681961.2</v>
      </c>
      <c r="J154" s="93">
        <v>1065167.3999999999</v>
      </c>
    </row>
    <row r="155" spans="1:18" ht="11.25" customHeight="1">
      <c r="A155" s="125"/>
      <c r="B155" s="3"/>
      <c r="C155" s="93" t="s">
        <v>166</v>
      </c>
      <c r="D155" s="104">
        <v>36</v>
      </c>
      <c r="E155" s="318">
        <v>177032496</v>
      </c>
      <c r="F155" s="318">
        <v>133030390</v>
      </c>
      <c r="G155" s="117">
        <v>0.75144616387264851</v>
      </c>
      <c r="H155" s="130">
        <v>2.6324958949517138E-2</v>
      </c>
      <c r="I155" s="104">
        <v>4917569.333333333</v>
      </c>
      <c r="J155" s="93">
        <v>3695288.611111111</v>
      </c>
    </row>
    <row r="156" spans="1:18" ht="11.25" customHeight="1">
      <c r="A156" s="93"/>
      <c r="B156" s="93"/>
      <c r="C156" s="105" t="s">
        <v>167</v>
      </c>
      <c r="D156" s="93">
        <v>82</v>
      </c>
      <c r="E156" s="318">
        <v>167943920</v>
      </c>
      <c r="F156" s="318">
        <v>162790219</v>
      </c>
      <c r="G156" s="110">
        <v>0.96931296470869566</v>
      </c>
      <c r="H156" s="114">
        <v>5.9962406496122375E-2</v>
      </c>
      <c r="I156" s="93">
        <v>2048096.5853658537</v>
      </c>
      <c r="J156" s="93">
        <v>1985246.5731707318</v>
      </c>
    </row>
    <row r="157" spans="1:18" s="112" customFormat="1" ht="11.25" customHeight="1">
      <c r="A157" s="91"/>
      <c r="B157" s="94"/>
      <c r="C157" s="94" t="s">
        <v>14</v>
      </c>
      <c r="D157" s="94">
        <v>123</v>
      </c>
      <c r="E157" s="319">
        <v>353386222</v>
      </c>
      <c r="F157" s="319">
        <v>301146446</v>
      </c>
      <c r="G157" s="113">
        <v>0.85217370472355314</v>
      </c>
      <c r="H157" s="115">
        <v>8.9943609744183556E-2</v>
      </c>
      <c r="I157" s="94">
        <v>2873058.7154471544</v>
      </c>
      <c r="J157" s="94">
        <v>2448345.0894308942</v>
      </c>
      <c r="K157" s="92"/>
      <c r="L157" s="92"/>
      <c r="M157" s="92"/>
      <c r="N157" s="92"/>
      <c r="O157" s="92"/>
      <c r="P157" s="92"/>
      <c r="Q157" s="92"/>
      <c r="R157" s="92"/>
    </row>
    <row r="158" spans="1:18" ht="11.25" customHeight="1">
      <c r="A158" s="20"/>
      <c r="B158" s="93" t="s">
        <v>168</v>
      </c>
      <c r="C158" s="93" t="s">
        <v>271</v>
      </c>
      <c r="D158" s="93">
        <v>14</v>
      </c>
      <c r="E158" s="318">
        <v>5684110</v>
      </c>
      <c r="F158" s="318">
        <v>4769555</v>
      </c>
      <c r="G158" s="110">
        <v>0.83910321932545284</v>
      </c>
      <c r="H158" s="114">
        <v>1.023748403592333E-2</v>
      </c>
      <c r="I158" s="93">
        <v>406007.85714285716</v>
      </c>
      <c r="J158" s="93">
        <v>340682.5</v>
      </c>
    </row>
    <row r="159" spans="1:18" ht="11.25" customHeight="1">
      <c r="A159" s="93"/>
      <c r="B159" s="93"/>
      <c r="C159" s="93" t="s">
        <v>234</v>
      </c>
      <c r="D159" s="93">
        <v>93</v>
      </c>
      <c r="E159" s="318">
        <v>39219053</v>
      </c>
      <c r="F159" s="318">
        <v>18266175</v>
      </c>
      <c r="G159" s="117">
        <v>0.4657474773804457</v>
      </c>
      <c r="H159" s="114">
        <v>6.8006143952919276E-2</v>
      </c>
      <c r="I159" s="93">
        <v>421710.24731182796</v>
      </c>
      <c r="J159" s="93">
        <v>196410.48387096773</v>
      </c>
    </row>
    <row r="160" spans="1:18" s="112" customFormat="1" ht="11.25" customHeight="1">
      <c r="A160" s="94"/>
      <c r="B160" s="94"/>
      <c r="C160" s="94" t="s">
        <v>14</v>
      </c>
      <c r="D160" s="131">
        <v>107</v>
      </c>
      <c r="E160" s="319">
        <v>44903163</v>
      </c>
      <c r="F160" s="319">
        <v>23035730</v>
      </c>
      <c r="G160" s="342">
        <v>0.51300907243438509</v>
      </c>
      <c r="H160" s="115">
        <v>7.8243627988842601E-2</v>
      </c>
      <c r="I160" s="94">
        <v>419655.72897196264</v>
      </c>
      <c r="J160" s="115">
        <v>215287.19626168226</v>
      </c>
      <c r="K160" s="92"/>
      <c r="L160" s="91"/>
      <c r="M160" s="92"/>
      <c r="N160" s="92"/>
      <c r="O160" s="92"/>
      <c r="P160" s="92"/>
      <c r="Q160" s="92"/>
      <c r="R160" s="92"/>
    </row>
    <row r="161" spans="1:18" s="57" customFormat="1" ht="10.5" customHeight="1">
      <c r="A161" s="3"/>
      <c r="B161" s="93"/>
      <c r="C161" s="93" t="s">
        <v>15</v>
      </c>
      <c r="D161" s="93">
        <v>176521</v>
      </c>
      <c r="E161" s="318">
        <v>11066582556</v>
      </c>
      <c r="F161" s="318">
        <v>9231029958</v>
      </c>
      <c r="G161" s="110">
        <v>0.83413555280398521</v>
      </c>
      <c r="H161" s="114">
        <v>129.08077996465875</v>
      </c>
      <c r="I161" s="93">
        <v>62692.72526215011</v>
      </c>
      <c r="J161" s="93">
        <v>52294.231043331958</v>
      </c>
      <c r="K161" s="20"/>
      <c r="L161" s="20"/>
      <c r="M161" s="20"/>
      <c r="N161" s="20"/>
      <c r="O161" s="20"/>
      <c r="P161" s="20"/>
      <c r="Q161" s="20"/>
      <c r="R161" s="20"/>
    </row>
    <row r="162" spans="1:18" s="57" customFormat="1" ht="11.25" customHeight="1">
      <c r="A162" s="96"/>
      <c r="B162" s="96"/>
      <c r="C162" s="96" t="s">
        <v>172</v>
      </c>
      <c r="D162" s="96">
        <v>1409394</v>
      </c>
      <c r="E162" s="314">
        <v>52208304747</v>
      </c>
      <c r="F162" s="314">
        <v>42266244379</v>
      </c>
      <c r="G162" s="108">
        <v>0.80956936992727591</v>
      </c>
      <c r="H162" s="120">
        <v>1030.6177553804378</v>
      </c>
      <c r="I162" s="96">
        <v>37043.087133193418</v>
      </c>
      <c r="J162" s="96">
        <v>29988.948710580575</v>
      </c>
      <c r="K162" s="20"/>
      <c r="L162" s="20"/>
      <c r="M162" s="20"/>
      <c r="N162" s="20"/>
      <c r="O162" s="20"/>
      <c r="P162" s="20"/>
      <c r="Q162" s="20"/>
      <c r="R162" s="20"/>
    </row>
    <row r="163" spans="1:18" s="20" customFormat="1" ht="11.25" customHeight="1">
      <c r="A163" s="2"/>
      <c r="B163" s="99"/>
      <c r="C163" s="2"/>
      <c r="D163" s="2"/>
      <c r="E163" s="2"/>
      <c r="F163" s="2"/>
      <c r="G163" s="2"/>
      <c r="H163" s="2"/>
      <c r="I163" s="2"/>
      <c r="J163" s="2"/>
    </row>
    <row r="164" spans="1:18" s="20" customFormat="1" ht="11.25" customHeight="1">
      <c r="A164" s="2"/>
      <c r="B164" s="264"/>
      <c r="C164" s="2"/>
      <c r="D164" s="2"/>
      <c r="E164" s="2"/>
      <c r="F164" s="2"/>
      <c r="G164" s="2"/>
      <c r="H164" s="2"/>
      <c r="I164" s="2"/>
      <c r="J164" s="2"/>
    </row>
    <row r="165" spans="1:18" s="57" customFormat="1">
      <c r="K165" s="20"/>
      <c r="L165" s="20"/>
      <c r="M165" s="20"/>
      <c r="N165" s="20"/>
      <c r="O165" s="20"/>
      <c r="P165" s="20"/>
      <c r="Q165" s="20"/>
      <c r="R165" s="20"/>
    </row>
    <row r="166" spans="1:18" s="57" customFormat="1">
      <c r="K166" s="20"/>
      <c r="L166" s="20"/>
      <c r="M166" s="20"/>
      <c r="N166" s="20"/>
      <c r="O166" s="20"/>
      <c r="P166" s="20"/>
      <c r="Q166" s="20"/>
      <c r="R166" s="20"/>
    </row>
    <row r="167" spans="1:18" s="57" customFormat="1">
      <c r="K167" s="20"/>
      <c r="L167" s="20"/>
      <c r="M167" s="20"/>
      <c r="N167" s="20"/>
      <c r="O167" s="20"/>
      <c r="P167" s="20"/>
      <c r="Q167" s="20"/>
      <c r="R167" s="20"/>
    </row>
    <row r="168" spans="1:18" s="57" customFormat="1">
      <c r="K168" s="20"/>
      <c r="L168" s="20"/>
      <c r="M168" s="20"/>
      <c r="N168" s="20"/>
      <c r="O168" s="20"/>
      <c r="P168" s="20"/>
      <c r="Q168" s="20"/>
      <c r="R168" s="20"/>
    </row>
    <row r="169" spans="1:18" s="57" customFormat="1">
      <c r="K169" s="20"/>
      <c r="L169" s="20"/>
      <c r="M169" s="20"/>
      <c r="N169" s="20"/>
      <c r="O169" s="20"/>
      <c r="P169" s="20"/>
      <c r="Q169" s="20"/>
      <c r="R169" s="20"/>
    </row>
    <row r="170" spans="1:18" s="57" customFormat="1">
      <c r="K170" s="20"/>
      <c r="L170" s="20"/>
      <c r="M170" s="20"/>
      <c r="N170" s="20"/>
      <c r="O170" s="20"/>
      <c r="P170" s="20"/>
      <c r="Q170" s="20"/>
      <c r="R170" s="20"/>
    </row>
    <row r="171" spans="1:18" s="57" customFormat="1" ht="10.15" customHeight="1">
      <c r="K171" s="20"/>
      <c r="L171" s="20"/>
      <c r="M171" s="20"/>
      <c r="N171" s="20"/>
      <c r="O171" s="20"/>
      <c r="P171" s="20"/>
    </row>
    <row r="172" spans="1:18" s="57" customFormat="1" ht="10.15" customHeight="1">
      <c r="K172" s="20"/>
      <c r="L172" s="2"/>
      <c r="M172" s="20"/>
      <c r="N172" s="20"/>
      <c r="O172" s="20"/>
      <c r="P172" s="20"/>
    </row>
    <row r="173" spans="1:18" s="57" customFormat="1">
      <c r="K173" s="20"/>
      <c r="L173" s="2"/>
      <c r="M173" s="20"/>
      <c r="N173" s="20"/>
      <c r="O173" s="20"/>
      <c r="P173" s="20"/>
    </row>
    <row r="174" spans="1:18">
      <c r="B174" s="3"/>
      <c r="Q174" s="3"/>
      <c r="R174" s="3"/>
    </row>
    <row r="175" spans="1:18">
      <c r="B175" s="3"/>
      <c r="L175" s="92"/>
      <c r="Q175" s="3"/>
      <c r="R175" s="3"/>
    </row>
    <row r="176" spans="1:18">
      <c r="A176" s="2"/>
      <c r="B176" s="265"/>
      <c r="C176" s="265"/>
      <c r="D176" s="107"/>
      <c r="E176" s="172"/>
      <c r="F176" s="172"/>
      <c r="G176" s="186"/>
      <c r="H176" s="130"/>
      <c r="I176" s="107"/>
      <c r="J176" s="107"/>
      <c r="Q176" s="3"/>
      <c r="R176" s="3"/>
    </row>
    <row r="177" spans="1:18" s="112" customFormat="1">
      <c r="A177" s="20"/>
      <c r="B177" s="265"/>
      <c r="C177" s="265"/>
      <c r="D177" s="107"/>
      <c r="E177" s="172"/>
      <c r="F177" s="172"/>
      <c r="G177" s="186"/>
      <c r="H177" s="130"/>
      <c r="I177" s="107"/>
      <c r="J177" s="107"/>
      <c r="K177" s="92"/>
      <c r="L177" s="2"/>
    </row>
    <row r="178" spans="1:18">
      <c r="A178" s="20"/>
      <c r="B178" s="265"/>
      <c r="C178" s="265"/>
      <c r="D178" s="107"/>
      <c r="E178" s="266"/>
      <c r="F178" s="266"/>
      <c r="G178" s="186"/>
      <c r="H178" s="130"/>
      <c r="I178" s="107"/>
      <c r="J178" s="107"/>
      <c r="Q178" s="3"/>
      <c r="R178" s="3"/>
    </row>
    <row r="179" spans="1:18">
      <c r="A179" s="20"/>
      <c r="B179" s="265"/>
      <c r="C179" s="99"/>
      <c r="D179" s="99"/>
      <c r="E179" s="173"/>
      <c r="F179" s="173"/>
      <c r="G179" s="186"/>
      <c r="H179" s="130"/>
      <c r="I179" s="107"/>
      <c r="J179" s="107"/>
      <c r="L179" s="92"/>
      <c r="Q179" s="3"/>
      <c r="R179" s="3"/>
    </row>
    <row r="180" spans="1:18">
      <c r="A180" s="20"/>
      <c r="B180" s="265"/>
      <c r="C180" s="99"/>
      <c r="D180" s="99"/>
      <c r="E180" s="173"/>
      <c r="F180" s="173"/>
      <c r="G180" s="187"/>
      <c r="H180" s="132"/>
      <c r="I180" s="99"/>
      <c r="J180" s="99"/>
      <c r="Q180" s="3"/>
      <c r="R180" s="3"/>
    </row>
    <row r="181" spans="1:18" s="112" customFormat="1">
      <c r="K181" s="92"/>
      <c r="L181" s="2"/>
    </row>
    <row r="182" spans="1:18">
      <c r="B182" s="3"/>
      <c r="Q182" s="3"/>
      <c r="R182" s="3"/>
    </row>
    <row r="183" spans="1:18">
      <c r="B183" s="3"/>
      <c r="Q183" s="3"/>
      <c r="R183" s="3"/>
    </row>
    <row r="184" spans="1:18">
      <c r="B184" s="3"/>
      <c r="Q184" s="3"/>
      <c r="R184" s="3"/>
    </row>
    <row r="185" spans="1:18">
      <c r="B185" s="3"/>
      <c r="Q185" s="3"/>
      <c r="R185" s="3"/>
    </row>
    <row r="186" spans="1:18">
      <c r="B186" s="3"/>
      <c r="Q186" s="3"/>
      <c r="R186" s="3"/>
    </row>
    <row r="187" spans="1:18">
      <c r="B187" s="3"/>
      <c r="Q187" s="3"/>
      <c r="R187" s="3"/>
    </row>
    <row r="188" spans="1:18">
      <c r="B188" s="3"/>
      <c r="K188" s="267"/>
      <c r="Q188" s="3"/>
      <c r="R188" s="3"/>
    </row>
    <row r="189" spans="1:18">
      <c r="B189" s="3"/>
      <c r="Q189" s="3"/>
      <c r="R189" s="3"/>
    </row>
    <row r="190" spans="1:18">
      <c r="B190" s="3"/>
      <c r="Q190" s="3"/>
      <c r="R190" s="3"/>
    </row>
    <row r="191" spans="1:18">
      <c r="B191" s="3"/>
      <c r="Q191" s="3"/>
      <c r="R191" s="3"/>
    </row>
    <row r="192" spans="1:18">
      <c r="B192" s="3"/>
      <c r="Q192" s="3"/>
      <c r="R192" s="3"/>
    </row>
    <row r="193" spans="2:18">
      <c r="B193" s="3"/>
      <c r="Q193" s="3"/>
      <c r="R193" s="3"/>
    </row>
    <row r="194" spans="2:18">
      <c r="B194" s="3"/>
      <c r="Q194" s="3"/>
      <c r="R194" s="3"/>
    </row>
    <row r="195" spans="2:18">
      <c r="B195" s="3"/>
      <c r="Q195" s="3"/>
      <c r="R195" s="3"/>
    </row>
    <row r="196" spans="2:18">
      <c r="B196" s="3"/>
      <c r="Q196" s="3"/>
      <c r="R196" s="3"/>
    </row>
    <row r="197" spans="2:18">
      <c r="B197" s="2"/>
      <c r="C197" s="2"/>
      <c r="Q197" s="3"/>
      <c r="R197" s="3"/>
    </row>
    <row r="198" spans="2:18">
      <c r="B198" s="2"/>
      <c r="L198" s="92"/>
      <c r="Q198" s="3"/>
      <c r="R198" s="3"/>
    </row>
    <row r="199" spans="2:18">
      <c r="B199" s="3"/>
      <c r="Q199" s="3"/>
      <c r="R199" s="3"/>
    </row>
    <row r="200" spans="2:18" s="112" customFormat="1">
      <c r="C200" s="92"/>
      <c r="K200" s="92"/>
      <c r="L200" s="2"/>
    </row>
    <row r="201" spans="2:18">
      <c r="B201" s="3"/>
      <c r="C201" s="2"/>
      <c r="Q201" s="3"/>
      <c r="R201" s="3"/>
    </row>
    <row r="202" spans="2:18">
      <c r="B202" s="3"/>
      <c r="Q202" s="3"/>
      <c r="R202" s="3"/>
    </row>
    <row r="203" spans="2:18">
      <c r="B203" s="3"/>
      <c r="Q203" s="3"/>
      <c r="R203" s="3"/>
    </row>
    <row r="204" spans="2:18">
      <c r="B204" s="3"/>
      <c r="Q204" s="3"/>
      <c r="R204" s="3"/>
    </row>
    <row r="205" spans="2:18">
      <c r="B205" s="3"/>
      <c r="Q205" s="3"/>
      <c r="R205" s="3"/>
    </row>
    <row r="206" spans="2:18">
      <c r="B206" s="3"/>
      <c r="Q206" s="3"/>
      <c r="R206" s="3"/>
    </row>
    <row r="207" spans="2:18">
      <c r="B207" s="3"/>
      <c r="Q207" s="3"/>
      <c r="R207" s="3"/>
    </row>
    <row r="208" spans="2:18">
      <c r="B208" s="3"/>
      <c r="Q208" s="3"/>
      <c r="R208" s="3"/>
    </row>
    <row r="209" spans="2:18">
      <c r="B209" s="3"/>
      <c r="Q209" s="3"/>
      <c r="R209" s="3"/>
    </row>
    <row r="210" spans="2:18">
      <c r="B210" s="3"/>
      <c r="Q210" s="3"/>
      <c r="R210" s="3"/>
    </row>
    <row r="211" spans="2:18">
      <c r="B211" s="3"/>
      <c r="Q211" s="3"/>
      <c r="R211" s="3"/>
    </row>
    <row r="212" spans="2:18">
      <c r="B212" s="3"/>
      <c r="Q212" s="3"/>
      <c r="R212" s="3"/>
    </row>
    <row r="213" spans="2:18">
      <c r="B213" s="3"/>
      <c r="Q213" s="3"/>
      <c r="R213" s="3"/>
    </row>
    <row r="214" spans="2:18">
      <c r="B214" s="3"/>
      <c r="L214" s="92"/>
      <c r="Q214" s="3"/>
      <c r="R214" s="3"/>
    </row>
    <row r="215" spans="2:18">
      <c r="B215" s="3"/>
      <c r="Q215" s="3"/>
      <c r="R215" s="3"/>
    </row>
    <row r="216" spans="2:18" s="112" customFormat="1">
      <c r="K216" s="92"/>
      <c r="L216" s="2"/>
    </row>
    <row r="217" spans="2:18">
      <c r="B217" s="3"/>
      <c r="Q217" s="3"/>
      <c r="R217" s="3"/>
    </row>
    <row r="218" spans="2:18">
      <c r="B218" s="3"/>
      <c r="Q218" s="3"/>
      <c r="R218" s="3"/>
    </row>
    <row r="219" spans="2:18">
      <c r="B219" s="3"/>
      <c r="Q219" s="3"/>
      <c r="R219" s="3"/>
    </row>
    <row r="220" spans="2:18">
      <c r="B220" s="3"/>
      <c r="Q220" s="3"/>
      <c r="R220" s="3"/>
    </row>
    <row r="221" spans="2:18">
      <c r="B221" s="3"/>
      <c r="Q221" s="3"/>
      <c r="R221" s="3"/>
    </row>
    <row r="222" spans="2:18">
      <c r="B222" s="3"/>
      <c r="Q222" s="3"/>
      <c r="R222" s="3"/>
    </row>
    <row r="223" spans="2:18">
      <c r="B223" s="3"/>
      <c r="Q223" s="3"/>
      <c r="R223" s="3"/>
    </row>
    <row r="224" spans="2:18">
      <c r="B224" s="3"/>
      <c r="Q224" s="3"/>
      <c r="R224" s="3"/>
    </row>
    <row r="225" spans="2:18">
      <c r="B225" s="3"/>
      <c r="L225" s="92"/>
      <c r="Q225" s="3"/>
      <c r="R225" s="3"/>
    </row>
    <row r="226" spans="2:18">
      <c r="B226" s="3"/>
      <c r="Q226" s="3"/>
      <c r="R226" s="3"/>
    </row>
    <row r="227" spans="2:18" s="112" customFormat="1">
      <c r="K227" s="92"/>
      <c r="L227" s="2"/>
    </row>
    <row r="228" spans="2:18">
      <c r="B228" s="3"/>
      <c r="Q228" s="3"/>
      <c r="R228" s="3"/>
    </row>
    <row r="229" spans="2:18">
      <c r="B229" s="3"/>
      <c r="Q229" s="3"/>
      <c r="R229" s="3"/>
    </row>
    <row r="230" spans="2:18">
      <c r="B230" s="3"/>
      <c r="Q230" s="3"/>
      <c r="R230" s="3"/>
    </row>
    <row r="231" spans="2:18">
      <c r="B231" s="3"/>
      <c r="Q231" s="3"/>
      <c r="R231" s="3"/>
    </row>
    <row r="232" spans="2:18">
      <c r="B232" s="3"/>
      <c r="L232" s="92"/>
      <c r="Q232" s="3"/>
      <c r="R232" s="3"/>
    </row>
    <row r="233" spans="2:18">
      <c r="B233" s="3"/>
      <c r="Q233" s="3"/>
      <c r="R233" s="3"/>
    </row>
    <row r="234" spans="2:18" s="112" customFormat="1">
      <c r="K234" s="92"/>
      <c r="L234" s="2"/>
    </row>
    <row r="235" spans="2:18">
      <c r="B235" s="3"/>
      <c r="L235" s="92"/>
      <c r="Q235" s="3"/>
      <c r="R235" s="3"/>
    </row>
    <row r="236" spans="2:18">
      <c r="B236" s="3"/>
      <c r="Q236" s="3"/>
      <c r="R236" s="3"/>
    </row>
    <row r="237" spans="2:18" s="112" customFormat="1">
      <c r="K237" s="92"/>
      <c r="L237" s="92"/>
    </row>
    <row r="238" spans="2:18" ht="10.15" customHeight="1">
      <c r="B238" s="3"/>
      <c r="Q238" s="3"/>
      <c r="R238" s="3"/>
    </row>
    <row r="239" spans="2:18" s="112" customFormat="1">
      <c r="K239" s="92"/>
      <c r="L239" s="92"/>
    </row>
    <row r="240" spans="2:18">
      <c r="B240" s="3"/>
      <c r="Q240" s="3"/>
      <c r="R240" s="3"/>
    </row>
    <row r="241" spans="1:18" s="112" customFormat="1">
      <c r="K241" s="92"/>
      <c r="L241" s="2"/>
      <c r="M241" s="92"/>
      <c r="N241" s="92"/>
      <c r="O241" s="92"/>
      <c r="P241" s="92"/>
    </row>
    <row r="242" spans="1:18">
      <c r="B242" s="3"/>
      <c r="I242" s="2"/>
      <c r="J242" s="2"/>
      <c r="Q242" s="3"/>
      <c r="R242" s="3"/>
    </row>
    <row r="243" spans="1:18">
      <c r="B243" s="3"/>
      <c r="D243" s="97"/>
      <c r="E243" s="97"/>
      <c r="F243" s="97"/>
      <c r="I243" s="2"/>
      <c r="J243" s="2"/>
      <c r="Q243" s="3"/>
      <c r="R243" s="3"/>
    </row>
    <row r="244" spans="1:18">
      <c r="B244" s="3"/>
      <c r="D244" s="97"/>
      <c r="E244" s="97"/>
      <c r="F244" s="97"/>
      <c r="I244" s="2"/>
      <c r="J244" s="2"/>
      <c r="Q244" s="3"/>
      <c r="R244" s="3"/>
    </row>
    <row r="245" spans="1:18">
      <c r="B245" s="3"/>
      <c r="H245" s="2"/>
      <c r="I245" s="2"/>
      <c r="J245" s="2"/>
      <c r="Q245" s="3"/>
      <c r="R245" s="3"/>
    </row>
    <row r="246" spans="1:18">
      <c r="B246" s="3"/>
      <c r="I246" s="2"/>
      <c r="J246" s="2"/>
      <c r="Q246" s="3"/>
      <c r="R246" s="3"/>
    </row>
    <row r="247" spans="1:18">
      <c r="A247" s="76"/>
      <c r="B247" s="3"/>
      <c r="D247" s="6"/>
      <c r="E247" s="6"/>
      <c r="F247" s="6"/>
      <c r="I247" s="2"/>
      <c r="J247" s="2"/>
      <c r="Q247" s="3"/>
      <c r="R247" s="3"/>
    </row>
    <row r="248" spans="1:18">
      <c r="A248" s="77"/>
      <c r="B248" s="3"/>
      <c r="D248" s="6"/>
      <c r="E248" s="6"/>
      <c r="F248" s="6"/>
      <c r="I248" s="2"/>
      <c r="J248" s="2"/>
      <c r="Q248" s="3"/>
      <c r="R248" s="3"/>
    </row>
    <row r="249" spans="1:18">
      <c r="B249" s="3"/>
      <c r="D249" s="6"/>
      <c r="E249" s="6"/>
      <c r="F249" s="6"/>
      <c r="I249" s="2"/>
      <c r="J249" s="2"/>
      <c r="Q249" s="3"/>
      <c r="R249" s="3"/>
    </row>
    <row r="250" spans="1:18">
      <c r="A250" s="76"/>
      <c r="B250" s="3"/>
      <c r="D250" s="6"/>
      <c r="E250" s="6"/>
      <c r="F250" s="6"/>
      <c r="I250" s="2"/>
      <c r="J250" s="2"/>
      <c r="Q250" s="3"/>
      <c r="R250" s="3"/>
    </row>
    <row r="251" spans="1:18">
      <c r="A251" s="77"/>
      <c r="B251" s="3"/>
      <c r="D251" s="6"/>
      <c r="E251" s="6"/>
      <c r="F251" s="6"/>
      <c r="I251" s="2"/>
      <c r="J251" s="2"/>
      <c r="Q251" s="3"/>
      <c r="R251" s="3"/>
    </row>
    <row r="252" spans="1:18">
      <c r="B252" s="3"/>
      <c r="D252" s="6"/>
      <c r="E252" s="6"/>
      <c r="F252" s="6"/>
      <c r="I252" s="2"/>
      <c r="J252" s="2"/>
      <c r="Q252" s="3"/>
      <c r="R252" s="3"/>
    </row>
    <row r="253" spans="1:18">
      <c r="B253" s="3"/>
      <c r="D253" s="6"/>
      <c r="E253" s="6"/>
      <c r="F253" s="6"/>
      <c r="I253" s="2"/>
      <c r="J253" s="2"/>
      <c r="Q253" s="3"/>
      <c r="R253" s="3"/>
    </row>
    <row r="254" spans="1:18">
      <c r="B254" s="3"/>
      <c r="E254" s="6"/>
      <c r="F254" s="6"/>
      <c r="I254" s="2"/>
      <c r="J254" s="2"/>
      <c r="Q254" s="3"/>
      <c r="R254" s="3"/>
    </row>
    <row r="255" spans="1:18">
      <c r="B255" s="3"/>
      <c r="E255" s="6"/>
      <c r="F255" s="6"/>
      <c r="I255" s="2"/>
      <c r="J255" s="2"/>
      <c r="Q255" s="3"/>
      <c r="R255" s="3"/>
    </row>
    <row r="256" spans="1:18">
      <c r="B256" s="3"/>
      <c r="E256" s="6"/>
      <c r="F256" s="6"/>
      <c r="I256" s="2"/>
      <c r="J256" s="2"/>
      <c r="Q256" s="3"/>
      <c r="R256" s="3"/>
    </row>
    <row r="257" spans="2:18">
      <c r="B257" s="3"/>
      <c r="E257" s="6"/>
      <c r="F257" s="6"/>
      <c r="I257" s="2"/>
      <c r="J257" s="2"/>
      <c r="Q257" s="3"/>
      <c r="R257" s="3"/>
    </row>
    <row r="258" spans="2:18">
      <c r="B258" s="3"/>
      <c r="I258" s="2"/>
      <c r="J258" s="2"/>
      <c r="L258" s="20"/>
      <c r="Q258" s="3"/>
      <c r="R258" s="3"/>
    </row>
    <row r="259" spans="2:18">
      <c r="B259" s="3"/>
      <c r="I259" s="2"/>
      <c r="J259" s="2"/>
      <c r="L259" s="20"/>
      <c r="Q259" s="3"/>
      <c r="R259" s="3"/>
    </row>
    <row r="260" spans="2:18" s="57" customFormat="1" ht="10.15" customHeight="1">
      <c r="K260" s="20"/>
      <c r="L260" s="2"/>
      <c r="M260" s="20"/>
      <c r="N260" s="20"/>
      <c r="O260" s="20"/>
      <c r="P260" s="20"/>
    </row>
    <row r="261" spans="2:18" s="57" customFormat="1" ht="10.15" customHeight="1">
      <c r="K261" s="20"/>
      <c r="L261" s="2"/>
      <c r="M261" s="20"/>
      <c r="N261" s="20"/>
      <c r="O261" s="20"/>
      <c r="P261" s="20"/>
    </row>
    <row r="262" spans="2:18">
      <c r="B262" s="3"/>
      <c r="Q262" s="3"/>
      <c r="R262" s="3"/>
    </row>
    <row r="263" spans="2:18">
      <c r="B263" s="3"/>
      <c r="Q263" s="3"/>
      <c r="R263" s="3"/>
    </row>
    <row r="264" spans="2:18">
      <c r="B264" s="3"/>
      <c r="L264" s="92"/>
      <c r="Q264" s="3"/>
      <c r="R264" s="3"/>
    </row>
    <row r="265" spans="2:18">
      <c r="B265" s="3"/>
      <c r="Q265" s="3"/>
      <c r="R265" s="3"/>
    </row>
    <row r="266" spans="2:18" s="112" customFormat="1">
      <c r="K266" s="92"/>
      <c r="L266" s="2"/>
    </row>
    <row r="267" spans="2:18">
      <c r="B267" s="3"/>
      <c r="Q267" s="3"/>
      <c r="R267" s="3"/>
    </row>
    <row r="268" spans="2:18">
      <c r="B268" s="3"/>
      <c r="L268" s="92"/>
      <c r="Q268" s="3"/>
      <c r="R268" s="3"/>
    </row>
    <row r="269" spans="2:18">
      <c r="B269" s="3"/>
      <c r="Q269" s="3"/>
      <c r="R269" s="3"/>
    </row>
    <row r="270" spans="2:18" s="112" customFormat="1">
      <c r="K270" s="92"/>
      <c r="L270" s="2"/>
    </row>
    <row r="271" spans="2:18">
      <c r="B271" s="3"/>
      <c r="Q271" s="3"/>
      <c r="R271" s="3"/>
    </row>
    <row r="272" spans="2:18">
      <c r="B272" s="3"/>
      <c r="Q272" s="3"/>
      <c r="R272" s="3"/>
    </row>
    <row r="273" spans="2:18">
      <c r="B273" s="3"/>
      <c r="Q273" s="3"/>
      <c r="R273" s="3"/>
    </row>
    <row r="274" spans="2:18">
      <c r="B274" s="3"/>
      <c r="Q274" s="3"/>
      <c r="R274" s="3"/>
    </row>
    <row r="275" spans="2:18">
      <c r="B275" s="3"/>
      <c r="Q275" s="3"/>
      <c r="R275" s="3"/>
    </row>
    <row r="276" spans="2:18">
      <c r="B276" s="3"/>
      <c r="Q276" s="3"/>
      <c r="R276" s="3"/>
    </row>
    <row r="277" spans="2:18">
      <c r="B277" s="3"/>
      <c r="Q277" s="3"/>
      <c r="R277" s="3"/>
    </row>
    <row r="278" spans="2:18">
      <c r="B278" s="3"/>
      <c r="Q278" s="3"/>
      <c r="R278" s="3"/>
    </row>
    <row r="279" spans="2:18">
      <c r="B279" s="3"/>
      <c r="Q279" s="3"/>
      <c r="R279" s="3"/>
    </row>
    <row r="280" spans="2:18">
      <c r="B280" s="3"/>
      <c r="Q280" s="3"/>
      <c r="R280" s="3"/>
    </row>
    <row r="281" spans="2:18">
      <c r="B281" s="3"/>
      <c r="Q281" s="3"/>
      <c r="R281" s="3"/>
    </row>
    <row r="282" spans="2:18">
      <c r="B282" s="3"/>
      <c r="Q282" s="3"/>
      <c r="R282" s="3"/>
    </row>
    <row r="283" spans="2:18">
      <c r="B283" s="3"/>
      <c r="Q283" s="3"/>
      <c r="R283" s="3"/>
    </row>
    <row r="284" spans="2:18">
      <c r="B284" s="3"/>
      <c r="Q284" s="3"/>
      <c r="R284" s="3"/>
    </row>
    <row r="285" spans="2:18">
      <c r="B285" s="3"/>
      <c r="Q285" s="3"/>
      <c r="R285" s="3"/>
    </row>
    <row r="286" spans="2:18">
      <c r="B286" s="3"/>
      <c r="Q286" s="3"/>
      <c r="R286" s="3"/>
    </row>
    <row r="287" spans="2:18">
      <c r="B287" s="3"/>
      <c r="L287" s="92"/>
      <c r="Q287" s="3"/>
      <c r="R287" s="3"/>
    </row>
    <row r="288" spans="2:18">
      <c r="B288" s="3"/>
      <c r="Q288" s="3"/>
      <c r="R288" s="3"/>
    </row>
    <row r="289" spans="2:18" s="112" customFormat="1">
      <c r="K289" s="92"/>
      <c r="L289" s="2"/>
    </row>
    <row r="290" spans="2:18">
      <c r="B290" s="3"/>
      <c r="Q290" s="3"/>
      <c r="R290" s="3"/>
    </row>
    <row r="291" spans="2:18">
      <c r="B291" s="3"/>
      <c r="Q291" s="3"/>
      <c r="R291" s="3"/>
    </row>
    <row r="292" spans="2:18">
      <c r="B292" s="3"/>
      <c r="Q292" s="3"/>
      <c r="R292" s="3"/>
    </row>
    <row r="293" spans="2:18">
      <c r="B293" s="3"/>
      <c r="Q293" s="3"/>
      <c r="R293" s="3"/>
    </row>
    <row r="294" spans="2:18">
      <c r="B294" s="3"/>
      <c r="Q294" s="3"/>
      <c r="R294" s="3"/>
    </row>
    <row r="295" spans="2:18">
      <c r="B295" s="3"/>
      <c r="Q295" s="3"/>
      <c r="R295" s="3"/>
    </row>
    <row r="296" spans="2:18">
      <c r="B296" s="3"/>
      <c r="Q296" s="3"/>
      <c r="R296" s="3"/>
    </row>
    <row r="297" spans="2:18">
      <c r="B297" s="3"/>
      <c r="Q297" s="3"/>
      <c r="R297" s="3"/>
    </row>
    <row r="298" spans="2:18">
      <c r="B298" s="3"/>
      <c r="Q298" s="3"/>
      <c r="R298" s="3"/>
    </row>
    <row r="299" spans="2:18">
      <c r="B299" s="3"/>
      <c r="Q299" s="3"/>
      <c r="R299" s="3"/>
    </row>
    <row r="300" spans="2:18">
      <c r="B300" s="3"/>
      <c r="Q300" s="3"/>
      <c r="R300" s="3"/>
    </row>
    <row r="301" spans="2:18">
      <c r="B301" s="3"/>
      <c r="Q301" s="3"/>
      <c r="R301" s="3"/>
    </row>
    <row r="302" spans="2:18">
      <c r="B302" s="3"/>
      <c r="Q302" s="3"/>
      <c r="R302" s="3"/>
    </row>
    <row r="303" spans="2:18">
      <c r="B303" s="3"/>
      <c r="Q303" s="3"/>
      <c r="R303" s="3"/>
    </row>
    <row r="304" spans="2:18">
      <c r="B304" s="3"/>
      <c r="L304" s="92"/>
      <c r="Q304" s="3"/>
      <c r="R304" s="3"/>
    </row>
    <row r="305" spans="2:18">
      <c r="B305" s="3"/>
      <c r="Q305" s="3"/>
      <c r="R305" s="3"/>
    </row>
    <row r="306" spans="2:18" s="112" customFormat="1">
      <c r="K306" s="92"/>
      <c r="L306" s="2"/>
    </row>
    <row r="307" spans="2:18">
      <c r="B307" s="3"/>
      <c r="Q307" s="3"/>
      <c r="R307" s="3"/>
    </row>
    <row r="308" spans="2:18">
      <c r="B308" s="3"/>
      <c r="Q308" s="3"/>
      <c r="R308" s="3"/>
    </row>
    <row r="309" spans="2:18">
      <c r="B309" s="3"/>
      <c r="Q309" s="3"/>
      <c r="R309" s="3"/>
    </row>
    <row r="310" spans="2:18">
      <c r="B310" s="3"/>
      <c r="Q310" s="3"/>
      <c r="R310" s="3"/>
    </row>
    <row r="311" spans="2:18">
      <c r="B311" s="3"/>
      <c r="Q311" s="3"/>
      <c r="R311" s="3"/>
    </row>
    <row r="312" spans="2:18">
      <c r="B312" s="3"/>
      <c r="Q312" s="3"/>
      <c r="R312" s="3"/>
    </row>
    <row r="313" spans="2:18">
      <c r="B313" s="3"/>
      <c r="Q313" s="3"/>
      <c r="R313" s="3"/>
    </row>
    <row r="314" spans="2:18">
      <c r="B314" s="3"/>
      <c r="Q314" s="3"/>
      <c r="R314" s="3"/>
    </row>
    <row r="315" spans="2:18">
      <c r="B315" s="3"/>
      <c r="L315" s="92"/>
      <c r="Q315" s="3"/>
      <c r="R315" s="3"/>
    </row>
    <row r="316" spans="2:18">
      <c r="B316" s="3"/>
      <c r="Q316" s="3"/>
      <c r="R316" s="3"/>
    </row>
    <row r="317" spans="2:18" s="112" customFormat="1">
      <c r="K317" s="92"/>
      <c r="L317" s="2"/>
    </row>
    <row r="318" spans="2:18">
      <c r="B318" s="3"/>
      <c r="Q318" s="3"/>
      <c r="R318" s="3"/>
    </row>
    <row r="319" spans="2:18">
      <c r="B319" s="3"/>
      <c r="Q319" s="3"/>
      <c r="R319" s="3"/>
    </row>
    <row r="320" spans="2:18">
      <c r="B320" s="3"/>
      <c r="Q320" s="3"/>
      <c r="R320" s="3"/>
    </row>
    <row r="321" spans="1:18">
      <c r="B321" s="3"/>
      <c r="Q321" s="3"/>
      <c r="R321" s="3"/>
    </row>
    <row r="322" spans="1:18">
      <c r="B322" s="3"/>
      <c r="Q322" s="3"/>
      <c r="R322" s="3"/>
    </row>
    <row r="323" spans="1:18">
      <c r="B323" s="3"/>
      <c r="L323" s="92"/>
      <c r="Q323" s="3"/>
      <c r="R323" s="3"/>
    </row>
    <row r="324" spans="1:18">
      <c r="B324" s="3"/>
      <c r="Q324" s="3"/>
      <c r="R324" s="3"/>
    </row>
    <row r="325" spans="1:18" s="112" customFormat="1">
      <c r="K325" s="92"/>
      <c r="L325" s="2"/>
    </row>
    <row r="326" spans="1:18">
      <c r="B326" s="3"/>
      <c r="Q326" s="3"/>
      <c r="R326" s="3"/>
    </row>
    <row r="327" spans="1:18">
      <c r="B327" s="3"/>
      <c r="L327" s="92"/>
      <c r="Q327" s="3"/>
      <c r="R327" s="3"/>
    </row>
    <row r="328" spans="1:18">
      <c r="B328" s="3"/>
      <c r="Q328" s="3"/>
      <c r="R328" s="3"/>
    </row>
    <row r="329" spans="1:18" s="112" customFormat="1">
      <c r="K329" s="92"/>
      <c r="L329" s="92"/>
    </row>
    <row r="330" spans="1:18">
      <c r="B330" s="3"/>
      <c r="K330" s="133"/>
      <c r="Q330" s="3"/>
      <c r="R330" s="3"/>
    </row>
    <row r="331" spans="1:18" s="112" customFormat="1">
      <c r="K331" s="92"/>
      <c r="L331" s="2"/>
    </row>
    <row r="332" spans="1:18">
      <c r="B332" s="3"/>
      <c r="Q332" s="3"/>
      <c r="R332" s="3"/>
    </row>
    <row r="333" spans="1:18">
      <c r="B333" s="3"/>
      <c r="Q333" s="3"/>
      <c r="R333" s="3"/>
    </row>
    <row r="334" spans="1:18">
      <c r="A334" s="76"/>
      <c r="B334" s="3"/>
      <c r="I334" s="2"/>
      <c r="J334" s="2"/>
      <c r="Q334" s="3"/>
      <c r="R334" s="3"/>
    </row>
    <row r="335" spans="1:18">
      <c r="A335" s="77"/>
      <c r="B335" s="3"/>
      <c r="I335" s="2"/>
      <c r="J335" s="2"/>
      <c r="Q335" s="3"/>
      <c r="R335" s="3"/>
    </row>
    <row r="336" spans="1:18">
      <c r="B336" s="3"/>
      <c r="I336" s="2"/>
      <c r="J336" s="2"/>
      <c r="Q336" s="3"/>
      <c r="R336" s="3"/>
    </row>
    <row r="337" spans="2:18">
      <c r="B337" s="3"/>
      <c r="D337" s="97">
        <f>D91+D95+D114+D131+D146+D154+D158+D160</f>
        <v>738745</v>
      </c>
      <c r="E337" s="97">
        <f>E91+E95+E114+E131+E146+E154+E158+E160</f>
        <v>25076316761</v>
      </c>
      <c r="F337" s="97">
        <f>F91+F95+F114+F131+F146+F154+F158+F160</f>
        <v>19753052629</v>
      </c>
      <c r="I337" s="2"/>
      <c r="J337" s="2"/>
      <c r="Q337" s="3"/>
      <c r="R337" s="3"/>
    </row>
    <row r="338" spans="2:18">
      <c r="B338" s="3"/>
      <c r="D338" s="97">
        <f>D248-D337</f>
        <v>-738745</v>
      </c>
      <c r="E338" s="97">
        <f>E248-E337</f>
        <v>-25076316761</v>
      </c>
      <c r="F338" s="97">
        <f>F248-F337</f>
        <v>-19753052629</v>
      </c>
      <c r="I338" s="2"/>
      <c r="J338" s="2"/>
      <c r="Q338" s="3"/>
      <c r="R338" s="3"/>
    </row>
  </sheetData>
  <mergeCells count="27">
    <mergeCell ref="A2:J2"/>
    <mergeCell ref="A3:J3"/>
    <mergeCell ref="N7:N8"/>
    <mergeCell ref="M7:M8"/>
    <mergeCell ref="K7:K8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81:J81"/>
    <mergeCell ref="A82:J82"/>
    <mergeCell ref="F85:F86"/>
    <mergeCell ref="G85:G86"/>
    <mergeCell ref="H85:H86"/>
    <mergeCell ref="I85:I86"/>
    <mergeCell ref="J85:J86"/>
    <mergeCell ref="A85:A86"/>
    <mergeCell ref="B85:B86"/>
    <mergeCell ref="C85:C86"/>
    <mergeCell ref="D85:D86"/>
    <mergeCell ref="E85:E86"/>
  </mergeCells>
  <phoneticPr fontId="3" type="noConversion"/>
  <printOptions horizontalCentered="1" verticalCentered="1"/>
  <pageMargins left="0.78740157480314965" right="0.39370078740157483" top="0.59055118110236227" bottom="0.59055118110236227" header="0" footer="0"/>
  <pageSetup scale="18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42"/>
  <sheetViews>
    <sheetView showGridLines="0" zoomScaleNormal="100" workbookViewId="0"/>
  </sheetViews>
  <sheetFormatPr baseColWidth="10" defaultColWidth="11.5546875" defaultRowHeight="10.5"/>
  <cols>
    <col min="1" max="1" width="30.21875" style="53" customWidth="1"/>
    <col min="2" max="2" width="28.5546875" style="53" customWidth="1"/>
    <col min="3" max="3" width="10.21875" style="53" customWidth="1"/>
    <col min="4" max="4" width="10.88671875" style="53" customWidth="1"/>
    <col min="5" max="14" width="8.6640625" style="53" customWidth="1"/>
    <col min="15" max="15" width="9.44140625" style="53" customWidth="1"/>
    <col min="16" max="18" width="8.6640625" style="53" customWidth="1"/>
    <col min="19" max="19" width="9.6640625" style="53" customWidth="1"/>
    <col min="20" max="20" width="10.44140625" style="53" customWidth="1"/>
    <col min="21" max="16384" width="11.5546875" style="53"/>
  </cols>
  <sheetData>
    <row r="2" spans="1:24" ht="11.65" customHeight="1">
      <c r="A2" s="378" t="s">
        <v>203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4"/>
      <c r="V2" s="74"/>
    </row>
    <row r="3" spans="1:24" ht="11.65" customHeight="1">
      <c r="A3" s="378" t="s">
        <v>210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4"/>
      <c r="V3" s="74"/>
    </row>
    <row r="4" spans="1:24" ht="11.6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4"/>
      <c r="V4" s="166"/>
    </row>
    <row r="5" spans="1:24" ht="11.65" customHeight="1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4"/>
      <c r="V5" s="166"/>
    </row>
    <row r="6" spans="1:24" s="159" customFormat="1" ht="12.6" customHeight="1">
      <c r="A6" s="386" t="s">
        <v>68</v>
      </c>
      <c r="B6" s="386" t="s">
        <v>69</v>
      </c>
      <c r="C6" s="415" t="s">
        <v>105</v>
      </c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04" t="s">
        <v>0</v>
      </c>
      <c r="U6" s="241"/>
      <c r="V6" s="420"/>
      <c r="X6" s="53"/>
    </row>
    <row r="7" spans="1:24" s="57" customFormat="1" ht="21.75" customHeight="1">
      <c r="A7" s="387"/>
      <c r="B7" s="387"/>
      <c r="C7" s="326" t="s">
        <v>106</v>
      </c>
      <c r="D7" s="326" t="s">
        <v>107</v>
      </c>
      <c r="E7" s="326" t="s">
        <v>108</v>
      </c>
      <c r="F7" s="326" t="s">
        <v>109</v>
      </c>
      <c r="G7" s="326" t="s">
        <v>110</v>
      </c>
      <c r="H7" s="326" t="s">
        <v>111</v>
      </c>
      <c r="I7" s="326" t="s">
        <v>112</v>
      </c>
      <c r="J7" s="326" t="s">
        <v>113</v>
      </c>
      <c r="K7" s="326" t="s">
        <v>114</v>
      </c>
      <c r="L7" s="326" t="s">
        <v>115</v>
      </c>
      <c r="M7" s="326" t="s">
        <v>116</v>
      </c>
      <c r="N7" s="326" t="s">
        <v>117</v>
      </c>
      <c r="O7" s="326" t="s">
        <v>118</v>
      </c>
      <c r="P7" s="326" t="s">
        <v>119</v>
      </c>
      <c r="Q7" s="326" t="s">
        <v>120</v>
      </c>
      <c r="R7" s="326" t="s">
        <v>121</v>
      </c>
      <c r="S7" s="326" t="s">
        <v>15</v>
      </c>
      <c r="T7" s="405"/>
      <c r="U7" s="240"/>
      <c r="V7" s="420"/>
      <c r="X7" s="53"/>
    </row>
    <row r="8" spans="1:24" ht="11.65" customHeight="1">
      <c r="A8" s="93" t="s">
        <v>20</v>
      </c>
      <c r="B8" s="93" t="s">
        <v>26</v>
      </c>
      <c r="C8" s="93">
        <v>124117</v>
      </c>
      <c r="D8" s="93">
        <v>578917</v>
      </c>
      <c r="E8" s="93">
        <v>95289</v>
      </c>
      <c r="F8" s="93">
        <v>206392</v>
      </c>
      <c r="G8" s="93">
        <v>769337</v>
      </c>
      <c r="H8" s="93">
        <v>412942</v>
      </c>
      <c r="I8" s="93">
        <v>167636</v>
      </c>
      <c r="J8" s="93">
        <v>585227</v>
      </c>
      <c r="K8" s="93">
        <v>192989</v>
      </c>
      <c r="L8" s="93">
        <v>308144</v>
      </c>
      <c r="M8" s="93">
        <v>12225</v>
      </c>
      <c r="N8" s="93">
        <v>83550</v>
      </c>
      <c r="O8" s="93">
        <v>9011323</v>
      </c>
      <c r="P8" s="93">
        <v>86708</v>
      </c>
      <c r="Q8" s="93">
        <v>37319</v>
      </c>
      <c r="R8" s="93">
        <v>63597</v>
      </c>
      <c r="S8" s="93">
        <v>297577</v>
      </c>
      <c r="T8" s="93">
        <v>13033289</v>
      </c>
    </row>
    <row r="9" spans="1:24" ht="11.65" customHeight="1">
      <c r="A9" s="93"/>
      <c r="B9" s="93" t="s">
        <v>27</v>
      </c>
      <c r="C9" s="93">
        <v>143</v>
      </c>
      <c r="D9" s="93">
        <v>1333</v>
      </c>
      <c r="E9" s="93">
        <v>134</v>
      </c>
      <c r="F9" s="93">
        <v>543</v>
      </c>
      <c r="G9" s="93">
        <v>1405</v>
      </c>
      <c r="H9" s="93">
        <v>280</v>
      </c>
      <c r="I9" s="93">
        <v>586</v>
      </c>
      <c r="J9" s="93">
        <v>606</v>
      </c>
      <c r="K9" s="93">
        <v>381</v>
      </c>
      <c r="L9" s="93">
        <v>202</v>
      </c>
      <c r="M9" s="93">
        <v>20</v>
      </c>
      <c r="N9" s="93">
        <v>105</v>
      </c>
      <c r="O9" s="93">
        <v>12055</v>
      </c>
      <c r="P9" s="93">
        <v>138</v>
      </c>
      <c r="Q9" s="93">
        <v>107</v>
      </c>
      <c r="R9" s="93">
        <v>99</v>
      </c>
      <c r="S9" s="93">
        <v>2571</v>
      </c>
      <c r="T9" s="93">
        <v>20708</v>
      </c>
      <c r="U9" s="4"/>
    </row>
    <row r="10" spans="1:24" ht="11.65" customHeight="1">
      <c r="A10" s="93"/>
      <c r="B10" s="93" t="s">
        <v>28</v>
      </c>
      <c r="C10" s="93">
        <v>2127</v>
      </c>
      <c r="D10" s="93">
        <v>20049</v>
      </c>
      <c r="E10" s="93">
        <v>1930</v>
      </c>
      <c r="F10" s="93">
        <v>3963</v>
      </c>
      <c r="G10" s="93">
        <v>34401</v>
      </c>
      <c r="H10" s="93">
        <v>15741</v>
      </c>
      <c r="I10" s="93">
        <v>2790</v>
      </c>
      <c r="J10" s="93">
        <v>28964</v>
      </c>
      <c r="K10" s="93">
        <v>8863</v>
      </c>
      <c r="L10" s="93">
        <v>13085</v>
      </c>
      <c r="M10" s="93">
        <v>208</v>
      </c>
      <c r="N10" s="93">
        <v>4444</v>
      </c>
      <c r="O10" s="93">
        <v>569141</v>
      </c>
      <c r="P10" s="93">
        <v>2711</v>
      </c>
      <c r="Q10" s="93">
        <v>1529</v>
      </c>
      <c r="R10" s="93">
        <v>1813</v>
      </c>
      <c r="S10" s="93">
        <v>1946</v>
      </c>
      <c r="T10" s="93">
        <v>713705</v>
      </c>
    </row>
    <row r="11" spans="1:24" ht="11.65" customHeight="1">
      <c r="A11" s="93"/>
      <c r="B11" s="93" t="s">
        <v>162</v>
      </c>
      <c r="C11" s="93">
        <v>4548</v>
      </c>
      <c r="D11" s="93">
        <v>9447</v>
      </c>
      <c r="E11" s="93">
        <v>5627</v>
      </c>
      <c r="F11" s="93">
        <v>429</v>
      </c>
      <c r="G11" s="93">
        <v>6380</v>
      </c>
      <c r="H11" s="93">
        <v>3459</v>
      </c>
      <c r="I11" s="93">
        <v>481</v>
      </c>
      <c r="J11" s="93">
        <v>1501</v>
      </c>
      <c r="K11" s="93">
        <v>254</v>
      </c>
      <c r="L11" s="93">
        <v>732</v>
      </c>
      <c r="M11" s="93">
        <v>65</v>
      </c>
      <c r="N11" s="93">
        <v>249</v>
      </c>
      <c r="O11" s="93">
        <v>274639</v>
      </c>
      <c r="P11" s="93">
        <v>168</v>
      </c>
      <c r="Q11" s="93">
        <v>151</v>
      </c>
      <c r="R11" s="93">
        <v>42</v>
      </c>
      <c r="S11" s="93">
        <v>7903</v>
      </c>
      <c r="T11" s="93">
        <v>316075</v>
      </c>
    </row>
    <row r="12" spans="1:24" ht="11.65" customHeight="1">
      <c r="A12" s="94"/>
      <c r="B12" s="94" t="s">
        <v>14</v>
      </c>
      <c r="C12" s="94">
        <v>130935</v>
      </c>
      <c r="D12" s="94">
        <v>609746</v>
      </c>
      <c r="E12" s="94">
        <v>102980</v>
      </c>
      <c r="F12" s="94">
        <v>211327</v>
      </c>
      <c r="G12" s="94">
        <v>811523</v>
      </c>
      <c r="H12" s="94">
        <v>432422</v>
      </c>
      <c r="I12" s="94">
        <v>171493</v>
      </c>
      <c r="J12" s="94">
        <v>616298</v>
      </c>
      <c r="K12" s="94">
        <v>202487</v>
      </c>
      <c r="L12" s="94">
        <v>322163</v>
      </c>
      <c r="M12" s="94">
        <v>12518</v>
      </c>
      <c r="N12" s="94">
        <v>88348</v>
      </c>
      <c r="O12" s="94">
        <v>9867158</v>
      </c>
      <c r="P12" s="94">
        <v>89725</v>
      </c>
      <c r="Q12" s="94">
        <v>39106</v>
      </c>
      <c r="R12" s="94">
        <v>65551</v>
      </c>
      <c r="S12" s="94">
        <v>309997</v>
      </c>
      <c r="T12" s="94">
        <v>14083777</v>
      </c>
    </row>
    <row r="13" spans="1:24" ht="11.65" customHeight="1">
      <c r="A13" s="93" t="s">
        <v>21</v>
      </c>
      <c r="B13" s="93" t="s">
        <v>29</v>
      </c>
      <c r="C13" s="93">
        <v>373816</v>
      </c>
      <c r="D13" s="93">
        <v>1783947</v>
      </c>
      <c r="E13" s="93">
        <v>263286</v>
      </c>
      <c r="F13" s="93">
        <v>678384</v>
      </c>
      <c r="G13" s="93">
        <v>2449051</v>
      </c>
      <c r="H13" s="93">
        <v>1164186</v>
      </c>
      <c r="I13" s="93">
        <v>701592</v>
      </c>
      <c r="J13" s="93">
        <v>2037675</v>
      </c>
      <c r="K13" s="93">
        <v>662215</v>
      </c>
      <c r="L13" s="93">
        <v>914617</v>
      </c>
      <c r="M13" s="93">
        <v>44230</v>
      </c>
      <c r="N13" s="93">
        <v>237790</v>
      </c>
      <c r="O13" s="93">
        <v>20188124</v>
      </c>
      <c r="P13" s="93">
        <v>262995</v>
      </c>
      <c r="Q13" s="93">
        <v>146881</v>
      </c>
      <c r="R13" s="93">
        <v>275060</v>
      </c>
      <c r="S13" s="93">
        <v>168336</v>
      </c>
      <c r="T13" s="93">
        <v>32352185</v>
      </c>
    </row>
    <row r="14" spans="1:24" ht="11.65" customHeight="1">
      <c r="A14" s="93"/>
      <c r="B14" s="93" t="s">
        <v>30</v>
      </c>
      <c r="C14" s="93">
        <v>55335</v>
      </c>
      <c r="D14" s="93">
        <v>227252</v>
      </c>
      <c r="E14" s="93">
        <v>31220</v>
      </c>
      <c r="F14" s="93">
        <v>76941</v>
      </c>
      <c r="G14" s="93">
        <v>288770</v>
      </c>
      <c r="H14" s="93">
        <v>149191</v>
      </c>
      <c r="I14" s="93">
        <v>75124</v>
      </c>
      <c r="J14" s="93">
        <v>266479</v>
      </c>
      <c r="K14" s="93">
        <v>96617</v>
      </c>
      <c r="L14" s="93">
        <v>126059</v>
      </c>
      <c r="M14" s="93">
        <v>3551</v>
      </c>
      <c r="N14" s="93">
        <v>37334</v>
      </c>
      <c r="O14" s="93">
        <v>3485695</v>
      </c>
      <c r="P14" s="93">
        <v>32639</v>
      </c>
      <c r="Q14" s="93">
        <v>15736</v>
      </c>
      <c r="R14" s="93">
        <v>27768</v>
      </c>
      <c r="S14" s="93">
        <v>41318</v>
      </c>
      <c r="T14" s="93">
        <v>5037029</v>
      </c>
    </row>
    <row r="15" spans="1:24" ht="11.65" customHeight="1">
      <c r="A15" s="93"/>
      <c r="B15" s="93" t="s">
        <v>31</v>
      </c>
      <c r="C15" s="93">
        <v>7873</v>
      </c>
      <c r="D15" s="93">
        <v>33784</v>
      </c>
      <c r="E15" s="93">
        <v>4348</v>
      </c>
      <c r="F15" s="93">
        <v>12168</v>
      </c>
      <c r="G15" s="93">
        <v>47100</v>
      </c>
      <c r="H15" s="93">
        <v>21632</v>
      </c>
      <c r="I15" s="93">
        <v>7762</v>
      </c>
      <c r="J15" s="93">
        <v>62746</v>
      </c>
      <c r="K15" s="93">
        <v>21865</v>
      </c>
      <c r="L15" s="93">
        <v>25169</v>
      </c>
      <c r="M15" s="93">
        <v>472</v>
      </c>
      <c r="N15" s="93">
        <v>3038</v>
      </c>
      <c r="O15" s="93">
        <v>714990</v>
      </c>
      <c r="P15" s="93">
        <v>5199</v>
      </c>
      <c r="Q15" s="93">
        <v>2084</v>
      </c>
      <c r="R15" s="93">
        <v>5084</v>
      </c>
      <c r="S15" s="93">
        <v>11044</v>
      </c>
      <c r="T15" s="93">
        <v>986358</v>
      </c>
    </row>
    <row r="16" spans="1:24" ht="11.65" customHeight="1">
      <c r="A16" s="94"/>
      <c r="B16" s="94" t="s">
        <v>14</v>
      </c>
      <c r="C16" s="94">
        <v>437024</v>
      </c>
      <c r="D16" s="94">
        <v>2044983</v>
      </c>
      <c r="E16" s="94">
        <v>298854</v>
      </c>
      <c r="F16" s="94">
        <v>767493</v>
      </c>
      <c r="G16" s="94">
        <v>2784921</v>
      </c>
      <c r="H16" s="94">
        <v>1335009</v>
      </c>
      <c r="I16" s="94">
        <v>784478</v>
      </c>
      <c r="J16" s="94">
        <v>2366900</v>
      </c>
      <c r="K16" s="94">
        <v>780697</v>
      </c>
      <c r="L16" s="94">
        <v>1065845</v>
      </c>
      <c r="M16" s="94">
        <v>48253</v>
      </c>
      <c r="N16" s="94">
        <v>278162</v>
      </c>
      <c r="O16" s="94">
        <v>24388809</v>
      </c>
      <c r="P16" s="94">
        <v>300833</v>
      </c>
      <c r="Q16" s="94">
        <v>164701</v>
      </c>
      <c r="R16" s="94">
        <v>307912</v>
      </c>
      <c r="S16" s="94">
        <v>220698</v>
      </c>
      <c r="T16" s="94">
        <v>38375572</v>
      </c>
    </row>
    <row r="17" spans="1:20" ht="11.65" customHeight="1">
      <c r="A17" s="93" t="s">
        <v>62</v>
      </c>
      <c r="B17" s="93" t="s">
        <v>32</v>
      </c>
      <c r="C17" s="93">
        <v>487</v>
      </c>
      <c r="D17" s="93">
        <v>3888</v>
      </c>
      <c r="E17" s="93">
        <v>400</v>
      </c>
      <c r="F17" s="93">
        <v>986</v>
      </c>
      <c r="G17" s="93">
        <v>3199</v>
      </c>
      <c r="H17" s="93">
        <v>2251</v>
      </c>
      <c r="I17" s="93">
        <v>1070</v>
      </c>
      <c r="J17" s="93">
        <v>4187</v>
      </c>
      <c r="K17" s="93">
        <v>1718</v>
      </c>
      <c r="L17" s="93">
        <v>1461</v>
      </c>
      <c r="M17" s="93">
        <v>8</v>
      </c>
      <c r="N17" s="93">
        <v>362</v>
      </c>
      <c r="O17" s="93">
        <v>78297</v>
      </c>
      <c r="P17" s="93">
        <v>747</v>
      </c>
      <c r="Q17" s="93">
        <v>113</v>
      </c>
      <c r="R17" s="93">
        <v>442</v>
      </c>
      <c r="S17" s="93">
        <v>656</v>
      </c>
      <c r="T17" s="93">
        <v>100272</v>
      </c>
    </row>
    <row r="18" spans="1:20" ht="11.65" customHeight="1">
      <c r="A18" s="93"/>
      <c r="B18" s="93" t="s">
        <v>33</v>
      </c>
      <c r="C18" s="93">
        <v>40717</v>
      </c>
      <c r="D18" s="93">
        <v>245656</v>
      </c>
      <c r="E18" s="93">
        <v>41185</v>
      </c>
      <c r="F18" s="93">
        <v>82531</v>
      </c>
      <c r="G18" s="93">
        <v>367074</v>
      </c>
      <c r="H18" s="93">
        <v>175548</v>
      </c>
      <c r="I18" s="93">
        <v>127684</v>
      </c>
      <c r="J18" s="93">
        <v>269292</v>
      </c>
      <c r="K18" s="93">
        <v>86320</v>
      </c>
      <c r="L18" s="93">
        <v>143790</v>
      </c>
      <c r="M18" s="93">
        <v>8556</v>
      </c>
      <c r="N18" s="93">
        <v>57366</v>
      </c>
      <c r="O18" s="93">
        <v>3292200</v>
      </c>
      <c r="P18" s="93">
        <v>38962</v>
      </c>
      <c r="Q18" s="93">
        <v>20021</v>
      </c>
      <c r="R18" s="93">
        <v>29600</v>
      </c>
      <c r="S18" s="93">
        <v>386179</v>
      </c>
      <c r="T18" s="93">
        <v>5412681</v>
      </c>
    </row>
    <row r="19" spans="1:20" ht="11.65" customHeight="1">
      <c r="A19" s="93"/>
      <c r="B19" s="93" t="s">
        <v>35</v>
      </c>
      <c r="C19" s="93">
        <v>2353</v>
      </c>
      <c r="D19" s="93">
        <v>8658</v>
      </c>
      <c r="E19" s="93">
        <v>2338</v>
      </c>
      <c r="F19" s="93">
        <v>4358</v>
      </c>
      <c r="G19" s="93">
        <v>19523</v>
      </c>
      <c r="H19" s="93">
        <v>6127</v>
      </c>
      <c r="I19" s="93">
        <v>4256</v>
      </c>
      <c r="J19" s="93">
        <v>18388</v>
      </c>
      <c r="K19" s="93">
        <v>4510</v>
      </c>
      <c r="L19" s="93">
        <v>6786</v>
      </c>
      <c r="M19" s="93">
        <v>486</v>
      </c>
      <c r="N19" s="93">
        <v>1444</v>
      </c>
      <c r="O19" s="93">
        <v>357806</v>
      </c>
      <c r="P19" s="93">
        <v>2837</v>
      </c>
      <c r="Q19" s="93">
        <v>881</v>
      </c>
      <c r="R19" s="93">
        <v>1843</v>
      </c>
      <c r="S19" s="93">
        <v>43450</v>
      </c>
      <c r="T19" s="93">
        <v>486044</v>
      </c>
    </row>
    <row r="20" spans="1:20" ht="11.65" customHeight="1">
      <c r="A20" s="93"/>
      <c r="B20" s="93" t="s">
        <v>75</v>
      </c>
      <c r="C20" s="93">
        <v>12508</v>
      </c>
      <c r="D20" s="93">
        <v>51932</v>
      </c>
      <c r="E20" s="93">
        <v>7656</v>
      </c>
      <c r="F20" s="93">
        <v>36923</v>
      </c>
      <c r="G20" s="93">
        <v>154290</v>
      </c>
      <c r="H20" s="93">
        <v>42934</v>
      </c>
      <c r="I20" s="93">
        <v>36705</v>
      </c>
      <c r="J20" s="93">
        <v>73984</v>
      </c>
      <c r="K20" s="93">
        <v>27758</v>
      </c>
      <c r="L20" s="93">
        <v>33341</v>
      </c>
      <c r="M20" s="93">
        <v>2813</v>
      </c>
      <c r="N20" s="93">
        <v>8650</v>
      </c>
      <c r="O20" s="93">
        <v>1956385</v>
      </c>
      <c r="P20" s="93">
        <v>11884</v>
      </c>
      <c r="Q20" s="93">
        <v>5724</v>
      </c>
      <c r="R20" s="93">
        <v>9246</v>
      </c>
      <c r="S20" s="93">
        <v>491228</v>
      </c>
      <c r="T20" s="93">
        <v>2963961</v>
      </c>
    </row>
    <row r="21" spans="1:20" ht="11.65" customHeight="1">
      <c r="A21" s="93"/>
      <c r="B21" s="93" t="s">
        <v>76</v>
      </c>
      <c r="C21" s="93">
        <v>509</v>
      </c>
      <c r="D21" s="93">
        <v>3251</v>
      </c>
      <c r="E21" s="93">
        <v>1026</v>
      </c>
      <c r="F21" s="93">
        <v>278</v>
      </c>
      <c r="G21" s="93">
        <v>1420</v>
      </c>
      <c r="H21" s="93">
        <v>398</v>
      </c>
      <c r="I21" s="93">
        <v>201</v>
      </c>
      <c r="J21" s="93">
        <v>1047</v>
      </c>
      <c r="K21" s="93">
        <v>115</v>
      </c>
      <c r="L21" s="93">
        <v>223</v>
      </c>
      <c r="M21" s="93">
        <v>4</v>
      </c>
      <c r="N21" s="93">
        <v>16</v>
      </c>
      <c r="O21" s="93">
        <v>45884</v>
      </c>
      <c r="P21" s="93">
        <v>39</v>
      </c>
      <c r="Q21" s="93">
        <v>27</v>
      </c>
      <c r="R21" s="93">
        <v>95</v>
      </c>
      <c r="S21" s="93">
        <v>6627</v>
      </c>
      <c r="T21" s="93">
        <v>61160</v>
      </c>
    </row>
    <row r="22" spans="1:20" ht="11.65" customHeight="1">
      <c r="A22" s="93"/>
      <c r="B22" s="93" t="s">
        <v>36</v>
      </c>
      <c r="C22" s="93">
        <v>1</v>
      </c>
      <c r="D22" s="93">
        <v>2</v>
      </c>
      <c r="E22" s="93"/>
      <c r="F22" s="93">
        <v>1</v>
      </c>
      <c r="G22" s="93">
        <v>5</v>
      </c>
      <c r="H22" s="93">
        <v>1</v>
      </c>
      <c r="I22" s="93"/>
      <c r="J22" s="93">
        <v>2</v>
      </c>
      <c r="K22" s="93"/>
      <c r="L22" s="93">
        <v>8</v>
      </c>
      <c r="M22" s="93"/>
      <c r="N22" s="93">
        <v>3</v>
      </c>
      <c r="O22" s="93">
        <v>2289</v>
      </c>
      <c r="P22" s="93"/>
      <c r="Q22" s="93"/>
      <c r="R22" s="93"/>
      <c r="S22" s="93">
        <v>694</v>
      </c>
      <c r="T22" s="93">
        <v>3006</v>
      </c>
    </row>
    <row r="23" spans="1:20" ht="11.65" customHeight="1">
      <c r="A23" s="93"/>
      <c r="B23" s="93" t="s">
        <v>37</v>
      </c>
      <c r="C23" s="93">
        <v>1055</v>
      </c>
      <c r="D23" s="93">
        <v>3109</v>
      </c>
      <c r="E23" s="93">
        <v>784</v>
      </c>
      <c r="F23" s="93">
        <v>1269</v>
      </c>
      <c r="G23" s="93">
        <v>3826</v>
      </c>
      <c r="H23" s="93">
        <v>3359</v>
      </c>
      <c r="I23" s="93">
        <v>1093</v>
      </c>
      <c r="J23" s="93">
        <v>3986</v>
      </c>
      <c r="K23" s="93">
        <v>1597</v>
      </c>
      <c r="L23" s="93">
        <v>1626</v>
      </c>
      <c r="M23" s="93">
        <v>11</v>
      </c>
      <c r="N23" s="93">
        <v>478</v>
      </c>
      <c r="O23" s="93">
        <v>92755</v>
      </c>
      <c r="P23" s="93">
        <v>388</v>
      </c>
      <c r="Q23" s="93">
        <v>64</v>
      </c>
      <c r="R23" s="93">
        <v>290</v>
      </c>
      <c r="S23" s="93">
        <v>1531</v>
      </c>
      <c r="T23" s="93">
        <v>117221</v>
      </c>
    </row>
    <row r="24" spans="1:20" ht="11.65" customHeight="1">
      <c r="A24" s="93"/>
      <c r="B24" s="93" t="s">
        <v>38</v>
      </c>
      <c r="C24" s="93">
        <v>5444</v>
      </c>
      <c r="D24" s="93">
        <v>25613</v>
      </c>
      <c r="E24" s="93">
        <v>1514</v>
      </c>
      <c r="F24" s="93">
        <v>10437</v>
      </c>
      <c r="G24" s="93">
        <v>28816</v>
      </c>
      <c r="H24" s="93">
        <v>17683</v>
      </c>
      <c r="I24" s="93">
        <v>5328</v>
      </c>
      <c r="J24" s="93">
        <v>27584</v>
      </c>
      <c r="K24" s="93">
        <v>19800</v>
      </c>
      <c r="L24" s="93">
        <v>9911</v>
      </c>
      <c r="M24" s="93">
        <v>435</v>
      </c>
      <c r="N24" s="93">
        <v>3490</v>
      </c>
      <c r="O24" s="93">
        <v>362722</v>
      </c>
      <c r="P24" s="93">
        <v>2442</v>
      </c>
      <c r="Q24" s="93">
        <v>2563</v>
      </c>
      <c r="R24" s="93">
        <v>1880</v>
      </c>
      <c r="S24" s="93">
        <v>9364</v>
      </c>
      <c r="T24" s="93">
        <v>535026</v>
      </c>
    </row>
    <row r="25" spans="1:20" ht="11.65" customHeight="1">
      <c r="A25" s="93"/>
      <c r="B25" s="93" t="s">
        <v>39</v>
      </c>
      <c r="C25" s="93">
        <v>1501</v>
      </c>
      <c r="D25" s="93">
        <v>10499</v>
      </c>
      <c r="E25" s="93">
        <v>1006</v>
      </c>
      <c r="F25" s="93">
        <v>2953</v>
      </c>
      <c r="G25" s="93">
        <v>9596</v>
      </c>
      <c r="H25" s="93">
        <v>8020</v>
      </c>
      <c r="I25" s="93">
        <v>1446</v>
      </c>
      <c r="J25" s="93">
        <v>9945</v>
      </c>
      <c r="K25" s="93">
        <v>3165</v>
      </c>
      <c r="L25" s="93">
        <v>5048</v>
      </c>
      <c r="M25" s="93">
        <v>157</v>
      </c>
      <c r="N25" s="93">
        <v>1009</v>
      </c>
      <c r="O25" s="93">
        <v>150726</v>
      </c>
      <c r="P25" s="93">
        <v>950</v>
      </c>
      <c r="Q25" s="93">
        <v>460</v>
      </c>
      <c r="R25" s="93">
        <v>819</v>
      </c>
      <c r="S25" s="93">
        <v>4219</v>
      </c>
      <c r="T25" s="93">
        <v>211519</v>
      </c>
    </row>
    <row r="26" spans="1:20" ht="11.65" customHeight="1">
      <c r="A26" s="93"/>
      <c r="B26" s="93" t="s">
        <v>40</v>
      </c>
      <c r="C26" s="93">
        <v>1123</v>
      </c>
      <c r="D26" s="93">
        <v>1299</v>
      </c>
      <c r="E26" s="93">
        <v>83</v>
      </c>
      <c r="F26" s="93">
        <v>871</v>
      </c>
      <c r="G26" s="93">
        <v>6199</v>
      </c>
      <c r="H26" s="93">
        <v>1942</v>
      </c>
      <c r="I26" s="93">
        <v>1604</v>
      </c>
      <c r="J26" s="93">
        <v>3591</v>
      </c>
      <c r="K26" s="93">
        <v>1550</v>
      </c>
      <c r="L26" s="93">
        <v>2496</v>
      </c>
      <c r="M26" s="93">
        <v>7</v>
      </c>
      <c r="N26" s="93">
        <v>562</v>
      </c>
      <c r="O26" s="93">
        <v>57950</v>
      </c>
      <c r="P26" s="93">
        <v>842</v>
      </c>
      <c r="Q26" s="93">
        <v>106</v>
      </c>
      <c r="R26" s="93">
        <v>43</v>
      </c>
      <c r="S26" s="93">
        <v>4315</v>
      </c>
      <c r="T26" s="93">
        <v>84583</v>
      </c>
    </row>
    <row r="27" spans="1:20" ht="11.65" customHeight="1">
      <c r="A27" s="93"/>
      <c r="B27" s="93" t="s">
        <v>41</v>
      </c>
      <c r="C27" s="93">
        <v>11331</v>
      </c>
      <c r="D27" s="93">
        <v>46927</v>
      </c>
      <c r="E27" s="93">
        <v>7053</v>
      </c>
      <c r="F27" s="93">
        <v>16989</v>
      </c>
      <c r="G27" s="93">
        <v>57438</v>
      </c>
      <c r="H27" s="93">
        <v>42546</v>
      </c>
      <c r="I27" s="93">
        <v>13801</v>
      </c>
      <c r="J27" s="93">
        <v>54509</v>
      </c>
      <c r="K27" s="93">
        <v>17873</v>
      </c>
      <c r="L27" s="93">
        <v>23438</v>
      </c>
      <c r="M27" s="93">
        <v>594</v>
      </c>
      <c r="N27" s="93">
        <v>6152</v>
      </c>
      <c r="O27" s="93">
        <v>674065</v>
      </c>
      <c r="P27" s="93">
        <v>5629</v>
      </c>
      <c r="Q27" s="93">
        <v>2170</v>
      </c>
      <c r="R27" s="93">
        <v>5131</v>
      </c>
      <c r="S27" s="93">
        <v>8806</v>
      </c>
      <c r="T27" s="93">
        <v>994452</v>
      </c>
    </row>
    <row r="28" spans="1:20" ht="11.65" customHeight="1">
      <c r="A28" s="93"/>
      <c r="B28" s="93" t="s">
        <v>42</v>
      </c>
      <c r="C28" s="93">
        <v>2679</v>
      </c>
      <c r="D28" s="93">
        <v>12664</v>
      </c>
      <c r="E28" s="93">
        <v>1930</v>
      </c>
      <c r="F28" s="93">
        <v>4742</v>
      </c>
      <c r="G28" s="93">
        <v>18465</v>
      </c>
      <c r="H28" s="93">
        <v>13164</v>
      </c>
      <c r="I28" s="93">
        <v>4972</v>
      </c>
      <c r="J28" s="93">
        <v>14863</v>
      </c>
      <c r="K28" s="93">
        <v>8091</v>
      </c>
      <c r="L28" s="93">
        <v>12765</v>
      </c>
      <c r="M28" s="93">
        <v>486</v>
      </c>
      <c r="N28" s="93">
        <v>1900</v>
      </c>
      <c r="O28" s="93">
        <v>227946</v>
      </c>
      <c r="P28" s="93">
        <v>2810</v>
      </c>
      <c r="Q28" s="93">
        <v>1065</v>
      </c>
      <c r="R28" s="93">
        <v>2075</v>
      </c>
      <c r="S28" s="93">
        <v>3436</v>
      </c>
      <c r="T28" s="93">
        <v>334053</v>
      </c>
    </row>
    <row r="29" spans="1:20" ht="11.65" customHeight="1">
      <c r="A29" s="93"/>
      <c r="B29" s="93" t="s">
        <v>43</v>
      </c>
      <c r="C29" s="93">
        <v>488</v>
      </c>
      <c r="D29" s="93">
        <v>5781</v>
      </c>
      <c r="E29" s="93">
        <v>497</v>
      </c>
      <c r="F29" s="93">
        <v>748</v>
      </c>
      <c r="G29" s="93">
        <v>4643</v>
      </c>
      <c r="H29" s="93">
        <v>8114</v>
      </c>
      <c r="I29" s="93">
        <v>821</v>
      </c>
      <c r="J29" s="93">
        <v>2072</v>
      </c>
      <c r="K29" s="93">
        <v>600</v>
      </c>
      <c r="L29" s="93">
        <v>1257</v>
      </c>
      <c r="M29" s="93">
        <v>35</v>
      </c>
      <c r="N29" s="93">
        <v>246</v>
      </c>
      <c r="O29" s="93">
        <v>40035</v>
      </c>
      <c r="P29" s="93">
        <v>153</v>
      </c>
      <c r="Q29" s="93">
        <v>126</v>
      </c>
      <c r="R29" s="93">
        <v>88</v>
      </c>
      <c r="S29" s="93">
        <v>1123</v>
      </c>
      <c r="T29" s="93">
        <v>66827</v>
      </c>
    </row>
    <row r="30" spans="1:20" ht="11.65" customHeight="1">
      <c r="A30" s="93"/>
      <c r="B30" s="93" t="s">
        <v>44</v>
      </c>
      <c r="C30" s="93">
        <v>486</v>
      </c>
      <c r="D30" s="93">
        <v>3319</v>
      </c>
      <c r="E30" s="93">
        <v>598</v>
      </c>
      <c r="F30" s="93">
        <v>406</v>
      </c>
      <c r="G30" s="93">
        <v>2871</v>
      </c>
      <c r="H30" s="93">
        <v>749</v>
      </c>
      <c r="I30" s="93">
        <v>592</v>
      </c>
      <c r="J30" s="93">
        <v>2589</v>
      </c>
      <c r="K30" s="93">
        <v>856</v>
      </c>
      <c r="L30" s="93">
        <v>1642</v>
      </c>
      <c r="M30" s="93">
        <v>65</v>
      </c>
      <c r="N30" s="93">
        <v>209</v>
      </c>
      <c r="O30" s="93">
        <v>49375</v>
      </c>
      <c r="P30" s="93">
        <v>173</v>
      </c>
      <c r="Q30" s="93">
        <v>243</v>
      </c>
      <c r="R30" s="93">
        <v>150</v>
      </c>
      <c r="S30" s="93">
        <v>1714</v>
      </c>
      <c r="T30" s="93">
        <v>66037</v>
      </c>
    </row>
    <row r="31" spans="1:20" ht="11.65" customHeight="1">
      <c r="A31" s="93"/>
      <c r="B31" s="93" t="s">
        <v>45</v>
      </c>
      <c r="C31" s="93">
        <v>838</v>
      </c>
      <c r="D31" s="93">
        <v>2138</v>
      </c>
      <c r="E31" s="93">
        <v>490</v>
      </c>
      <c r="F31" s="93">
        <v>1325</v>
      </c>
      <c r="G31" s="93">
        <v>4450</v>
      </c>
      <c r="H31" s="93">
        <v>1897</v>
      </c>
      <c r="I31" s="93">
        <v>912</v>
      </c>
      <c r="J31" s="93">
        <v>4449</v>
      </c>
      <c r="K31" s="93">
        <v>2109</v>
      </c>
      <c r="L31" s="93">
        <v>2642</v>
      </c>
      <c r="M31" s="93">
        <v>86</v>
      </c>
      <c r="N31" s="93">
        <v>346</v>
      </c>
      <c r="O31" s="93">
        <v>65381</v>
      </c>
      <c r="P31" s="93">
        <v>663</v>
      </c>
      <c r="Q31" s="93">
        <v>210</v>
      </c>
      <c r="R31" s="93">
        <v>532</v>
      </c>
      <c r="S31" s="93">
        <v>1539</v>
      </c>
      <c r="T31" s="93">
        <v>90007</v>
      </c>
    </row>
    <row r="32" spans="1:20" ht="11.65" customHeight="1">
      <c r="A32" s="93"/>
      <c r="B32" s="93" t="s">
        <v>46</v>
      </c>
      <c r="C32" s="93">
        <v>258</v>
      </c>
      <c r="D32" s="93">
        <v>2474</v>
      </c>
      <c r="E32" s="93">
        <v>242</v>
      </c>
      <c r="F32" s="93">
        <v>316</v>
      </c>
      <c r="G32" s="93">
        <v>1955</v>
      </c>
      <c r="H32" s="93">
        <v>2111</v>
      </c>
      <c r="I32" s="93">
        <v>404</v>
      </c>
      <c r="J32" s="93">
        <v>1197</v>
      </c>
      <c r="K32" s="93">
        <v>258</v>
      </c>
      <c r="L32" s="93">
        <v>484</v>
      </c>
      <c r="M32" s="93">
        <v>29</v>
      </c>
      <c r="N32" s="93">
        <v>203</v>
      </c>
      <c r="O32" s="93">
        <v>21108</v>
      </c>
      <c r="P32" s="93">
        <v>128</v>
      </c>
      <c r="Q32" s="93">
        <v>51</v>
      </c>
      <c r="R32" s="93">
        <v>52</v>
      </c>
      <c r="S32" s="93">
        <v>823</v>
      </c>
      <c r="T32" s="93">
        <v>32093</v>
      </c>
    </row>
    <row r="33" spans="1:20" ht="11.65" customHeight="1">
      <c r="A33" s="93"/>
      <c r="B33" s="93" t="s">
        <v>251</v>
      </c>
      <c r="C33" s="93">
        <v>3656</v>
      </c>
      <c r="D33" s="93">
        <v>18453</v>
      </c>
      <c r="E33" s="93">
        <v>3097</v>
      </c>
      <c r="F33" s="93">
        <v>7508</v>
      </c>
      <c r="G33" s="93">
        <v>31149</v>
      </c>
      <c r="H33" s="93">
        <v>19051</v>
      </c>
      <c r="I33" s="93">
        <v>6284</v>
      </c>
      <c r="J33" s="93">
        <v>19871</v>
      </c>
      <c r="K33" s="93">
        <v>5145</v>
      </c>
      <c r="L33" s="93">
        <v>8229</v>
      </c>
      <c r="M33" s="93">
        <v>244</v>
      </c>
      <c r="N33" s="93">
        <v>2496</v>
      </c>
      <c r="O33" s="93">
        <v>396627</v>
      </c>
      <c r="P33" s="93">
        <v>2671</v>
      </c>
      <c r="Q33" s="93">
        <v>585</v>
      </c>
      <c r="R33" s="93">
        <v>1354</v>
      </c>
      <c r="S33" s="93">
        <v>97702</v>
      </c>
      <c r="T33" s="93">
        <v>624122</v>
      </c>
    </row>
    <row r="34" spans="1:20" ht="11.65" customHeight="1">
      <c r="A34" s="93"/>
      <c r="B34" s="93" t="s">
        <v>252</v>
      </c>
      <c r="C34" s="93"/>
      <c r="D34" s="93"/>
      <c r="E34" s="93"/>
      <c r="F34" s="93">
        <v>1</v>
      </c>
      <c r="G34" s="93">
        <v>1</v>
      </c>
      <c r="H34" s="93"/>
      <c r="I34" s="93">
        <v>1</v>
      </c>
      <c r="J34" s="93">
        <v>4</v>
      </c>
      <c r="K34" s="93"/>
      <c r="L34" s="93"/>
      <c r="M34" s="93"/>
      <c r="N34" s="93"/>
      <c r="O34" s="93">
        <v>77</v>
      </c>
      <c r="P34" s="93"/>
      <c r="Q34" s="93"/>
      <c r="R34" s="93"/>
      <c r="S34" s="93">
        <v>3</v>
      </c>
      <c r="T34" s="93">
        <v>87</v>
      </c>
    </row>
    <row r="35" spans="1:20" ht="11.65" customHeight="1">
      <c r="A35" s="93"/>
      <c r="B35" s="93" t="s">
        <v>34</v>
      </c>
      <c r="C35" s="93">
        <v>652</v>
      </c>
      <c r="D35" s="93">
        <v>6143</v>
      </c>
      <c r="E35" s="93">
        <v>628</v>
      </c>
      <c r="F35" s="93">
        <v>1091</v>
      </c>
      <c r="G35" s="93">
        <v>21267</v>
      </c>
      <c r="H35" s="93">
        <v>1992</v>
      </c>
      <c r="I35" s="93">
        <v>688</v>
      </c>
      <c r="J35" s="93">
        <v>22370</v>
      </c>
      <c r="K35" s="93">
        <v>7756</v>
      </c>
      <c r="L35" s="93">
        <v>3449</v>
      </c>
      <c r="M35" s="93">
        <v>86</v>
      </c>
      <c r="N35" s="93">
        <v>701</v>
      </c>
      <c r="O35" s="93">
        <v>319159</v>
      </c>
      <c r="P35" s="93">
        <v>2282</v>
      </c>
      <c r="Q35" s="93">
        <v>475</v>
      </c>
      <c r="R35" s="93">
        <v>731</v>
      </c>
      <c r="S35" s="93">
        <v>1162</v>
      </c>
      <c r="T35" s="93">
        <v>390632</v>
      </c>
    </row>
    <row r="36" spans="1:20" ht="11.65" customHeight="1">
      <c r="A36" s="94"/>
      <c r="B36" s="94" t="s">
        <v>14</v>
      </c>
      <c r="C36" s="94">
        <v>86086</v>
      </c>
      <c r="D36" s="94">
        <v>451806</v>
      </c>
      <c r="E36" s="94">
        <v>70527</v>
      </c>
      <c r="F36" s="94">
        <v>173733</v>
      </c>
      <c r="G36" s="94">
        <v>736187</v>
      </c>
      <c r="H36" s="94">
        <v>347887</v>
      </c>
      <c r="I36" s="94">
        <v>207862</v>
      </c>
      <c r="J36" s="94">
        <v>533930</v>
      </c>
      <c r="K36" s="94">
        <v>189221</v>
      </c>
      <c r="L36" s="94">
        <v>258596</v>
      </c>
      <c r="M36" s="94">
        <v>14102</v>
      </c>
      <c r="N36" s="94">
        <v>85633</v>
      </c>
      <c r="O36" s="94">
        <v>8190787</v>
      </c>
      <c r="P36" s="94">
        <v>73600</v>
      </c>
      <c r="Q36" s="94">
        <v>34884</v>
      </c>
      <c r="R36" s="94">
        <v>54371</v>
      </c>
      <c r="S36" s="94">
        <v>1064571</v>
      </c>
      <c r="T36" s="94">
        <v>12573783</v>
      </c>
    </row>
    <row r="37" spans="1:20" ht="11.65" customHeight="1">
      <c r="A37" s="93" t="s">
        <v>100</v>
      </c>
      <c r="B37" s="93" t="s">
        <v>47</v>
      </c>
      <c r="C37" s="93">
        <v>50</v>
      </c>
      <c r="D37" s="93">
        <v>1011</v>
      </c>
      <c r="E37" s="93">
        <v>13</v>
      </c>
      <c r="F37" s="93">
        <v>127</v>
      </c>
      <c r="G37" s="93">
        <v>790</v>
      </c>
      <c r="H37" s="93">
        <v>816</v>
      </c>
      <c r="I37" s="93">
        <v>59</v>
      </c>
      <c r="J37" s="93">
        <v>1010</v>
      </c>
      <c r="K37" s="93">
        <v>150</v>
      </c>
      <c r="L37" s="93">
        <v>343</v>
      </c>
      <c r="M37" s="93">
        <v>12</v>
      </c>
      <c r="N37" s="93">
        <v>94</v>
      </c>
      <c r="O37" s="93">
        <v>16534</v>
      </c>
      <c r="P37" s="93">
        <v>67</v>
      </c>
      <c r="Q37" s="93">
        <v>31</v>
      </c>
      <c r="R37" s="93">
        <v>46</v>
      </c>
      <c r="S37" s="93">
        <v>206</v>
      </c>
      <c r="T37" s="93">
        <v>21359</v>
      </c>
    </row>
    <row r="38" spans="1:20" ht="11.65" customHeight="1">
      <c r="A38" s="93"/>
      <c r="B38" s="93" t="s">
        <v>38</v>
      </c>
      <c r="C38" s="93">
        <v>874</v>
      </c>
      <c r="D38" s="93">
        <v>2126</v>
      </c>
      <c r="E38" s="93">
        <v>340</v>
      </c>
      <c r="F38" s="93">
        <v>711</v>
      </c>
      <c r="G38" s="93">
        <v>2493</v>
      </c>
      <c r="H38" s="93">
        <v>2643</v>
      </c>
      <c r="I38" s="93">
        <v>549</v>
      </c>
      <c r="J38" s="93">
        <v>2250</v>
      </c>
      <c r="K38" s="93">
        <v>1083</v>
      </c>
      <c r="L38" s="93">
        <v>760</v>
      </c>
      <c r="M38" s="93">
        <v>14</v>
      </c>
      <c r="N38" s="93">
        <v>342</v>
      </c>
      <c r="O38" s="93">
        <v>48744</v>
      </c>
      <c r="P38" s="93">
        <v>139</v>
      </c>
      <c r="Q38" s="93">
        <v>289</v>
      </c>
      <c r="R38" s="93">
        <v>106</v>
      </c>
      <c r="S38" s="93">
        <v>726</v>
      </c>
      <c r="T38" s="93">
        <v>64189</v>
      </c>
    </row>
    <row r="39" spans="1:20" ht="11.65" customHeight="1">
      <c r="A39" s="93"/>
      <c r="B39" s="93" t="s">
        <v>39</v>
      </c>
      <c r="C39" s="93">
        <v>56</v>
      </c>
      <c r="D39" s="93">
        <v>1491</v>
      </c>
      <c r="E39" s="93">
        <v>114</v>
      </c>
      <c r="F39" s="93">
        <v>687</v>
      </c>
      <c r="G39" s="93">
        <v>1400</v>
      </c>
      <c r="H39" s="93">
        <v>1087</v>
      </c>
      <c r="I39" s="93">
        <v>208</v>
      </c>
      <c r="J39" s="93">
        <v>2742</v>
      </c>
      <c r="K39" s="93">
        <v>504</v>
      </c>
      <c r="L39" s="93">
        <v>1018</v>
      </c>
      <c r="M39" s="93">
        <v>55</v>
      </c>
      <c r="N39" s="93">
        <v>316</v>
      </c>
      <c r="O39" s="93">
        <v>28199</v>
      </c>
      <c r="P39" s="93">
        <v>317</v>
      </c>
      <c r="Q39" s="93">
        <v>66</v>
      </c>
      <c r="R39" s="93">
        <v>172</v>
      </c>
      <c r="S39" s="93">
        <v>722</v>
      </c>
      <c r="T39" s="93">
        <v>39154</v>
      </c>
    </row>
    <row r="40" spans="1:20" ht="11.65" customHeight="1">
      <c r="A40" s="93"/>
      <c r="B40" s="93" t="s">
        <v>48</v>
      </c>
      <c r="C40" s="93">
        <v>38</v>
      </c>
      <c r="D40" s="93">
        <v>234</v>
      </c>
      <c r="E40" s="93">
        <v>19</v>
      </c>
      <c r="F40" s="93">
        <v>72</v>
      </c>
      <c r="G40" s="93">
        <v>338</v>
      </c>
      <c r="H40" s="93">
        <v>135</v>
      </c>
      <c r="I40" s="93">
        <v>58</v>
      </c>
      <c r="J40" s="93">
        <v>586</v>
      </c>
      <c r="K40" s="93">
        <v>270</v>
      </c>
      <c r="L40" s="93">
        <v>190</v>
      </c>
      <c r="M40" s="93">
        <v>6</v>
      </c>
      <c r="N40" s="93">
        <v>20</v>
      </c>
      <c r="O40" s="93">
        <v>9434</v>
      </c>
      <c r="P40" s="93">
        <v>65</v>
      </c>
      <c r="Q40" s="93">
        <v>17</v>
      </c>
      <c r="R40" s="93">
        <v>20</v>
      </c>
      <c r="S40" s="93">
        <v>357</v>
      </c>
      <c r="T40" s="93">
        <v>11859</v>
      </c>
    </row>
    <row r="41" spans="1:20" ht="11.65" customHeight="1">
      <c r="A41" s="93"/>
      <c r="B41" s="93" t="s">
        <v>49</v>
      </c>
      <c r="C41" s="93">
        <v>62</v>
      </c>
      <c r="D41" s="93">
        <v>286</v>
      </c>
      <c r="E41" s="93">
        <v>19</v>
      </c>
      <c r="F41" s="93">
        <v>74</v>
      </c>
      <c r="G41" s="93">
        <v>573</v>
      </c>
      <c r="H41" s="93">
        <v>484</v>
      </c>
      <c r="I41" s="93">
        <v>60</v>
      </c>
      <c r="J41" s="93">
        <v>617</v>
      </c>
      <c r="K41" s="93">
        <v>250</v>
      </c>
      <c r="L41" s="93">
        <v>227</v>
      </c>
      <c r="M41" s="93">
        <v>9</v>
      </c>
      <c r="N41" s="93">
        <v>52</v>
      </c>
      <c r="O41" s="93">
        <v>12930</v>
      </c>
      <c r="P41" s="93">
        <v>78</v>
      </c>
      <c r="Q41" s="93">
        <v>39</v>
      </c>
      <c r="R41" s="93">
        <v>36</v>
      </c>
      <c r="S41" s="93">
        <v>382</v>
      </c>
      <c r="T41" s="93">
        <v>16178</v>
      </c>
    </row>
    <row r="42" spans="1:20" ht="11.65" customHeight="1">
      <c r="A42" s="93"/>
      <c r="B42" s="93" t="s">
        <v>50</v>
      </c>
      <c r="C42" s="93">
        <v>1446</v>
      </c>
      <c r="D42" s="93">
        <v>3246</v>
      </c>
      <c r="E42" s="93">
        <v>432</v>
      </c>
      <c r="F42" s="93">
        <v>1508</v>
      </c>
      <c r="G42" s="93">
        <v>8226</v>
      </c>
      <c r="H42" s="93">
        <v>4470</v>
      </c>
      <c r="I42" s="93">
        <v>942</v>
      </c>
      <c r="J42" s="93">
        <v>3744</v>
      </c>
      <c r="K42" s="93">
        <v>972</v>
      </c>
      <c r="L42" s="93">
        <v>2294</v>
      </c>
      <c r="M42" s="93">
        <v>81</v>
      </c>
      <c r="N42" s="93">
        <v>473</v>
      </c>
      <c r="O42" s="93">
        <v>76151</v>
      </c>
      <c r="P42" s="93">
        <v>731</v>
      </c>
      <c r="Q42" s="93">
        <v>382</v>
      </c>
      <c r="R42" s="93">
        <v>477</v>
      </c>
      <c r="S42" s="93">
        <v>1967</v>
      </c>
      <c r="T42" s="93">
        <v>107542</v>
      </c>
    </row>
    <row r="43" spans="1:20" ht="11.65" customHeight="1">
      <c r="A43" s="93"/>
      <c r="B43" s="93" t="s">
        <v>51</v>
      </c>
      <c r="C43" s="93">
        <v>40</v>
      </c>
      <c r="D43" s="93">
        <v>252</v>
      </c>
      <c r="E43" s="93">
        <v>10</v>
      </c>
      <c r="F43" s="93">
        <v>136</v>
      </c>
      <c r="G43" s="93">
        <v>613</v>
      </c>
      <c r="H43" s="93">
        <v>213</v>
      </c>
      <c r="I43" s="93">
        <v>27</v>
      </c>
      <c r="J43" s="93">
        <v>554</v>
      </c>
      <c r="K43" s="93">
        <v>150</v>
      </c>
      <c r="L43" s="93">
        <v>380</v>
      </c>
      <c r="M43" s="93">
        <v>3</v>
      </c>
      <c r="N43" s="93">
        <v>56</v>
      </c>
      <c r="O43" s="93">
        <v>11801</v>
      </c>
      <c r="P43" s="93">
        <v>79</v>
      </c>
      <c r="Q43" s="93">
        <v>19</v>
      </c>
      <c r="R43" s="93">
        <v>27</v>
      </c>
      <c r="S43" s="93">
        <v>116</v>
      </c>
      <c r="T43" s="93">
        <v>14476</v>
      </c>
    </row>
    <row r="44" spans="1:20" ht="11.65" customHeight="1">
      <c r="A44" s="93"/>
      <c r="B44" s="93" t="s">
        <v>274</v>
      </c>
      <c r="C44" s="93">
        <v>6</v>
      </c>
      <c r="D44" s="93">
        <v>90</v>
      </c>
      <c r="E44" s="93">
        <v>3</v>
      </c>
      <c r="F44" s="93">
        <v>16</v>
      </c>
      <c r="G44" s="93">
        <v>210</v>
      </c>
      <c r="H44" s="93">
        <v>39</v>
      </c>
      <c r="I44" s="93">
        <v>9</v>
      </c>
      <c r="J44" s="93">
        <v>128</v>
      </c>
      <c r="K44" s="93">
        <v>28</v>
      </c>
      <c r="L44" s="93">
        <v>51</v>
      </c>
      <c r="M44" s="93">
        <v>2</v>
      </c>
      <c r="N44" s="93">
        <v>6</v>
      </c>
      <c r="O44" s="93">
        <v>2782</v>
      </c>
      <c r="P44" s="93">
        <v>11</v>
      </c>
      <c r="Q44" s="93">
        <v>9</v>
      </c>
      <c r="R44" s="93">
        <v>4</v>
      </c>
      <c r="S44" s="93">
        <v>12</v>
      </c>
      <c r="T44" s="93">
        <v>3406</v>
      </c>
    </row>
    <row r="45" spans="1:20" ht="11.65" customHeight="1">
      <c r="A45" s="93"/>
      <c r="B45" s="93" t="s">
        <v>52</v>
      </c>
      <c r="C45" s="93">
        <v>483</v>
      </c>
      <c r="D45" s="93">
        <v>2340</v>
      </c>
      <c r="E45" s="93">
        <v>359</v>
      </c>
      <c r="F45" s="93">
        <v>827</v>
      </c>
      <c r="G45" s="93">
        <v>2959</v>
      </c>
      <c r="H45" s="93">
        <v>1541</v>
      </c>
      <c r="I45" s="93">
        <v>480</v>
      </c>
      <c r="J45" s="93">
        <v>3034</v>
      </c>
      <c r="K45" s="93">
        <v>900</v>
      </c>
      <c r="L45" s="93">
        <v>1428</v>
      </c>
      <c r="M45" s="93">
        <v>44</v>
      </c>
      <c r="N45" s="93">
        <v>404</v>
      </c>
      <c r="O45" s="93">
        <v>36905</v>
      </c>
      <c r="P45" s="93">
        <v>375</v>
      </c>
      <c r="Q45" s="93">
        <v>317</v>
      </c>
      <c r="R45" s="93">
        <v>361</v>
      </c>
      <c r="S45" s="93">
        <v>432</v>
      </c>
      <c r="T45" s="93">
        <v>53189</v>
      </c>
    </row>
    <row r="46" spans="1:20" ht="11.65" customHeight="1">
      <c r="A46" s="93"/>
      <c r="B46" s="93" t="s">
        <v>53</v>
      </c>
      <c r="C46" s="93">
        <v>52</v>
      </c>
      <c r="D46" s="93">
        <v>282</v>
      </c>
      <c r="E46" s="93">
        <v>31</v>
      </c>
      <c r="F46" s="93">
        <v>97</v>
      </c>
      <c r="G46" s="93">
        <v>338</v>
      </c>
      <c r="H46" s="93">
        <v>122</v>
      </c>
      <c r="I46" s="93">
        <v>57</v>
      </c>
      <c r="J46" s="93">
        <v>460</v>
      </c>
      <c r="K46" s="93">
        <v>84</v>
      </c>
      <c r="L46" s="93">
        <v>174</v>
      </c>
      <c r="M46" s="93"/>
      <c r="N46" s="93">
        <v>52</v>
      </c>
      <c r="O46" s="93">
        <v>4460</v>
      </c>
      <c r="P46" s="93">
        <v>47</v>
      </c>
      <c r="Q46" s="93">
        <v>21</v>
      </c>
      <c r="R46" s="93">
        <v>34</v>
      </c>
      <c r="S46" s="93">
        <v>57</v>
      </c>
      <c r="T46" s="93">
        <v>6368</v>
      </c>
    </row>
    <row r="47" spans="1:20" ht="11.65" customHeight="1">
      <c r="A47" s="93"/>
      <c r="B47" s="93" t="s">
        <v>54</v>
      </c>
      <c r="C47" s="93">
        <v>358</v>
      </c>
      <c r="D47" s="93">
        <v>1870</v>
      </c>
      <c r="E47" s="93">
        <v>159</v>
      </c>
      <c r="F47" s="93">
        <v>638</v>
      </c>
      <c r="G47" s="93">
        <v>1888</v>
      </c>
      <c r="H47" s="93">
        <v>701</v>
      </c>
      <c r="I47" s="93">
        <v>368</v>
      </c>
      <c r="J47" s="93">
        <v>1530</v>
      </c>
      <c r="K47" s="93">
        <v>708</v>
      </c>
      <c r="L47" s="93">
        <v>744</v>
      </c>
      <c r="M47" s="93">
        <v>54</v>
      </c>
      <c r="N47" s="93">
        <v>199</v>
      </c>
      <c r="O47" s="93">
        <v>26044</v>
      </c>
      <c r="P47" s="93">
        <v>218</v>
      </c>
      <c r="Q47" s="93">
        <v>88</v>
      </c>
      <c r="R47" s="93">
        <v>200</v>
      </c>
      <c r="S47" s="93">
        <v>331</v>
      </c>
      <c r="T47" s="93">
        <v>36098</v>
      </c>
    </row>
    <row r="48" spans="1:20" ht="11.65" customHeight="1">
      <c r="A48" s="93"/>
      <c r="B48" s="93" t="s">
        <v>55</v>
      </c>
      <c r="C48" s="93">
        <v>8</v>
      </c>
      <c r="D48" s="93">
        <v>90</v>
      </c>
      <c r="E48" s="93">
        <v>7</v>
      </c>
      <c r="F48" s="93">
        <v>13</v>
      </c>
      <c r="G48" s="93">
        <v>96</v>
      </c>
      <c r="H48" s="93">
        <v>37</v>
      </c>
      <c r="I48" s="93">
        <v>11</v>
      </c>
      <c r="J48" s="93">
        <v>172</v>
      </c>
      <c r="K48" s="93">
        <v>54</v>
      </c>
      <c r="L48" s="93">
        <v>51</v>
      </c>
      <c r="M48" s="93">
        <v>1</v>
      </c>
      <c r="N48" s="93">
        <v>3</v>
      </c>
      <c r="O48" s="93">
        <v>2276</v>
      </c>
      <c r="P48" s="93">
        <v>22</v>
      </c>
      <c r="Q48" s="93">
        <v>10</v>
      </c>
      <c r="R48" s="93">
        <v>6</v>
      </c>
      <c r="S48" s="93">
        <v>40</v>
      </c>
      <c r="T48" s="93">
        <v>2897</v>
      </c>
    </row>
    <row r="49" spans="1:20" ht="11.65" customHeight="1">
      <c r="A49" s="93"/>
      <c r="B49" s="93" t="s">
        <v>228</v>
      </c>
      <c r="C49" s="93">
        <v>190</v>
      </c>
      <c r="D49" s="93">
        <v>608</v>
      </c>
      <c r="E49" s="93">
        <v>86</v>
      </c>
      <c r="F49" s="93">
        <v>276</v>
      </c>
      <c r="G49" s="93">
        <v>1008</v>
      </c>
      <c r="H49" s="93">
        <v>318</v>
      </c>
      <c r="I49" s="93">
        <v>141</v>
      </c>
      <c r="J49" s="93">
        <v>1141</v>
      </c>
      <c r="K49" s="93">
        <v>365</v>
      </c>
      <c r="L49" s="93">
        <v>328</v>
      </c>
      <c r="M49" s="93">
        <v>7</v>
      </c>
      <c r="N49" s="93">
        <v>83</v>
      </c>
      <c r="O49" s="93">
        <v>11552</v>
      </c>
      <c r="P49" s="93">
        <v>98</v>
      </c>
      <c r="Q49" s="93">
        <v>48</v>
      </c>
      <c r="R49" s="93">
        <v>63</v>
      </c>
      <c r="S49" s="93">
        <v>137</v>
      </c>
      <c r="T49" s="93">
        <v>16449</v>
      </c>
    </row>
    <row r="50" spans="1:20" ht="11.65" customHeight="1">
      <c r="A50" s="93"/>
      <c r="B50" s="93" t="s">
        <v>229</v>
      </c>
      <c r="C50" s="93">
        <v>83</v>
      </c>
      <c r="D50" s="93">
        <v>282</v>
      </c>
      <c r="E50" s="93">
        <v>24</v>
      </c>
      <c r="F50" s="93">
        <v>78</v>
      </c>
      <c r="G50" s="93">
        <v>224</v>
      </c>
      <c r="H50" s="93">
        <v>192</v>
      </c>
      <c r="I50" s="93">
        <v>49</v>
      </c>
      <c r="J50" s="93">
        <v>433</v>
      </c>
      <c r="K50" s="93">
        <v>115</v>
      </c>
      <c r="L50" s="93">
        <v>151</v>
      </c>
      <c r="M50" s="93">
        <v>5</v>
      </c>
      <c r="N50" s="93">
        <v>36</v>
      </c>
      <c r="O50" s="93">
        <v>4209</v>
      </c>
      <c r="P50" s="93">
        <v>32</v>
      </c>
      <c r="Q50" s="93">
        <v>37</v>
      </c>
      <c r="R50" s="93">
        <v>27</v>
      </c>
      <c r="S50" s="93">
        <v>66</v>
      </c>
      <c r="T50" s="93">
        <v>6043</v>
      </c>
    </row>
    <row r="51" spans="1:20" ht="11.65" customHeight="1">
      <c r="A51" s="93"/>
      <c r="B51" s="93" t="s">
        <v>230</v>
      </c>
      <c r="C51" s="93">
        <v>219</v>
      </c>
      <c r="D51" s="93">
        <v>776</v>
      </c>
      <c r="E51" s="93">
        <v>174</v>
      </c>
      <c r="F51" s="93">
        <v>278</v>
      </c>
      <c r="G51" s="93">
        <v>1383</v>
      </c>
      <c r="H51" s="93">
        <v>577</v>
      </c>
      <c r="I51" s="93">
        <v>293</v>
      </c>
      <c r="J51" s="93">
        <v>1280</v>
      </c>
      <c r="K51" s="93">
        <v>520</v>
      </c>
      <c r="L51" s="93">
        <v>573</v>
      </c>
      <c r="M51" s="93">
        <v>25</v>
      </c>
      <c r="N51" s="93">
        <v>106</v>
      </c>
      <c r="O51" s="93">
        <v>11407</v>
      </c>
      <c r="P51" s="93">
        <v>186</v>
      </c>
      <c r="Q51" s="93">
        <v>85</v>
      </c>
      <c r="R51" s="93">
        <v>190</v>
      </c>
      <c r="S51" s="93">
        <v>266</v>
      </c>
      <c r="T51" s="93">
        <v>18338</v>
      </c>
    </row>
    <row r="52" spans="1:20" ht="11.65" customHeight="1">
      <c r="A52" s="93"/>
      <c r="B52" s="93" t="s">
        <v>56</v>
      </c>
      <c r="C52" s="93">
        <v>205</v>
      </c>
      <c r="D52" s="93">
        <v>2352</v>
      </c>
      <c r="E52" s="93">
        <v>197</v>
      </c>
      <c r="F52" s="93">
        <v>886</v>
      </c>
      <c r="G52" s="93">
        <v>3261</v>
      </c>
      <c r="H52" s="93">
        <v>1612</v>
      </c>
      <c r="I52" s="93">
        <v>614</v>
      </c>
      <c r="J52" s="93">
        <v>2924</v>
      </c>
      <c r="K52" s="93">
        <v>1096</v>
      </c>
      <c r="L52" s="93">
        <v>1739</v>
      </c>
      <c r="M52" s="93">
        <v>45</v>
      </c>
      <c r="N52" s="93">
        <v>440</v>
      </c>
      <c r="O52" s="93">
        <v>48439</v>
      </c>
      <c r="P52" s="93">
        <v>482</v>
      </c>
      <c r="Q52" s="93">
        <v>221</v>
      </c>
      <c r="R52" s="93">
        <v>318</v>
      </c>
      <c r="S52" s="93">
        <v>732</v>
      </c>
      <c r="T52" s="93">
        <v>65563</v>
      </c>
    </row>
    <row r="53" spans="1:20" ht="11.65" customHeight="1">
      <c r="A53" s="94"/>
      <c r="B53" s="94" t="s">
        <v>14</v>
      </c>
      <c r="C53" s="94">
        <v>4170</v>
      </c>
      <c r="D53" s="94">
        <v>17336</v>
      </c>
      <c r="E53" s="94">
        <v>1987</v>
      </c>
      <c r="F53" s="94">
        <v>6424</v>
      </c>
      <c r="G53" s="94">
        <v>25800</v>
      </c>
      <c r="H53" s="94">
        <v>14987</v>
      </c>
      <c r="I53" s="94">
        <v>3925</v>
      </c>
      <c r="J53" s="94">
        <v>22605</v>
      </c>
      <c r="K53" s="94">
        <v>7249</v>
      </c>
      <c r="L53" s="94">
        <v>10451</v>
      </c>
      <c r="M53" s="94">
        <v>363</v>
      </c>
      <c r="N53" s="94">
        <v>2682</v>
      </c>
      <c r="O53" s="94">
        <v>351867</v>
      </c>
      <c r="P53" s="94">
        <v>2947</v>
      </c>
      <c r="Q53" s="94">
        <v>1679</v>
      </c>
      <c r="R53" s="94">
        <v>2087</v>
      </c>
      <c r="S53" s="94">
        <v>6549</v>
      </c>
      <c r="T53" s="94">
        <v>483108</v>
      </c>
    </row>
    <row r="54" spans="1:20" ht="11.65" customHeight="1">
      <c r="A54" s="93" t="s">
        <v>25</v>
      </c>
      <c r="B54" s="93" t="s">
        <v>101</v>
      </c>
      <c r="C54" s="93">
        <v>323</v>
      </c>
      <c r="D54" s="93">
        <v>1324</v>
      </c>
      <c r="E54" s="93">
        <v>73</v>
      </c>
      <c r="F54" s="93">
        <v>161</v>
      </c>
      <c r="G54" s="93">
        <v>1235</v>
      </c>
      <c r="H54" s="93">
        <v>533</v>
      </c>
      <c r="I54" s="93">
        <v>105</v>
      </c>
      <c r="J54" s="93">
        <v>3183</v>
      </c>
      <c r="K54" s="93">
        <v>340</v>
      </c>
      <c r="L54" s="93">
        <v>805</v>
      </c>
      <c r="M54" s="93">
        <v>44</v>
      </c>
      <c r="N54" s="93">
        <v>150</v>
      </c>
      <c r="O54" s="93">
        <v>37903</v>
      </c>
      <c r="P54" s="93">
        <v>183</v>
      </c>
      <c r="Q54" s="93">
        <v>35</v>
      </c>
      <c r="R54" s="93">
        <v>116</v>
      </c>
      <c r="S54" s="93">
        <v>846</v>
      </c>
      <c r="T54" s="93">
        <v>47359</v>
      </c>
    </row>
    <row r="55" spans="1:20" ht="11.65" customHeight="1">
      <c r="A55" s="93"/>
      <c r="B55" s="93" t="s">
        <v>57</v>
      </c>
      <c r="C55" s="93">
        <v>7057</v>
      </c>
      <c r="D55" s="93">
        <v>51467</v>
      </c>
      <c r="E55" s="93">
        <v>4638</v>
      </c>
      <c r="F55" s="93">
        <v>12267</v>
      </c>
      <c r="G55" s="93">
        <v>62294</v>
      </c>
      <c r="H55" s="93">
        <v>29608</v>
      </c>
      <c r="I55" s="93">
        <v>7620</v>
      </c>
      <c r="J55" s="93">
        <v>62191</v>
      </c>
      <c r="K55" s="93">
        <v>22835</v>
      </c>
      <c r="L55" s="93">
        <v>25274</v>
      </c>
      <c r="M55" s="93">
        <v>698</v>
      </c>
      <c r="N55" s="93">
        <v>9834</v>
      </c>
      <c r="O55" s="93">
        <v>1005204</v>
      </c>
      <c r="P55" s="93">
        <v>6778</v>
      </c>
      <c r="Q55" s="93">
        <v>3272</v>
      </c>
      <c r="R55" s="93">
        <v>6184</v>
      </c>
      <c r="S55" s="93">
        <v>3330</v>
      </c>
      <c r="T55" s="93">
        <v>1320551</v>
      </c>
    </row>
    <row r="56" spans="1:20" ht="11.65" customHeight="1">
      <c r="A56" s="93"/>
      <c r="B56" s="93" t="s">
        <v>58</v>
      </c>
      <c r="C56" s="93">
        <v>5645</v>
      </c>
      <c r="D56" s="93">
        <v>25842</v>
      </c>
      <c r="E56" s="93">
        <v>2789</v>
      </c>
      <c r="F56" s="93">
        <v>9522</v>
      </c>
      <c r="G56" s="93">
        <v>36950</v>
      </c>
      <c r="H56" s="93">
        <v>22540</v>
      </c>
      <c r="I56" s="93">
        <v>7827</v>
      </c>
      <c r="J56" s="93">
        <v>36378</v>
      </c>
      <c r="K56" s="93">
        <v>14144</v>
      </c>
      <c r="L56" s="93">
        <v>19825</v>
      </c>
      <c r="M56" s="93">
        <v>578</v>
      </c>
      <c r="N56" s="93">
        <v>4700</v>
      </c>
      <c r="O56" s="93">
        <v>521683</v>
      </c>
      <c r="P56" s="93">
        <v>4917</v>
      </c>
      <c r="Q56" s="93">
        <v>2084</v>
      </c>
      <c r="R56" s="93">
        <v>3385</v>
      </c>
      <c r="S56" s="93">
        <v>2782</v>
      </c>
      <c r="T56" s="93">
        <v>721591</v>
      </c>
    </row>
    <row r="57" spans="1:20" ht="11.65" customHeight="1">
      <c r="A57" s="93"/>
      <c r="B57" s="93" t="s">
        <v>163</v>
      </c>
      <c r="C57" s="93">
        <v>853</v>
      </c>
      <c r="D57" s="93">
        <v>5576</v>
      </c>
      <c r="E57" s="93">
        <v>599</v>
      </c>
      <c r="F57" s="93">
        <v>3131</v>
      </c>
      <c r="G57" s="93">
        <v>7626</v>
      </c>
      <c r="H57" s="93">
        <v>4007</v>
      </c>
      <c r="I57" s="93">
        <v>2495</v>
      </c>
      <c r="J57" s="93">
        <v>9964</v>
      </c>
      <c r="K57" s="93">
        <v>4913</v>
      </c>
      <c r="L57" s="93">
        <v>4692</v>
      </c>
      <c r="M57" s="93">
        <v>199</v>
      </c>
      <c r="N57" s="93">
        <v>1391</v>
      </c>
      <c r="O57" s="93">
        <v>149893</v>
      </c>
      <c r="P57" s="93">
        <v>1349</v>
      </c>
      <c r="Q57" s="93">
        <v>557</v>
      </c>
      <c r="R57" s="93">
        <v>856</v>
      </c>
      <c r="S57" s="93">
        <v>5429</v>
      </c>
      <c r="T57" s="93">
        <v>203530</v>
      </c>
    </row>
    <row r="58" spans="1:20" ht="11.65" customHeight="1">
      <c r="A58" s="93"/>
      <c r="B58" s="93" t="s">
        <v>59</v>
      </c>
      <c r="C58" s="93">
        <v>1837</v>
      </c>
      <c r="D58" s="93">
        <v>6782</v>
      </c>
      <c r="E58" s="93">
        <v>449</v>
      </c>
      <c r="F58" s="93">
        <v>2232</v>
      </c>
      <c r="G58" s="93">
        <v>9201</v>
      </c>
      <c r="H58" s="93">
        <v>5120</v>
      </c>
      <c r="I58" s="93">
        <v>10588</v>
      </c>
      <c r="J58" s="93">
        <v>7552</v>
      </c>
      <c r="K58" s="93">
        <v>2327</v>
      </c>
      <c r="L58" s="93">
        <v>3738</v>
      </c>
      <c r="M58" s="93">
        <v>192</v>
      </c>
      <c r="N58" s="93">
        <v>1139</v>
      </c>
      <c r="O58" s="93">
        <v>128413</v>
      </c>
      <c r="P58" s="93">
        <v>806</v>
      </c>
      <c r="Q58" s="93">
        <v>542</v>
      </c>
      <c r="R58" s="93">
        <v>877</v>
      </c>
      <c r="S58" s="93">
        <v>20685</v>
      </c>
      <c r="T58" s="93">
        <v>202480</v>
      </c>
    </row>
    <row r="59" spans="1:20" ht="11.65" customHeight="1">
      <c r="A59" s="93"/>
      <c r="B59" s="93" t="s">
        <v>253</v>
      </c>
      <c r="C59" s="93">
        <v>3</v>
      </c>
      <c r="D59" s="93">
        <v>53</v>
      </c>
      <c r="E59" s="93">
        <v>11</v>
      </c>
      <c r="F59" s="93">
        <v>14</v>
      </c>
      <c r="G59" s="93">
        <v>81</v>
      </c>
      <c r="H59" s="93">
        <v>18</v>
      </c>
      <c r="I59" s="93">
        <v>50</v>
      </c>
      <c r="J59" s="93">
        <v>546</v>
      </c>
      <c r="K59" s="93">
        <v>16</v>
      </c>
      <c r="L59" s="93">
        <v>22</v>
      </c>
      <c r="M59" s="93">
        <v>3</v>
      </c>
      <c r="N59" s="93">
        <v>14</v>
      </c>
      <c r="O59" s="93">
        <v>3259</v>
      </c>
      <c r="P59" s="93">
        <v>3</v>
      </c>
      <c r="Q59" s="93">
        <v>17</v>
      </c>
      <c r="R59" s="93">
        <v>2</v>
      </c>
      <c r="S59" s="93">
        <v>210</v>
      </c>
      <c r="T59" s="93">
        <v>4322</v>
      </c>
    </row>
    <row r="60" spans="1:20" ht="11.65" customHeight="1">
      <c r="A60" s="93"/>
      <c r="B60" s="93" t="s">
        <v>60</v>
      </c>
      <c r="C60" s="93">
        <v>222</v>
      </c>
      <c r="D60" s="93">
        <v>578</v>
      </c>
      <c r="E60" s="93">
        <v>187</v>
      </c>
      <c r="F60" s="93">
        <v>264</v>
      </c>
      <c r="G60" s="93">
        <v>1267</v>
      </c>
      <c r="H60" s="93">
        <v>13150</v>
      </c>
      <c r="I60" s="93">
        <v>149</v>
      </c>
      <c r="J60" s="93">
        <v>475</v>
      </c>
      <c r="K60" s="93">
        <v>292</v>
      </c>
      <c r="L60" s="93">
        <v>479</v>
      </c>
      <c r="M60" s="93">
        <v>12</v>
      </c>
      <c r="N60" s="93">
        <v>186</v>
      </c>
      <c r="O60" s="93">
        <v>10160</v>
      </c>
      <c r="P60" s="93">
        <v>208</v>
      </c>
      <c r="Q60" s="93">
        <v>108</v>
      </c>
      <c r="R60" s="93">
        <v>93</v>
      </c>
      <c r="S60" s="93">
        <v>112</v>
      </c>
      <c r="T60" s="93">
        <v>27942</v>
      </c>
    </row>
    <row r="61" spans="1:20" ht="11.65" customHeight="1">
      <c r="A61" s="93"/>
      <c r="B61" s="93" t="s">
        <v>70</v>
      </c>
      <c r="C61" s="93">
        <v>1</v>
      </c>
      <c r="D61" s="93">
        <v>72</v>
      </c>
      <c r="E61" s="93">
        <v>1</v>
      </c>
      <c r="F61" s="93">
        <v>14</v>
      </c>
      <c r="G61" s="93">
        <v>38</v>
      </c>
      <c r="H61" s="93">
        <v>1</v>
      </c>
      <c r="I61" s="93">
        <v>2</v>
      </c>
      <c r="J61" s="93">
        <v>302</v>
      </c>
      <c r="K61" s="93">
        <v>15</v>
      </c>
      <c r="L61" s="93">
        <v>161</v>
      </c>
      <c r="M61" s="93"/>
      <c r="N61" s="93">
        <v>2</v>
      </c>
      <c r="O61" s="93">
        <v>6324</v>
      </c>
      <c r="P61" s="93">
        <v>538</v>
      </c>
      <c r="Q61" s="93">
        <v>1</v>
      </c>
      <c r="R61" s="93">
        <v>1</v>
      </c>
      <c r="S61" s="93">
        <v>536</v>
      </c>
      <c r="T61" s="93">
        <v>8009</v>
      </c>
    </row>
    <row r="62" spans="1:20" ht="11.65" customHeight="1">
      <c r="A62" s="93"/>
      <c r="B62" s="93" t="s">
        <v>98</v>
      </c>
      <c r="C62" s="93">
        <v>475</v>
      </c>
      <c r="D62" s="93">
        <v>6021</v>
      </c>
      <c r="E62" s="93">
        <v>815</v>
      </c>
      <c r="F62" s="93">
        <v>723</v>
      </c>
      <c r="G62" s="93">
        <v>3745</v>
      </c>
      <c r="H62" s="93">
        <v>5005</v>
      </c>
      <c r="I62" s="93">
        <v>1003</v>
      </c>
      <c r="J62" s="93">
        <v>2094</v>
      </c>
      <c r="K62" s="93">
        <v>564</v>
      </c>
      <c r="L62" s="93">
        <v>856</v>
      </c>
      <c r="M62" s="93">
        <v>71</v>
      </c>
      <c r="N62" s="93">
        <v>323</v>
      </c>
      <c r="O62" s="93">
        <v>26415</v>
      </c>
      <c r="P62" s="93">
        <v>306</v>
      </c>
      <c r="Q62" s="93">
        <v>126</v>
      </c>
      <c r="R62" s="93">
        <v>165</v>
      </c>
      <c r="S62" s="93">
        <v>7460</v>
      </c>
      <c r="T62" s="93">
        <v>56167</v>
      </c>
    </row>
    <row r="63" spans="1:20" ht="11.65" customHeight="1">
      <c r="A63" s="93"/>
      <c r="B63" s="93" t="s">
        <v>103</v>
      </c>
      <c r="C63" s="93">
        <v>4</v>
      </c>
      <c r="D63" s="93">
        <v>14</v>
      </c>
      <c r="E63" s="93">
        <v>11</v>
      </c>
      <c r="F63" s="93">
        <v>7</v>
      </c>
      <c r="G63" s="93">
        <v>30</v>
      </c>
      <c r="H63" s="93">
        <v>15</v>
      </c>
      <c r="I63" s="93">
        <v>23</v>
      </c>
      <c r="J63" s="93">
        <v>19</v>
      </c>
      <c r="K63" s="93">
        <v>11</v>
      </c>
      <c r="L63" s="93">
        <v>16</v>
      </c>
      <c r="M63" s="93"/>
      <c r="N63" s="93">
        <v>2</v>
      </c>
      <c r="O63" s="93">
        <v>288</v>
      </c>
      <c r="P63" s="93">
        <v>4</v>
      </c>
      <c r="Q63" s="93">
        <v>1</v>
      </c>
      <c r="R63" s="93">
        <v>2</v>
      </c>
      <c r="S63" s="93">
        <v>249</v>
      </c>
      <c r="T63" s="93">
        <v>696</v>
      </c>
    </row>
    <row r="64" spans="1:20" ht="11.65" customHeight="1">
      <c r="A64" s="93"/>
      <c r="B64" s="93" t="s">
        <v>255</v>
      </c>
      <c r="C64" s="93">
        <v>34</v>
      </c>
      <c r="D64" s="93">
        <v>3167</v>
      </c>
      <c r="E64" s="93">
        <v>49</v>
      </c>
      <c r="F64" s="93">
        <v>98</v>
      </c>
      <c r="G64" s="93">
        <v>1333</v>
      </c>
      <c r="H64" s="93">
        <v>3089</v>
      </c>
      <c r="I64" s="93">
        <v>247</v>
      </c>
      <c r="J64" s="93">
        <v>609</v>
      </c>
      <c r="K64" s="93">
        <v>183</v>
      </c>
      <c r="L64" s="93">
        <v>182</v>
      </c>
      <c r="M64" s="93">
        <v>30</v>
      </c>
      <c r="N64" s="93">
        <v>63</v>
      </c>
      <c r="O64" s="93">
        <v>9207</v>
      </c>
      <c r="P64" s="93">
        <v>172</v>
      </c>
      <c r="Q64" s="93">
        <v>14</v>
      </c>
      <c r="R64" s="93">
        <v>20</v>
      </c>
      <c r="S64" s="93">
        <v>1491</v>
      </c>
      <c r="T64" s="93">
        <v>19988</v>
      </c>
    </row>
    <row r="65" spans="1:20" ht="11.65" customHeight="1">
      <c r="A65" s="93"/>
      <c r="B65" s="93" t="s">
        <v>256</v>
      </c>
      <c r="C65" s="93"/>
      <c r="D65" s="93">
        <v>5</v>
      </c>
      <c r="E65" s="93">
        <v>2</v>
      </c>
      <c r="F65" s="93">
        <v>3</v>
      </c>
      <c r="G65" s="93">
        <v>88</v>
      </c>
      <c r="H65" s="93">
        <v>25</v>
      </c>
      <c r="I65" s="93">
        <v>36</v>
      </c>
      <c r="J65" s="93">
        <v>90</v>
      </c>
      <c r="K65" s="93"/>
      <c r="L65" s="93">
        <v>12</v>
      </c>
      <c r="M65" s="93"/>
      <c r="N65" s="93">
        <v>1</v>
      </c>
      <c r="O65" s="93">
        <v>1013</v>
      </c>
      <c r="P65" s="93">
        <v>5</v>
      </c>
      <c r="Q65" s="93"/>
      <c r="R65" s="93">
        <v>9</v>
      </c>
      <c r="S65" s="93">
        <v>180</v>
      </c>
      <c r="T65" s="93">
        <v>1469</v>
      </c>
    </row>
    <row r="66" spans="1:20" ht="11.65" customHeight="1">
      <c r="A66" s="93"/>
      <c r="B66" s="93" t="s">
        <v>254</v>
      </c>
      <c r="C66" s="93">
        <v>8</v>
      </c>
      <c r="D66" s="93">
        <v>31</v>
      </c>
      <c r="E66" s="93"/>
      <c r="F66" s="93">
        <v>18</v>
      </c>
      <c r="G66" s="93">
        <v>190</v>
      </c>
      <c r="H66" s="93">
        <v>28</v>
      </c>
      <c r="I66" s="93">
        <v>22</v>
      </c>
      <c r="J66" s="93">
        <v>62</v>
      </c>
      <c r="K66" s="93">
        <v>11</v>
      </c>
      <c r="L66" s="93">
        <v>3</v>
      </c>
      <c r="M66" s="93"/>
      <c r="N66" s="93">
        <v>16</v>
      </c>
      <c r="O66" s="93">
        <v>9261</v>
      </c>
      <c r="P66" s="93">
        <v>334</v>
      </c>
      <c r="Q66" s="93">
        <v>25</v>
      </c>
      <c r="R66" s="93">
        <v>1</v>
      </c>
      <c r="S66" s="93">
        <v>84</v>
      </c>
      <c r="T66" s="93">
        <v>10094</v>
      </c>
    </row>
    <row r="67" spans="1:20" s="344" customFormat="1" ht="11.65" customHeight="1">
      <c r="A67" s="94"/>
      <c r="B67" s="94" t="s">
        <v>14</v>
      </c>
      <c r="C67" s="94">
        <v>16462</v>
      </c>
      <c r="D67" s="94">
        <v>100932</v>
      </c>
      <c r="E67" s="94">
        <v>9624</v>
      </c>
      <c r="F67" s="94">
        <v>28454</v>
      </c>
      <c r="G67" s="94">
        <v>124078</v>
      </c>
      <c r="H67" s="94">
        <v>83139</v>
      </c>
      <c r="I67" s="94">
        <v>30167</v>
      </c>
      <c r="J67" s="94">
        <v>123465</v>
      </c>
      <c r="K67" s="94">
        <v>45651</v>
      </c>
      <c r="L67" s="94">
        <v>56065</v>
      </c>
      <c r="M67" s="94">
        <v>1827</v>
      </c>
      <c r="N67" s="94">
        <v>17821</v>
      </c>
      <c r="O67" s="94">
        <v>1909023</v>
      </c>
      <c r="P67" s="94">
        <v>15603</v>
      </c>
      <c r="Q67" s="94">
        <v>6782</v>
      </c>
      <c r="R67" s="94">
        <v>11711</v>
      </c>
      <c r="S67" s="94">
        <v>43394</v>
      </c>
      <c r="T67" s="94">
        <v>2624198</v>
      </c>
    </row>
    <row r="68" spans="1:20" ht="11.65" customHeight="1">
      <c r="A68" s="93" t="s">
        <v>97</v>
      </c>
      <c r="B68" s="93" t="s">
        <v>93</v>
      </c>
      <c r="C68" s="93">
        <v>21359</v>
      </c>
      <c r="D68" s="93">
        <v>116284</v>
      </c>
      <c r="E68" s="93">
        <v>10826</v>
      </c>
      <c r="F68" s="93">
        <v>37584</v>
      </c>
      <c r="G68" s="93">
        <v>335747</v>
      </c>
      <c r="H68" s="93">
        <v>103895</v>
      </c>
      <c r="I68" s="93">
        <v>45639</v>
      </c>
      <c r="J68" s="93">
        <v>199853</v>
      </c>
      <c r="K68" s="93">
        <v>59922</v>
      </c>
      <c r="L68" s="93">
        <v>158142</v>
      </c>
      <c r="M68" s="93">
        <v>3112</v>
      </c>
      <c r="N68" s="93">
        <v>16471</v>
      </c>
      <c r="O68" s="93">
        <v>11898747</v>
      </c>
      <c r="P68" s="93">
        <v>23973</v>
      </c>
      <c r="Q68" s="93">
        <v>36484</v>
      </c>
      <c r="R68" s="93">
        <v>13669</v>
      </c>
      <c r="S68" s="93">
        <v>3676</v>
      </c>
      <c r="T68" s="93">
        <v>13085383</v>
      </c>
    </row>
    <row r="69" spans="1:20" ht="11.65" customHeight="1">
      <c r="B69" s="93" t="s">
        <v>96</v>
      </c>
      <c r="C69" s="93">
        <v>3944</v>
      </c>
      <c r="D69" s="93">
        <v>14289</v>
      </c>
      <c r="E69" s="93">
        <v>16944</v>
      </c>
      <c r="F69" s="93">
        <v>7975</v>
      </c>
      <c r="G69" s="93">
        <v>24616</v>
      </c>
      <c r="H69" s="93">
        <v>15014</v>
      </c>
      <c r="I69" s="93">
        <v>4607</v>
      </c>
      <c r="J69" s="93">
        <v>23019</v>
      </c>
      <c r="K69" s="93">
        <v>21855</v>
      </c>
      <c r="L69" s="93">
        <v>12001</v>
      </c>
      <c r="M69" s="93">
        <v>475</v>
      </c>
      <c r="N69" s="93">
        <v>3373</v>
      </c>
      <c r="O69" s="93">
        <v>2716658</v>
      </c>
      <c r="P69" s="93">
        <v>17807</v>
      </c>
      <c r="Q69" s="93">
        <v>1381</v>
      </c>
      <c r="R69" s="93">
        <v>2392</v>
      </c>
      <c r="S69" s="93">
        <v>809</v>
      </c>
      <c r="T69" s="93">
        <v>2887159</v>
      </c>
    </row>
    <row r="70" spans="1:20" ht="11.65" customHeight="1">
      <c r="A70" s="93"/>
      <c r="B70" s="93" t="s">
        <v>87</v>
      </c>
      <c r="C70" s="93">
        <v>4909</v>
      </c>
      <c r="D70" s="93">
        <v>26637</v>
      </c>
      <c r="E70" s="93">
        <v>3034</v>
      </c>
      <c r="F70" s="93">
        <v>6964</v>
      </c>
      <c r="G70" s="93">
        <v>30145</v>
      </c>
      <c r="H70" s="93">
        <v>10793</v>
      </c>
      <c r="I70" s="93">
        <v>5668</v>
      </c>
      <c r="J70" s="93">
        <v>31606</v>
      </c>
      <c r="K70" s="93">
        <v>21628</v>
      </c>
      <c r="L70" s="93">
        <v>14286</v>
      </c>
      <c r="M70" s="93">
        <v>532</v>
      </c>
      <c r="N70" s="93">
        <v>4877</v>
      </c>
      <c r="O70" s="93">
        <v>1769968</v>
      </c>
      <c r="P70" s="93">
        <v>10114</v>
      </c>
      <c r="Q70" s="93">
        <v>2268</v>
      </c>
      <c r="R70" s="93">
        <v>3772</v>
      </c>
      <c r="S70" s="93">
        <v>745</v>
      </c>
      <c r="T70" s="93">
        <v>1947946</v>
      </c>
    </row>
    <row r="71" spans="1:20" ht="11.65" customHeight="1">
      <c r="A71" s="93"/>
      <c r="B71" s="93" t="s">
        <v>61</v>
      </c>
      <c r="C71" s="93">
        <v>2184</v>
      </c>
      <c r="D71" s="93">
        <v>722</v>
      </c>
      <c r="E71" s="93">
        <v>303</v>
      </c>
      <c r="F71" s="93">
        <v>1361</v>
      </c>
      <c r="G71" s="93">
        <v>43330</v>
      </c>
      <c r="H71" s="93">
        <v>311</v>
      </c>
      <c r="I71" s="93">
        <v>439</v>
      </c>
      <c r="J71" s="93">
        <v>965</v>
      </c>
      <c r="K71" s="93">
        <v>3526</v>
      </c>
      <c r="L71" s="93">
        <v>877</v>
      </c>
      <c r="M71" s="93">
        <v>244</v>
      </c>
      <c r="N71" s="93">
        <v>131</v>
      </c>
      <c r="O71" s="93">
        <v>13625</v>
      </c>
      <c r="P71" s="93">
        <v>96</v>
      </c>
      <c r="Q71" s="93">
        <v>70</v>
      </c>
      <c r="R71" s="93">
        <v>287</v>
      </c>
      <c r="S71" s="93">
        <v>148</v>
      </c>
      <c r="T71" s="93">
        <v>68619</v>
      </c>
    </row>
    <row r="72" spans="1:20" ht="11.65" customHeight="1">
      <c r="A72" s="93"/>
      <c r="B72" s="93" t="s">
        <v>94</v>
      </c>
      <c r="C72" s="93">
        <v>16</v>
      </c>
      <c r="D72" s="93">
        <v>295</v>
      </c>
      <c r="E72" s="93">
        <v>4</v>
      </c>
      <c r="F72" s="93">
        <v>5</v>
      </c>
      <c r="G72" s="93">
        <v>952</v>
      </c>
      <c r="H72" s="93">
        <v>250</v>
      </c>
      <c r="I72" s="93"/>
      <c r="J72" s="93">
        <v>1080</v>
      </c>
      <c r="K72" s="93">
        <v>545</v>
      </c>
      <c r="L72" s="93">
        <v>406</v>
      </c>
      <c r="M72" s="93">
        <v>4</v>
      </c>
      <c r="N72" s="93">
        <v>25</v>
      </c>
      <c r="O72" s="93">
        <v>62444</v>
      </c>
      <c r="P72" s="93">
        <v>17</v>
      </c>
      <c r="Q72" s="93">
        <v>27</v>
      </c>
      <c r="R72" s="93">
        <v>3</v>
      </c>
      <c r="S72" s="93">
        <v>15</v>
      </c>
      <c r="T72" s="93">
        <v>66088</v>
      </c>
    </row>
    <row r="73" spans="1:20" ht="11.65" customHeight="1">
      <c r="A73" s="93"/>
      <c r="B73" s="93" t="s">
        <v>95</v>
      </c>
      <c r="C73" s="93"/>
      <c r="D73" s="93">
        <v>2</v>
      </c>
      <c r="E73" s="93"/>
      <c r="F73" s="93"/>
      <c r="G73" s="93">
        <v>8</v>
      </c>
      <c r="H73" s="93"/>
      <c r="I73" s="93"/>
      <c r="J73" s="93">
        <v>4</v>
      </c>
      <c r="K73" s="93">
        <v>1</v>
      </c>
      <c r="L73" s="93"/>
      <c r="M73" s="93"/>
      <c r="N73" s="93"/>
      <c r="O73" s="93">
        <v>965</v>
      </c>
      <c r="P73" s="93">
        <v>18</v>
      </c>
      <c r="Q73" s="93"/>
      <c r="R73" s="93"/>
      <c r="S73" s="93"/>
      <c r="T73" s="93">
        <v>998</v>
      </c>
    </row>
    <row r="74" spans="1:20" ht="11.65" customHeight="1">
      <c r="A74" s="93"/>
      <c r="B74" s="93" t="s">
        <v>161</v>
      </c>
      <c r="C74" s="93">
        <v>25632</v>
      </c>
      <c r="D74" s="93">
        <v>154800</v>
      </c>
      <c r="E74" s="93">
        <v>7482</v>
      </c>
      <c r="F74" s="93">
        <v>29924</v>
      </c>
      <c r="G74" s="93">
        <v>162394</v>
      </c>
      <c r="H74" s="93">
        <v>132231</v>
      </c>
      <c r="I74" s="93">
        <v>27690</v>
      </c>
      <c r="J74" s="93">
        <v>116971</v>
      </c>
      <c r="K74" s="93">
        <v>39355</v>
      </c>
      <c r="L74" s="93">
        <v>45874</v>
      </c>
      <c r="M74" s="93">
        <v>1815</v>
      </c>
      <c r="N74" s="93">
        <v>26466</v>
      </c>
      <c r="O74" s="93">
        <v>2251506</v>
      </c>
      <c r="P74" s="93">
        <v>15705</v>
      </c>
      <c r="Q74" s="93">
        <v>12402</v>
      </c>
      <c r="R74" s="93">
        <v>15679</v>
      </c>
      <c r="S74" s="93">
        <v>165468</v>
      </c>
      <c r="T74" s="93">
        <v>3231394</v>
      </c>
    </row>
    <row r="75" spans="1:20" s="344" customFormat="1" ht="11.65" customHeight="1">
      <c r="A75" s="94"/>
      <c r="B75" s="94" t="s">
        <v>14</v>
      </c>
      <c r="C75" s="94">
        <v>58044</v>
      </c>
      <c r="D75" s="94">
        <v>313029</v>
      </c>
      <c r="E75" s="94">
        <v>38593</v>
      </c>
      <c r="F75" s="94">
        <v>83813</v>
      </c>
      <c r="G75" s="94">
        <v>597192</v>
      </c>
      <c r="H75" s="94">
        <v>262494</v>
      </c>
      <c r="I75" s="94">
        <v>84043</v>
      </c>
      <c r="J75" s="94">
        <v>373498</v>
      </c>
      <c r="K75" s="94">
        <v>146832</v>
      </c>
      <c r="L75" s="94">
        <v>231586</v>
      </c>
      <c r="M75" s="94">
        <v>6182</v>
      </c>
      <c r="N75" s="94">
        <v>51343</v>
      </c>
      <c r="O75" s="94">
        <v>18713913</v>
      </c>
      <c r="P75" s="94">
        <v>67730</v>
      </c>
      <c r="Q75" s="94">
        <v>52632</v>
      </c>
      <c r="R75" s="94">
        <v>35802</v>
      </c>
      <c r="S75" s="94">
        <v>170861</v>
      </c>
      <c r="T75" s="94">
        <v>21287587</v>
      </c>
    </row>
    <row r="76" spans="1:20" ht="11.65" customHeight="1">
      <c r="A76" s="93" t="s">
        <v>164</v>
      </c>
      <c r="B76" s="93" t="s">
        <v>165</v>
      </c>
      <c r="C76" s="93">
        <v>2</v>
      </c>
      <c r="D76" s="93">
        <v>4</v>
      </c>
      <c r="E76" s="93"/>
      <c r="F76" s="93"/>
      <c r="G76" s="93">
        <v>3</v>
      </c>
      <c r="H76" s="93"/>
      <c r="I76" s="93"/>
      <c r="J76" s="93">
        <v>15</v>
      </c>
      <c r="K76" s="93">
        <v>2</v>
      </c>
      <c r="L76" s="93"/>
      <c r="M76" s="93"/>
      <c r="N76" s="93">
        <v>4</v>
      </c>
      <c r="O76" s="93">
        <v>2154</v>
      </c>
      <c r="P76" s="93">
        <v>4</v>
      </c>
      <c r="Q76" s="93"/>
      <c r="R76" s="93"/>
      <c r="S76" s="93"/>
      <c r="T76" s="93">
        <v>2188</v>
      </c>
    </row>
    <row r="77" spans="1:20" ht="11.65" customHeight="1">
      <c r="B77" s="93" t="s">
        <v>166</v>
      </c>
      <c r="C77" s="93">
        <v>9</v>
      </c>
      <c r="D77" s="93">
        <v>30</v>
      </c>
      <c r="E77" s="93"/>
      <c r="F77" s="93">
        <v>1</v>
      </c>
      <c r="G77" s="93">
        <v>73</v>
      </c>
      <c r="H77" s="93">
        <v>38</v>
      </c>
      <c r="I77" s="93">
        <v>2</v>
      </c>
      <c r="J77" s="93">
        <v>71</v>
      </c>
      <c r="K77" s="93">
        <v>10</v>
      </c>
      <c r="L77" s="93">
        <v>1</v>
      </c>
      <c r="M77" s="93"/>
      <c r="N77" s="93">
        <v>3</v>
      </c>
      <c r="O77" s="93">
        <v>2502</v>
      </c>
      <c r="P77" s="93">
        <v>44</v>
      </c>
      <c r="Q77" s="93"/>
      <c r="R77" s="93"/>
      <c r="S77" s="93">
        <v>13</v>
      </c>
      <c r="T77" s="93">
        <v>2797</v>
      </c>
    </row>
    <row r="78" spans="1:20" ht="11.65" customHeight="1">
      <c r="A78" s="107"/>
      <c r="B78" s="93" t="s">
        <v>167</v>
      </c>
      <c r="C78" s="93">
        <v>1</v>
      </c>
      <c r="D78" s="104">
        <v>250</v>
      </c>
      <c r="E78" s="93"/>
      <c r="F78" s="104"/>
      <c r="G78" s="104">
        <v>184</v>
      </c>
      <c r="H78" s="104">
        <v>381</v>
      </c>
      <c r="I78" s="104">
        <v>19</v>
      </c>
      <c r="J78" s="104">
        <v>358</v>
      </c>
      <c r="K78" s="93">
        <v>26</v>
      </c>
      <c r="L78" s="104">
        <v>382</v>
      </c>
      <c r="M78" s="104">
        <v>3</v>
      </c>
      <c r="N78" s="93">
        <v>26</v>
      </c>
      <c r="O78" s="104">
        <v>9875</v>
      </c>
      <c r="P78" s="104">
        <v>49</v>
      </c>
      <c r="Q78" s="104">
        <v>1</v>
      </c>
      <c r="R78" s="104">
        <v>5</v>
      </c>
      <c r="S78" s="104">
        <v>11</v>
      </c>
      <c r="T78" s="104">
        <v>11571</v>
      </c>
    </row>
    <row r="79" spans="1:20" s="344" customFormat="1" ht="11.65" customHeight="1">
      <c r="A79" s="94"/>
      <c r="B79" s="94" t="s">
        <v>14</v>
      </c>
      <c r="C79" s="94">
        <v>12</v>
      </c>
      <c r="D79" s="94">
        <v>284</v>
      </c>
      <c r="E79" s="94"/>
      <c r="F79" s="94">
        <v>1</v>
      </c>
      <c r="G79" s="94">
        <v>260</v>
      </c>
      <c r="H79" s="94">
        <v>419</v>
      </c>
      <c r="I79" s="94">
        <v>21</v>
      </c>
      <c r="J79" s="94">
        <v>444</v>
      </c>
      <c r="K79" s="94">
        <v>38</v>
      </c>
      <c r="L79" s="94">
        <v>383</v>
      </c>
      <c r="M79" s="94">
        <v>3</v>
      </c>
      <c r="N79" s="94">
        <v>33</v>
      </c>
      <c r="O79" s="94">
        <v>14531</v>
      </c>
      <c r="P79" s="94">
        <v>97</v>
      </c>
      <c r="Q79" s="94">
        <v>1</v>
      </c>
      <c r="R79" s="94">
        <v>5</v>
      </c>
      <c r="S79" s="94">
        <v>24</v>
      </c>
      <c r="T79" s="94">
        <v>16556</v>
      </c>
    </row>
    <row r="80" spans="1:20" ht="11.65" customHeight="1">
      <c r="A80" s="93" t="s">
        <v>168</v>
      </c>
      <c r="B80" s="93" t="s">
        <v>271</v>
      </c>
      <c r="C80" s="93">
        <v>2</v>
      </c>
      <c r="D80" s="93">
        <v>50</v>
      </c>
      <c r="E80" s="93">
        <v>4</v>
      </c>
      <c r="F80" s="93">
        <v>15</v>
      </c>
      <c r="G80" s="93">
        <v>60</v>
      </c>
      <c r="H80" s="93">
        <v>38</v>
      </c>
      <c r="I80" s="93">
        <v>7</v>
      </c>
      <c r="J80" s="93">
        <v>182</v>
      </c>
      <c r="K80" s="93">
        <v>25</v>
      </c>
      <c r="L80" s="93">
        <v>47</v>
      </c>
      <c r="M80" s="93"/>
      <c r="N80" s="93"/>
      <c r="O80" s="93">
        <v>1566</v>
      </c>
      <c r="P80" s="93"/>
      <c r="Q80" s="93"/>
      <c r="R80" s="93">
        <v>7</v>
      </c>
      <c r="S80" s="93">
        <v>373</v>
      </c>
      <c r="T80" s="93">
        <v>2376</v>
      </c>
    </row>
    <row r="81" spans="1:20" ht="11.65" customHeight="1">
      <c r="B81" s="93" t="s">
        <v>272</v>
      </c>
      <c r="C81" s="93"/>
      <c r="D81" s="93"/>
      <c r="E81" s="93">
        <v>1</v>
      </c>
      <c r="F81" s="93"/>
      <c r="G81" s="93"/>
      <c r="H81" s="93"/>
      <c r="I81" s="93"/>
      <c r="J81" s="93"/>
      <c r="K81" s="93"/>
      <c r="L81" s="93"/>
      <c r="M81" s="93"/>
      <c r="N81" s="93"/>
      <c r="O81" s="93">
        <v>1</v>
      </c>
      <c r="P81" s="93"/>
      <c r="Q81" s="93"/>
      <c r="R81" s="93"/>
      <c r="S81" s="93"/>
      <c r="T81" s="93">
        <v>2</v>
      </c>
    </row>
    <row r="82" spans="1:20" ht="11.65" customHeight="1">
      <c r="A82" s="93"/>
      <c r="B82" s="93" t="s">
        <v>257</v>
      </c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>
        <v>12</v>
      </c>
      <c r="P82" s="93"/>
      <c r="Q82" s="93"/>
      <c r="R82" s="93"/>
      <c r="S82" s="93"/>
      <c r="T82" s="93">
        <v>12</v>
      </c>
    </row>
    <row r="83" spans="1:20" ht="11.65" customHeight="1">
      <c r="A83" s="93"/>
      <c r="B83" s="93" t="s">
        <v>234</v>
      </c>
      <c r="C83" s="93">
        <v>41</v>
      </c>
      <c r="D83" s="93">
        <v>115</v>
      </c>
      <c r="E83" s="93">
        <v>1</v>
      </c>
      <c r="F83" s="93">
        <v>19</v>
      </c>
      <c r="G83" s="93">
        <v>1801</v>
      </c>
      <c r="H83" s="93">
        <v>19</v>
      </c>
      <c r="I83" s="93">
        <v>21</v>
      </c>
      <c r="J83" s="93">
        <v>746</v>
      </c>
      <c r="K83" s="93">
        <v>66</v>
      </c>
      <c r="L83" s="93">
        <v>82</v>
      </c>
      <c r="M83" s="93"/>
      <c r="N83" s="93">
        <v>6</v>
      </c>
      <c r="O83" s="93">
        <v>26581</v>
      </c>
      <c r="P83" s="93">
        <v>1</v>
      </c>
      <c r="Q83" s="93"/>
      <c r="R83" s="93">
        <v>8</v>
      </c>
      <c r="S83" s="93">
        <v>523</v>
      </c>
      <c r="T83" s="93">
        <v>30030</v>
      </c>
    </row>
    <row r="84" spans="1:20" ht="11.65" customHeight="1">
      <c r="A84" s="93"/>
      <c r="B84" s="93" t="s">
        <v>258</v>
      </c>
      <c r="C84" s="93"/>
      <c r="D84" s="93"/>
      <c r="E84" s="93"/>
      <c r="F84" s="93">
        <v>1</v>
      </c>
      <c r="G84" s="93">
        <v>2</v>
      </c>
      <c r="H84" s="93">
        <v>1</v>
      </c>
      <c r="I84" s="93"/>
      <c r="J84" s="93">
        <v>1</v>
      </c>
      <c r="K84" s="93"/>
      <c r="L84" s="93">
        <v>1</v>
      </c>
      <c r="M84" s="93"/>
      <c r="N84" s="93">
        <v>1</v>
      </c>
      <c r="O84" s="93">
        <v>21</v>
      </c>
      <c r="P84" s="93"/>
      <c r="Q84" s="93"/>
      <c r="R84" s="93"/>
      <c r="S84" s="93">
        <v>80</v>
      </c>
      <c r="T84" s="93">
        <v>108</v>
      </c>
    </row>
    <row r="85" spans="1:20" ht="11.65" customHeight="1">
      <c r="A85" s="93"/>
      <c r="B85" s="93" t="s">
        <v>273</v>
      </c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>
        <v>1</v>
      </c>
      <c r="T85" s="93">
        <v>1</v>
      </c>
    </row>
    <row r="86" spans="1:20" s="344" customFormat="1" ht="11.65" customHeight="1">
      <c r="A86" s="94"/>
      <c r="B86" s="94" t="s">
        <v>14</v>
      </c>
      <c r="C86" s="94">
        <v>43</v>
      </c>
      <c r="D86" s="94">
        <v>165</v>
      </c>
      <c r="E86" s="94">
        <v>6</v>
      </c>
      <c r="F86" s="94">
        <v>35</v>
      </c>
      <c r="G86" s="94">
        <v>1863</v>
      </c>
      <c r="H86" s="94">
        <v>58</v>
      </c>
      <c r="I86" s="94">
        <v>28</v>
      </c>
      <c r="J86" s="94">
        <v>929</v>
      </c>
      <c r="K86" s="94">
        <v>91</v>
      </c>
      <c r="L86" s="94">
        <v>130</v>
      </c>
      <c r="M86" s="94"/>
      <c r="N86" s="94">
        <v>7</v>
      </c>
      <c r="O86" s="94">
        <v>28181</v>
      </c>
      <c r="P86" s="94">
        <v>1</v>
      </c>
      <c r="Q86" s="94"/>
      <c r="R86" s="94">
        <v>15</v>
      </c>
      <c r="S86" s="94">
        <v>977</v>
      </c>
      <c r="T86" s="94">
        <v>32529</v>
      </c>
    </row>
    <row r="87" spans="1:20" ht="11.65" customHeight="1">
      <c r="A87" s="93"/>
      <c r="B87" s="93" t="s">
        <v>15</v>
      </c>
      <c r="C87" s="93">
        <v>4817</v>
      </c>
      <c r="D87" s="93">
        <v>1185683</v>
      </c>
      <c r="E87" s="93">
        <v>3659</v>
      </c>
      <c r="F87" s="93">
        <v>7296</v>
      </c>
      <c r="G87" s="93">
        <v>56425</v>
      </c>
      <c r="H87" s="93">
        <v>134058</v>
      </c>
      <c r="I87" s="93">
        <v>7962</v>
      </c>
      <c r="J87" s="93">
        <v>28057</v>
      </c>
      <c r="K87" s="93">
        <v>10837</v>
      </c>
      <c r="L87" s="93">
        <v>12872</v>
      </c>
      <c r="M87" s="93">
        <v>375</v>
      </c>
      <c r="N87" s="93">
        <v>3123</v>
      </c>
      <c r="O87" s="93">
        <v>571288</v>
      </c>
      <c r="P87" s="93">
        <v>3819</v>
      </c>
      <c r="Q87" s="93">
        <v>2214</v>
      </c>
      <c r="R87" s="93">
        <v>33473</v>
      </c>
      <c r="S87" s="93">
        <v>671</v>
      </c>
      <c r="T87" s="93">
        <v>2066629</v>
      </c>
    </row>
    <row r="88" spans="1:20" s="343" customFormat="1" ht="11.65" customHeight="1">
      <c r="A88" s="96"/>
      <c r="B88" s="96" t="s">
        <v>172</v>
      </c>
      <c r="C88" s="96">
        <v>737593</v>
      </c>
      <c r="D88" s="96">
        <v>4723964</v>
      </c>
      <c r="E88" s="96">
        <v>526230</v>
      </c>
      <c r="F88" s="96">
        <v>1278576</v>
      </c>
      <c r="G88" s="96">
        <v>5138249</v>
      </c>
      <c r="H88" s="96">
        <v>2610473</v>
      </c>
      <c r="I88" s="96">
        <v>1289979</v>
      </c>
      <c r="J88" s="96">
        <v>4066126</v>
      </c>
      <c r="K88" s="96">
        <v>1383103</v>
      </c>
      <c r="L88" s="96">
        <v>1958091</v>
      </c>
      <c r="M88" s="96">
        <v>83623</v>
      </c>
      <c r="N88" s="96">
        <v>527152</v>
      </c>
      <c r="O88" s="96">
        <v>64035557</v>
      </c>
      <c r="P88" s="96">
        <v>554355</v>
      </c>
      <c r="Q88" s="96">
        <v>301999</v>
      </c>
      <c r="R88" s="96">
        <v>510927</v>
      </c>
      <c r="S88" s="96">
        <v>1817742</v>
      </c>
      <c r="T88" s="96">
        <v>91543739</v>
      </c>
    </row>
    <row r="89" spans="1:20" ht="11.65" customHeight="1">
      <c r="A89" s="56"/>
    </row>
    <row r="90" spans="1:20">
      <c r="A90" s="56"/>
    </row>
    <row r="91" spans="1:20">
      <c r="A91" s="56"/>
    </row>
    <row r="95" spans="1:20" ht="11.65" customHeight="1"/>
    <row r="96" spans="1:20" ht="11.65" customHeight="1"/>
    <row r="98" s="112" customFormat="1"/>
    <row r="101" s="112" customFormat="1"/>
    <row r="103" s="112" customFormat="1"/>
    <row r="105" s="112" customFormat="1"/>
    <row r="123" s="112" customFormat="1"/>
    <row r="124" s="112" customFormat="1"/>
    <row r="141" s="112" customFormat="1"/>
    <row r="142" s="112" customFormat="1"/>
    <row r="152" s="112" customFormat="1"/>
    <row r="154" s="112" customFormat="1"/>
    <row r="160" s="112" customFormat="1"/>
    <row r="162" spans="1:21" s="4" customFormat="1">
      <c r="U162" s="134"/>
    </row>
    <row r="163" spans="1:21" s="112" customFormat="1"/>
    <row r="164" spans="1:21" s="112" customFormat="1"/>
    <row r="166" spans="1:21" s="112" customFormat="1"/>
    <row r="169" spans="1:21" s="92" customFormat="1">
      <c r="A169" s="99"/>
      <c r="B169" s="99"/>
      <c r="C169" s="99"/>
      <c r="D169" s="99"/>
      <c r="E169" s="99"/>
      <c r="F169" s="99"/>
      <c r="G169" s="99"/>
      <c r="H169" s="99"/>
      <c r="I169" s="99"/>
      <c r="J169" s="99"/>
      <c r="K169" s="99"/>
      <c r="L169" s="99"/>
      <c r="M169" s="99"/>
      <c r="N169" s="99"/>
      <c r="O169" s="99"/>
      <c r="P169" s="99"/>
    </row>
    <row r="170" spans="1:21" s="4" customFormat="1"/>
    <row r="171" spans="1:21" s="92" customFormat="1">
      <c r="A171" s="99"/>
      <c r="B171" s="99"/>
      <c r="C171" s="99"/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</row>
    <row r="180" ht="11.45" customHeight="1"/>
    <row r="242" spans="2:2">
      <c r="B242" s="54"/>
    </row>
  </sheetData>
  <mergeCells count="7">
    <mergeCell ref="V6:V7"/>
    <mergeCell ref="A6:A7"/>
    <mergeCell ref="B6:B7"/>
    <mergeCell ref="A2:T2"/>
    <mergeCell ref="A3:T3"/>
    <mergeCell ref="T6:T7"/>
    <mergeCell ref="C6:S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520"/>
  <sheetViews>
    <sheetView showGridLines="0" zoomScaleNormal="100" workbookViewId="0"/>
  </sheetViews>
  <sheetFormatPr baseColWidth="10" defaultColWidth="11.5546875" defaultRowHeight="10.5"/>
  <cols>
    <col min="1" max="1" width="30.88671875" style="53" customWidth="1"/>
    <col min="2" max="2" width="28.33203125" style="53" customWidth="1"/>
    <col min="3" max="3" width="10.77734375" style="53" customWidth="1"/>
    <col min="4" max="4" width="10.109375" style="53" customWidth="1"/>
    <col min="5" max="18" width="8.6640625" style="53" customWidth="1"/>
    <col min="19" max="19" width="11.77734375" style="53" customWidth="1"/>
    <col min="20" max="20" width="8.6640625" style="53" customWidth="1"/>
    <col min="21" max="21" width="11.5546875" style="53" customWidth="1"/>
    <col min="22" max="16384" width="11.5546875" style="53"/>
  </cols>
  <sheetData>
    <row r="2" spans="1:42" ht="11.65" customHeight="1">
      <c r="A2" s="378" t="s">
        <v>204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4"/>
      <c r="V2" s="74"/>
    </row>
    <row r="3" spans="1:42" ht="11.65" customHeight="1">
      <c r="A3" s="378" t="s">
        <v>123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4"/>
      <c r="V3" s="74"/>
    </row>
    <row r="4" spans="1:42" ht="11.6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4"/>
      <c r="V4" s="166"/>
    </row>
    <row r="5" spans="1:42" ht="11.65" customHeight="1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4"/>
      <c r="V5" s="166"/>
    </row>
    <row r="6" spans="1:42" s="159" customFormat="1" ht="12.6" customHeight="1">
      <c r="A6" s="386" t="s">
        <v>68</v>
      </c>
      <c r="B6" s="386" t="s">
        <v>69</v>
      </c>
      <c r="C6" s="415" t="s">
        <v>105</v>
      </c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04" t="s">
        <v>0</v>
      </c>
      <c r="U6" s="241"/>
      <c r="V6" s="420"/>
      <c r="X6" s="53"/>
    </row>
    <row r="7" spans="1:42" s="57" customFormat="1" ht="21.75" customHeight="1">
      <c r="A7" s="387"/>
      <c r="B7" s="387"/>
      <c r="C7" s="326" t="s">
        <v>106</v>
      </c>
      <c r="D7" s="326" t="s">
        <v>107</v>
      </c>
      <c r="E7" s="326" t="s">
        <v>108</v>
      </c>
      <c r="F7" s="326" t="s">
        <v>109</v>
      </c>
      <c r="G7" s="326" t="s">
        <v>110</v>
      </c>
      <c r="H7" s="326" t="s">
        <v>111</v>
      </c>
      <c r="I7" s="326" t="s">
        <v>112</v>
      </c>
      <c r="J7" s="326" t="s">
        <v>113</v>
      </c>
      <c r="K7" s="326" t="s">
        <v>114</v>
      </c>
      <c r="L7" s="326" t="s">
        <v>115</v>
      </c>
      <c r="M7" s="326" t="s">
        <v>116</v>
      </c>
      <c r="N7" s="326" t="s">
        <v>117</v>
      </c>
      <c r="O7" s="326" t="s">
        <v>118</v>
      </c>
      <c r="P7" s="326" t="s">
        <v>119</v>
      </c>
      <c r="Q7" s="326" t="s">
        <v>120</v>
      </c>
      <c r="R7" s="326" t="s">
        <v>121</v>
      </c>
      <c r="S7" s="326" t="s">
        <v>15</v>
      </c>
      <c r="T7" s="405"/>
      <c r="U7" s="240"/>
      <c r="V7" s="420"/>
      <c r="X7" s="53"/>
    </row>
    <row r="8" spans="1:42" s="1" customFormat="1" ht="11.65" customHeight="1">
      <c r="A8" s="93" t="s">
        <v>20</v>
      </c>
      <c r="B8" s="93" t="s">
        <v>26</v>
      </c>
      <c r="C8" s="318">
        <v>3782637546</v>
      </c>
      <c r="D8" s="318">
        <v>15707387877</v>
      </c>
      <c r="E8" s="318">
        <v>3324053076</v>
      </c>
      <c r="F8" s="318">
        <v>6857252675</v>
      </c>
      <c r="G8" s="318">
        <v>24947001183</v>
      </c>
      <c r="H8" s="318">
        <v>11774460029</v>
      </c>
      <c r="I8" s="318">
        <v>5593280114</v>
      </c>
      <c r="J8" s="318">
        <v>18287165857</v>
      </c>
      <c r="K8" s="318">
        <v>6560568067</v>
      </c>
      <c r="L8" s="318">
        <v>10391565460</v>
      </c>
      <c r="M8" s="318">
        <v>421230534</v>
      </c>
      <c r="N8" s="318">
        <v>3276779550</v>
      </c>
      <c r="O8" s="318">
        <v>368090526885</v>
      </c>
      <c r="P8" s="318">
        <v>2767605430</v>
      </c>
      <c r="Q8" s="318">
        <v>1134773853</v>
      </c>
      <c r="R8" s="318">
        <v>1994775861</v>
      </c>
      <c r="S8" s="318">
        <v>15189646165</v>
      </c>
      <c r="T8" s="318">
        <v>500100710162</v>
      </c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</row>
    <row r="9" spans="1:42" s="1" customFormat="1" ht="11.65" customHeight="1">
      <c r="A9" s="93"/>
      <c r="B9" s="93" t="s">
        <v>27</v>
      </c>
      <c r="C9" s="318">
        <v>7627100</v>
      </c>
      <c r="D9" s="318">
        <v>49871627</v>
      </c>
      <c r="E9" s="318">
        <v>6779108</v>
      </c>
      <c r="F9" s="318">
        <v>28606900</v>
      </c>
      <c r="G9" s="318">
        <v>84600678</v>
      </c>
      <c r="H9" s="318">
        <v>14923776</v>
      </c>
      <c r="I9" s="318">
        <v>32813914</v>
      </c>
      <c r="J9" s="318">
        <v>35177245</v>
      </c>
      <c r="K9" s="318">
        <v>21083946</v>
      </c>
      <c r="L9" s="318">
        <v>12576033</v>
      </c>
      <c r="M9" s="318">
        <v>647100</v>
      </c>
      <c r="N9" s="318">
        <v>5256918</v>
      </c>
      <c r="O9" s="318">
        <v>747225786</v>
      </c>
      <c r="P9" s="318">
        <v>6492879</v>
      </c>
      <c r="Q9" s="318">
        <v>3120454</v>
      </c>
      <c r="R9" s="318">
        <v>4848500</v>
      </c>
      <c r="S9" s="318">
        <v>145771242</v>
      </c>
      <c r="T9" s="318">
        <v>1207423206</v>
      </c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</row>
    <row r="10" spans="1:42" s="1" customFormat="1" ht="11.65" customHeight="1">
      <c r="A10" s="93"/>
      <c r="B10" s="93" t="s">
        <v>28</v>
      </c>
      <c r="C10" s="318">
        <v>99402017</v>
      </c>
      <c r="D10" s="318">
        <v>878936775</v>
      </c>
      <c r="E10" s="318">
        <v>106909377</v>
      </c>
      <c r="F10" s="318">
        <v>229671603</v>
      </c>
      <c r="G10" s="318">
        <v>1890120325</v>
      </c>
      <c r="H10" s="318">
        <v>937573756</v>
      </c>
      <c r="I10" s="318">
        <v>139414782</v>
      </c>
      <c r="J10" s="318">
        <v>1496645372</v>
      </c>
      <c r="K10" s="318">
        <v>536979118</v>
      </c>
      <c r="L10" s="318">
        <v>782932947</v>
      </c>
      <c r="M10" s="318">
        <v>8878369</v>
      </c>
      <c r="N10" s="318">
        <v>218335573</v>
      </c>
      <c r="O10" s="318">
        <v>32742215783</v>
      </c>
      <c r="P10" s="318">
        <v>151449886</v>
      </c>
      <c r="Q10" s="318">
        <v>64351060</v>
      </c>
      <c r="R10" s="318">
        <v>101305473</v>
      </c>
      <c r="S10" s="318">
        <v>322227113</v>
      </c>
      <c r="T10" s="318">
        <v>40707349329</v>
      </c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</row>
    <row r="11" spans="1:42" s="1" customFormat="1" ht="11.65" customHeight="1">
      <c r="A11" s="93"/>
      <c r="B11" s="93" t="s">
        <v>162</v>
      </c>
      <c r="C11" s="318">
        <v>152111709</v>
      </c>
      <c r="D11" s="318">
        <v>270656541</v>
      </c>
      <c r="E11" s="318">
        <v>163190616</v>
      </c>
      <c r="F11" s="318">
        <v>17408058</v>
      </c>
      <c r="G11" s="318">
        <v>235011855</v>
      </c>
      <c r="H11" s="318">
        <v>70661717</v>
      </c>
      <c r="I11" s="318">
        <v>15201731</v>
      </c>
      <c r="J11" s="318">
        <v>64745919</v>
      </c>
      <c r="K11" s="318">
        <v>10570346</v>
      </c>
      <c r="L11" s="318">
        <v>33211971</v>
      </c>
      <c r="M11" s="318">
        <v>2878479</v>
      </c>
      <c r="N11" s="318">
        <v>9564467</v>
      </c>
      <c r="O11" s="318">
        <v>7766304807</v>
      </c>
      <c r="P11" s="318">
        <v>10162632</v>
      </c>
      <c r="Q11" s="318">
        <v>5953051</v>
      </c>
      <c r="R11" s="318">
        <v>1816332</v>
      </c>
      <c r="S11" s="318">
        <v>386176953</v>
      </c>
      <c r="T11" s="318">
        <v>9215627184</v>
      </c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</row>
    <row r="12" spans="1:42" s="1" customFormat="1" ht="11.65" customHeight="1">
      <c r="A12" s="94"/>
      <c r="B12" s="94" t="s">
        <v>14</v>
      </c>
      <c r="C12" s="319">
        <v>4041778372</v>
      </c>
      <c r="D12" s="319">
        <v>16906852820</v>
      </c>
      <c r="E12" s="319">
        <v>3600932177</v>
      </c>
      <c r="F12" s="319">
        <v>7132939236</v>
      </c>
      <c r="G12" s="319">
        <v>27156734041</v>
      </c>
      <c r="H12" s="319">
        <v>12797619278</v>
      </c>
      <c r="I12" s="319">
        <v>5780710541</v>
      </c>
      <c r="J12" s="319">
        <v>19883734393</v>
      </c>
      <c r="K12" s="319">
        <v>7129201477</v>
      </c>
      <c r="L12" s="319">
        <v>11220286411</v>
      </c>
      <c r="M12" s="319">
        <v>433634482</v>
      </c>
      <c r="N12" s="319">
        <v>3509936508</v>
      </c>
      <c r="O12" s="319">
        <v>409346273261</v>
      </c>
      <c r="P12" s="319">
        <v>2935710827</v>
      </c>
      <c r="Q12" s="319">
        <v>1208198418</v>
      </c>
      <c r="R12" s="319">
        <v>2102746166</v>
      </c>
      <c r="S12" s="319">
        <v>16043821473</v>
      </c>
      <c r="T12" s="319">
        <v>551231109881</v>
      </c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</row>
    <row r="13" spans="1:42" s="1" customFormat="1" ht="11.65" customHeight="1">
      <c r="A13" s="93" t="s">
        <v>21</v>
      </c>
      <c r="B13" s="93" t="s">
        <v>29</v>
      </c>
      <c r="C13" s="318">
        <v>2497158285</v>
      </c>
      <c r="D13" s="318">
        <v>13411420145</v>
      </c>
      <c r="E13" s="318">
        <v>1952763132</v>
      </c>
      <c r="F13" s="318">
        <v>4627427328</v>
      </c>
      <c r="G13" s="318">
        <v>17879890674</v>
      </c>
      <c r="H13" s="318">
        <v>7908008489</v>
      </c>
      <c r="I13" s="318">
        <v>4507096011</v>
      </c>
      <c r="J13" s="318">
        <v>14276073254</v>
      </c>
      <c r="K13" s="318">
        <v>6346359205</v>
      </c>
      <c r="L13" s="318">
        <v>6508280589</v>
      </c>
      <c r="M13" s="318">
        <v>366575107</v>
      </c>
      <c r="N13" s="318">
        <v>1683850671</v>
      </c>
      <c r="O13" s="318">
        <v>239892246788</v>
      </c>
      <c r="P13" s="318">
        <v>2585351086</v>
      </c>
      <c r="Q13" s="318">
        <v>753451002</v>
      </c>
      <c r="R13" s="318">
        <v>1808574075</v>
      </c>
      <c r="S13" s="318">
        <v>4591825920</v>
      </c>
      <c r="T13" s="318">
        <v>331596351761</v>
      </c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</row>
    <row r="14" spans="1:42" s="1" customFormat="1" ht="11.65" customHeight="1">
      <c r="A14" s="93"/>
      <c r="B14" s="93" t="s">
        <v>30</v>
      </c>
      <c r="C14" s="318">
        <v>3152367003</v>
      </c>
      <c r="D14" s="318">
        <v>17971164933</v>
      </c>
      <c r="E14" s="318">
        <v>2217671632</v>
      </c>
      <c r="F14" s="318">
        <v>5248774082</v>
      </c>
      <c r="G14" s="318">
        <v>17721706725</v>
      </c>
      <c r="H14" s="318">
        <v>9149754997</v>
      </c>
      <c r="I14" s="318">
        <v>4424832149</v>
      </c>
      <c r="J14" s="318">
        <v>16607530712</v>
      </c>
      <c r="K14" s="318">
        <v>7931371025</v>
      </c>
      <c r="L14" s="318">
        <v>9065700597</v>
      </c>
      <c r="M14" s="318">
        <v>255147583</v>
      </c>
      <c r="N14" s="318">
        <v>3329689844</v>
      </c>
      <c r="O14" s="318">
        <v>320094649026</v>
      </c>
      <c r="P14" s="318">
        <v>3026248939</v>
      </c>
      <c r="Q14" s="318">
        <v>1080612946</v>
      </c>
      <c r="R14" s="318">
        <v>1877318607</v>
      </c>
      <c r="S14" s="318">
        <v>5236397183</v>
      </c>
      <c r="T14" s="318">
        <v>428390937983</v>
      </c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</row>
    <row r="15" spans="1:42" s="1" customFormat="1" ht="11.65" customHeight="1">
      <c r="A15" s="93"/>
      <c r="B15" s="93" t="s">
        <v>31</v>
      </c>
      <c r="C15" s="318">
        <v>262299074</v>
      </c>
      <c r="D15" s="318">
        <v>1371829606</v>
      </c>
      <c r="E15" s="318">
        <v>119212261</v>
      </c>
      <c r="F15" s="318">
        <v>409389917</v>
      </c>
      <c r="G15" s="318">
        <v>1565312121</v>
      </c>
      <c r="H15" s="318">
        <v>530558822</v>
      </c>
      <c r="I15" s="318">
        <v>227359115</v>
      </c>
      <c r="J15" s="318">
        <v>1781241227</v>
      </c>
      <c r="K15" s="318">
        <v>776657312</v>
      </c>
      <c r="L15" s="318">
        <v>861175047</v>
      </c>
      <c r="M15" s="318">
        <v>12046873</v>
      </c>
      <c r="N15" s="318">
        <v>211012584</v>
      </c>
      <c r="O15" s="318">
        <v>33988604258</v>
      </c>
      <c r="P15" s="318">
        <v>244467792</v>
      </c>
      <c r="Q15" s="318">
        <v>73581289</v>
      </c>
      <c r="R15" s="318">
        <v>113569280</v>
      </c>
      <c r="S15" s="318">
        <v>494176952</v>
      </c>
      <c r="T15" s="318">
        <v>43042493530</v>
      </c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</row>
    <row r="16" spans="1:42" s="1" customFormat="1" ht="11.65" customHeight="1">
      <c r="A16" s="94"/>
      <c r="B16" s="94" t="s">
        <v>14</v>
      </c>
      <c r="C16" s="319">
        <v>5911824362</v>
      </c>
      <c r="D16" s="319">
        <v>32754414684</v>
      </c>
      <c r="E16" s="319">
        <v>4289647025</v>
      </c>
      <c r="F16" s="319">
        <v>10285591327</v>
      </c>
      <c r="G16" s="319">
        <v>37166909520</v>
      </c>
      <c r="H16" s="319">
        <v>17588322308</v>
      </c>
      <c r="I16" s="319">
        <v>9159287275</v>
      </c>
      <c r="J16" s="319">
        <v>32664845193</v>
      </c>
      <c r="K16" s="319">
        <v>15054387542</v>
      </c>
      <c r="L16" s="319">
        <v>16435156233</v>
      </c>
      <c r="M16" s="319">
        <v>633769563</v>
      </c>
      <c r="N16" s="319">
        <v>5224553099</v>
      </c>
      <c r="O16" s="319">
        <v>593975500072</v>
      </c>
      <c r="P16" s="319">
        <v>5856067817</v>
      </c>
      <c r="Q16" s="319">
        <v>1907645237</v>
      </c>
      <c r="R16" s="319">
        <v>3799461962</v>
      </c>
      <c r="S16" s="319">
        <v>10322400055</v>
      </c>
      <c r="T16" s="319">
        <v>803029783274</v>
      </c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</row>
    <row r="17" spans="1:42" s="1" customFormat="1" ht="11.65" customHeight="1">
      <c r="A17" s="93" t="s">
        <v>62</v>
      </c>
      <c r="B17" s="93" t="s">
        <v>32</v>
      </c>
      <c r="C17" s="318">
        <v>26475145</v>
      </c>
      <c r="D17" s="318">
        <v>607463691</v>
      </c>
      <c r="E17" s="318">
        <v>29466182</v>
      </c>
      <c r="F17" s="318">
        <v>55310573</v>
      </c>
      <c r="G17" s="318">
        <v>554495732</v>
      </c>
      <c r="H17" s="318">
        <v>288328792</v>
      </c>
      <c r="I17" s="318">
        <v>103018558</v>
      </c>
      <c r="J17" s="318">
        <v>874410762</v>
      </c>
      <c r="K17" s="318">
        <v>183530794</v>
      </c>
      <c r="L17" s="318">
        <v>171802142</v>
      </c>
      <c r="M17" s="318">
        <v>560825</v>
      </c>
      <c r="N17" s="318">
        <v>37493172</v>
      </c>
      <c r="O17" s="318">
        <v>25121174163</v>
      </c>
      <c r="P17" s="318">
        <v>267401045</v>
      </c>
      <c r="Q17" s="318">
        <v>9980515</v>
      </c>
      <c r="R17" s="318">
        <v>30857118</v>
      </c>
      <c r="S17" s="318">
        <v>195039841</v>
      </c>
      <c r="T17" s="318">
        <v>28556809050</v>
      </c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</row>
    <row r="18" spans="1:42" s="1" customFormat="1" ht="11.65" customHeight="1">
      <c r="A18" s="93"/>
      <c r="B18" s="93" t="s">
        <v>33</v>
      </c>
      <c r="C18" s="318">
        <v>632361559</v>
      </c>
      <c r="D18" s="318">
        <v>3342116285</v>
      </c>
      <c r="E18" s="318">
        <v>639537515</v>
      </c>
      <c r="F18" s="318">
        <v>1487781937</v>
      </c>
      <c r="G18" s="318">
        <v>6363380234</v>
      </c>
      <c r="H18" s="318">
        <v>3055985204</v>
      </c>
      <c r="I18" s="318">
        <v>1745884571</v>
      </c>
      <c r="J18" s="318">
        <v>4408815176</v>
      </c>
      <c r="K18" s="318">
        <v>1603139231</v>
      </c>
      <c r="L18" s="318">
        <v>2357324387</v>
      </c>
      <c r="M18" s="318">
        <v>163974713</v>
      </c>
      <c r="N18" s="318">
        <v>918346523</v>
      </c>
      <c r="O18" s="318">
        <v>88903004996</v>
      </c>
      <c r="P18" s="318">
        <v>793711337</v>
      </c>
      <c r="Q18" s="318">
        <v>278525140</v>
      </c>
      <c r="R18" s="318">
        <v>447091824</v>
      </c>
      <c r="S18" s="318">
        <v>9616398555</v>
      </c>
      <c r="T18" s="318">
        <v>126757379187</v>
      </c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</row>
    <row r="19" spans="1:42" s="1" customFormat="1" ht="11.65" customHeight="1">
      <c r="A19" s="93"/>
      <c r="B19" s="93" t="s">
        <v>35</v>
      </c>
      <c r="C19" s="318">
        <v>162276719</v>
      </c>
      <c r="D19" s="318">
        <v>485902145</v>
      </c>
      <c r="E19" s="318">
        <v>106932071</v>
      </c>
      <c r="F19" s="318">
        <v>297086342</v>
      </c>
      <c r="G19" s="318">
        <v>1261024733</v>
      </c>
      <c r="H19" s="318">
        <v>409586633</v>
      </c>
      <c r="I19" s="318">
        <v>261658820</v>
      </c>
      <c r="J19" s="318">
        <v>1212826261</v>
      </c>
      <c r="K19" s="318">
        <v>311112899</v>
      </c>
      <c r="L19" s="318">
        <v>483150092</v>
      </c>
      <c r="M19" s="318">
        <v>34963200</v>
      </c>
      <c r="N19" s="318">
        <v>102637458</v>
      </c>
      <c r="O19" s="318">
        <v>26785046100</v>
      </c>
      <c r="P19" s="318">
        <v>197511084</v>
      </c>
      <c r="Q19" s="318">
        <v>56024806</v>
      </c>
      <c r="R19" s="318">
        <v>130752425</v>
      </c>
      <c r="S19" s="318">
        <v>3016038301</v>
      </c>
      <c r="T19" s="318">
        <v>35314530089</v>
      </c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</row>
    <row r="20" spans="1:42" s="1" customFormat="1" ht="11.65" customHeight="1">
      <c r="A20" s="93"/>
      <c r="B20" s="93" t="s">
        <v>75</v>
      </c>
      <c r="C20" s="318">
        <v>400698870</v>
      </c>
      <c r="D20" s="318">
        <v>1598302427</v>
      </c>
      <c r="E20" s="318">
        <v>254117752</v>
      </c>
      <c r="F20" s="318">
        <v>1356947712</v>
      </c>
      <c r="G20" s="318">
        <v>5125222760</v>
      </c>
      <c r="H20" s="318">
        <v>1362280393</v>
      </c>
      <c r="I20" s="318">
        <v>1186375292</v>
      </c>
      <c r="J20" s="318">
        <v>2601095989</v>
      </c>
      <c r="K20" s="318">
        <v>968412076</v>
      </c>
      <c r="L20" s="318">
        <v>1248782479</v>
      </c>
      <c r="M20" s="318">
        <v>107499756</v>
      </c>
      <c r="N20" s="318">
        <v>309925758</v>
      </c>
      <c r="O20" s="318">
        <v>83939733928</v>
      </c>
      <c r="P20" s="318">
        <v>399133466</v>
      </c>
      <c r="Q20" s="318">
        <v>172165978</v>
      </c>
      <c r="R20" s="318">
        <v>305262150</v>
      </c>
      <c r="S20" s="318">
        <v>19679801782</v>
      </c>
      <c r="T20" s="318">
        <v>121015758568</v>
      </c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</row>
    <row r="21" spans="1:42" s="1" customFormat="1" ht="11.65" customHeight="1">
      <c r="A21" s="93"/>
      <c r="B21" s="93" t="s">
        <v>76</v>
      </c>
      <c r="C21" s="318">
        <v>15040900</v>
      </c>
      <c r="D21" s="318">
        <v>66977676</v>
      </c>
      <c r="E21" s="318">
        <v>33451266</v>
      </c>
      <c r="F21" s="318">
        <v>9066684</v>
      </c>
      <c r="G21" s="318">
        <v>52934966</v>
      </c>
      <c r="H21" s="318">
        <v>13388883</v>
      </c>
      <c r="I21" s="318">
        <v>7205586</v>
      </c>
      <c r="J21" s="318">
        <v>41249596</v>
      </c>
      <c r="K21" s="318">
        <v>3814760</v>
      </c>
      <c r="L21" s="318">
        <v>10151003</v>
      </c>
      <c r="M21" s="318">
        <v>245000</v>
      </c>
      <c r="N21" s="318">
        <v>1822980</v>
      </c>
      <c r="O21" s="318">
        <v>1569170428</v>
      </c>
      <c r="P21" s="318">
        <v>2225710</v>
      </c>
      <c r="Q21" s="318">
        <v>1015649</v>
      </c>
      <c r="R21" s="318">
        <v>3617620</v>
      </c>
      <c r="S21" s="318">
        <v>230454115</v>
      </c>
      <c r="T21" s="318">
        <v>2061832822</v>
      </c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</row>
    <row r="22" spans="1:42" s="1" customFormat="1" ht="11.65" customHeight="1">
      <c r="A22" s="93"/>
      <c r="B22" s="93" t="s">
        <v>36</v>
      </c>
      <c r="C22" s="318">
        <v>27400</v>
      </c>
      <c r="D22" s="318">
        <v>7000</v>
      </c>
      <c r="E22" s="318"/>
      <c r="F22" s="318">
        <v>135000</v>
      </c>
      <c r="G22" s="318">
        <v>131673</v>
      </c>
      <c r="H22" s="318">
        <v>7600</v>
      </c>
      <c r="I22" s="318"/>
      <c r="J22" s="318">
        <v>10000</v>
      </c>
      <c r="K22" s="318"/>
      <c r="L22" s="318">
        <v>39000</v>
      </c>
      <c r="M22" s="318"/>
      <c r="N22" s="318">
        <v>73400</v>
      </c>
      <c r="O22" s="318">
        <v>24435578</v>
      </c>
      <c r="P22" s="318"/>
      <c r="Q22" s="318"/>
      <c r="R22" s="318"/>
      <c r="S22" s="318">
        <v>4768216</v>
      </c>
      <c r="T22" s="318">
        <v>29634867</v>
      </c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</row>
    <row r="23" spans="1:42" s="1" customFormat="1" ht="11.65" customHeight="1">
      <c r="A23" s="93"/>
      <c r="B23" s="93" t="s">
        <v>37</v>
      </c>
      <c r="C23" s="318">
        <v>40682915</v>
      </c>
      <c r="D23" s="318">
        <v>227899586</v>
      </c>
      <c r="E23" s="318">
        <v>39036635</v>
      </c>
      <c r="F23" s="318">
        <v>68714824</v>
      </c>
      <c r="G23" s="318">
        <v>394086036</v>
      </c>
      <c r="H23" s="318">
        <v>204403897</v>
      </c>
      <c r="I23" s="318">
        <v>57905492</v>
      </c>
      <c r="J23" s="318">
        <v>370266429</v>
      </c>
      <c r="K23" s="318">
        <v>148974444</v>
      </c>
      <c r="L23" s="318">
        <v>127957556</v>
      </c>
      <c r="M23" s="318">
        <v>892967</v>
      </c>
      <c r="N23" s="318">
        <v>56887991</v>
      </c>
      <c r="O23" s="318">
        <v>11204752677</v>
      </c>
      <c r="P23" s="318">
        <v>67500378</v>
      </c>
      <c r="Q23" s="318">
        <v>4321312</v>
      </c>
      <c r="R23" s="318">
        <v>19892324</v>
      </c>
      <c r="S23" s="318">
        <v>202970976</v>
      </c>
      <c r="T23" s="318">
        <v>13237146439</v>
      </c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</row>
    <row r="24" spans="1:42" s="1" customFormat="1" ht="11.65" customHeight="1">
      <c r="A24" s="93"/>
      <c r="B24" s="93" t="s">
        <v>38</v>
      </c>
      <c r="C24" s="318">
        <v>98776721</v>
      </c>
      <c r="D24" s="318">
        <v>698976804</v>
      </c>
      <c r="E24" s="318">
        <v>21648898</v>
      </c>
      <c r="F24" s="318">
        <v>202496719</v>
      </c>
      <c r="G24" s="318">
        <v>726581735</v>
      </c>
      <c r="H24" s="318">
        <v>556810973</v>
      </c>
      <c r="I24" s="318">
        <v>164573023</v>
      </c>
      <c r="J24" s="318">
        <v>621788165</v>
      </c>
      <c r="K24" s="318">
        <v>451197903</v>
      </c>
      <c r="L24" s="318">
        <v>244457070</v>
      </c>
      <c r="M24" s="318">
        <v>6063163</v>
      </c>
      <c r="N24" s="318">
        <v>94760812</v>
      </c>
      <c r="O24" s="318">
        <v>8730739951</v>
      </c>
      <c r="P24" s="318">
        <v>69594693</v>
      </c>
      <c r="Q24" s="318">
        <v>64590672</v>
      </c>
      <c r="R24" s="318">
        <v>45813786</v>
      </c>
      <c r="S24" s="318">
        <v>251362558</v>
      </c>
      <c r="T24" s="318">
        <v>13050233646</v>
      </c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</row>
    <row r="25" spans="1:42" s="1" customFormat="1" ht="11.65" customHeight="1">
      <c r="A25" s="93"/>
      <c r="B25" s="93" t="s">
        <v>39</v>
      </c>
      <c r="C25" s="318">
        <v>41268998</v>
      </c>
      <c r="D25" s="318">
        <v>299328624</v>
      </c>
      <c r="E25" s="318">
        <v>30549821</v>
      </c>
      <c r="F25" s="318">
        <v>91583723</v>
      </c>
      <c r="G25" s="318">
        <v>348551732</v>
      </c>
      <c r="H25" s="318">
        <v>136721560</v>
      </c>
      <c r="I25" s="318">
        <v>44267750</v>
      </c>
      <c r="J25" s="318">
        <v>312918065</v>
      </c>
      <c r="K25" s="318">
        <v>106460892</v>
      </c>
      <c r="L25" s="318">
        <v>156815326</v>
      </c>
      <c r="M25" s="318">
        <v>3579649</v>
      </c>
      <c r="N25" s="318">
        <v>36548466</v>
      </c>
      <c r="O25" s="318">
        <v>5280661589</v>
      </c>
      <c r="P25" s="318">
        <v>31503994</v>
      </c>
      <c r="Q25" s="318">
        <v>9159174</v>
      </c>
      <c r="R25" s="318">
        <v>20471719</v>
      </c>
      <c r="S25" s="318">
        <v>173455883</v>
      </c>
      <c r="T25" s="318">
        <v>7123846965</v>
      </c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</row>
    <row r="26" spans="1:42" s="1" customFormat="1" ht="11.65" customHeight="1">
      <c r="A26" s="93"/>
      <c r="B26" s="93" t="s">
        <v>40</v>
      </c>
      <c r="C26" s="318">
        <v>104901203</v>
      </c>
      <c r="D26" s="318">
        <v>73472378</v>
      </c>
      <c r="E26" s="318">
        <v>7377449</v>
      </c>
      <c r="F26" s="318">
        <v>55141804</v>
      </c>
      <c r="G26" s="318">
        <v>399168248</v>
      </c>
      <c r="H26" s="318">
        <v>52530923</v>
      </c>
      <c r="I26" s="318">
        <v>89177293</v>
      </c>
      <c r="J26" s="318">
        <v>274744301</v>
      </c>
      <c r="K26" s="318">
        <v>70284034</v>
      </c>
      <c r="L26" s="318">
        <v>129767105</v>
      </c>
      <c r="M26" s="318">
        <v>557700</v>
      </c>
      <c r="N26" s="318">
        <v>19529848</v>
      </c>
      <c r="O26" s="318">
        <v>3990738490</v>
      </c>
      <c r="P26" s="318">
        <v>41452009</v>
      </c>
      <c r="Q26" s="318">
        <v>2740240</v>
      </c>
      <c r="R26" s="318">
        <v>4330757</v>
      </c>
      <c r="S26" s="318">
        <v>507990025</v>
      </c>
      <c r="T26" s="318">
        <v>5823903807</v>
      </c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</row>
    <row r="27" spans="1:42" s="1" customFormat="1" ht="11.65" customHeight="1">
      <c r="A27" s="93"/>
      <c r="B27" s="93" t="s">
        <v>41</v>
      </c>
      <c r="C27" s="318">
        <v>462852373</v>
      </c>
      <c r="D27" s="318">
        <v>2075227307</v>
      </c>
      <c r="E27" s="318">
        <v>306226606</v>
      </c>
      <c r="F27" s="318">
        <v>779694330</v>
      </c>
      <c r="G27" s="318">
        <v>2529628270</v>
      </c>
      <c r="H27" s="318">
        <v>1828288315</v>
      </c>
      <c r="I27" s="318">
        <v>620479417</v>
      </c>
      <c r="J27" s="318">
        <v>2750742423</v>
      </c>
      <c r="K27" s="318">
        <v>1593848905</v>
      </c>
      <c r="L27" s="318">
        <v>1404377110</v>
      </c>
      <c r="M27" s="318">
        <v>17338395</v>
      </c>
      <c r="N27" s="318">
        <v>467532269</v>
      </c>
      <c r="O27" s="318">
        <v>47869233684</v>
      </c>
      <c r="P27" s="318">
        <v>393736880</v>
      </c>
      <c r="Q27" s="318">
        <v>96379123</v>
      </c>
      <c r="R27" s="318">
        <v>201240188</v>
      </c>
      <c r="S27" s="318">
        <v>631091436</v>
      </c>
      <c r="T27" s="318">
        <v>64027917031</v>
      </c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</row>
    <row r="28" spans="1:42" s="1" customFormat="1" ht="11.65" customHeight="1">
      <c r="A28" s="93"/>
      <c r="B28" s="93" t="s">
        <v>42</v>
      </c>
      <c r="C28" s="318">
        <v>180726105</v>
      </c>
      <c r="D28" s="318">
        <v>1127419568</v>
      </c>
      <c r="E28" s="318">
        <v>168523191</v>
      </c>
      <c r="F28" s="318">
        <v>308911096</v>
      </c>
      <c r="G28" s="318">
        <v>1441738419</v>
      </c>
      <c r="H28" s="318">
        <v>908463398</v>
      </c>
      <c r="I28" s="318">
        <v>347763120</v>
      </c>
      <c r="J28" s="318">
        <v>1226578536</v>
      </c>
      <c r="K28" s="318">
        <v>655631407</v>
      </c>
      <c r="L28" s="318">
        <v>898833288</v>
      </c>
      <c r="M28" s="318">
        <v>33908798</v>
      </c>
      <c r="N28" s="318">
        <v>236283934</v>
      </c>
      <c r="O28" s="318">
        <v>20424216886</v>
      </c>
      <c r="P28" s="318">
        <v>315543046</v>
      </c>
      <c r="Q28" s="318">
        <v>106418432</v>
      </c>
      <c r="R28" s="318">
        <v>114709736</v>
      </c>
      <c r="S28" s="318">
        <v>1127507096</v>
      </c>
      <c r="T28" s="318">
        <v>29623176056</v>
      </c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</row>
    <row r="29" spans="1:42" s="1" customFormat="1" ht="11.65" customHeight="1">
      <c r="A29" s="93"/>
      <c r="B29" s="93" t="s">
        <v>43</v>
      </c>
      <c r="C29" s="318">
        <v>34575299</v>
      </c>
      <c r="D29" s="318">
        <v>352491731</v>
      </c>
      <c r="E29" s="318">
        <v>30373289</v>
      </c>
      <c r="F29" s="318">
        <v>78043543</v>
      </c>
      <c r="G29" s="318">
        <v>568718822</v>
      </c>
      <c r="H29" s="318">
        <v>606694650</v>
      </c>
      <c r="I29" s="318">
        <v>128369345</v>
      </c>
      <c r="J29" s="318">
        <v>483531873</v>
      </c>
      <c r="K29" s="318">
        <v>110535974</v>
      </c>
      <c r="L29" s="318">
        <v>134634973</v>
      </c>
      <c r="M29" s="318">
        <v>4204494</v>
      </c>
      <c r="N29" s="318">
        <v>78405140</v>
      </c>
      <c r="O29" s="318">
        <v>7489103294</v>
      </c>
      <c r="P29" s="318">
        <v>17137254</v>
      </c>
      <c r="Q29" s="318">
        <v>11714129</v>
      </c>
      <c r="R29" s="318">
        <v>6516733</v>
      </c>
      <c r="S29" s="318">
        <v>109119185</v>
      </c>
      <c r="T29" s="318">
        <v>10244169728</v>
      </c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</row>
    <row r="30" spans="1:42" s="1" customFormat="1" ht="11.65" customHeight="1">
      <c r="A30" s="93"/>
      <c r="B30" s="93" t="s">
        <v>44</v>
      </c>
      <c r="C30" s="318">
        <v>16089358</v>
      </c>
      <c r="D30" s="318">
        <v>141076113</v>
      </c>
      <c r="E30" s="318">
        <v>13776448</v>
      </c>
      <c r="F30" s="318">
        <v>26387240</v>
      </c>
      <c r="G30" s="318">
        <v>128745577</v>
      </c>
      <c r="H30" s="318">
        <v>37974045</v>
      </c>
      <c r="I30" s="318">
        <v>21914256</v>
      </c>
      <c r="J30" s="318">
        <v>98063885</v>
      </c>
      <c r="K30" s="318">
        <v>26064370</v>
      </c>
      <c r="L30" s="318">
        <v>64044702</v>
      </c>
      <c r="M30" s="318">
        <v>4322889</v>
      </c>
      <c r="N30" s="318">
        <v>10855396</v>
      </c>
      <c r="O30" s="318">
        <v>3903754764</v>
      </c>
      <c r="P30" s="318">
        <v>15879633</v>
      </c>
      <c r="Q30" s="318">
        <v>8223924</v>
      </c>
      <c r="R30" s="318">
        <v>7166399</v>
      </c>
      <c r="S30" s="318">
        <v>202593835</v>
      </c>
      <c r="T30" s="318">
        <v>4726932834</v>
      </c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</row>
    <row r="31" spans="1:42" s="1" customFormat="1" ht="11.65" customHeight="1">
      <c r="A31" s="93"/>
      <c r="B31" s="93" t="s">
        <v>45</v>
      </c>
      <c r="C31" s="318">
        <v>106735732</v>
      </c>
      <c r="D31" s="318">
        <v>256839690</v>
      </c>
      <c r="E31" s="318">
        <v>50077556</v>
      </c>
      <c r="F31" s="318">
        <v>236420857</v>
      </c>
      <c r="G31" s="318">
        <v>609775727</v>
      </c>
      <c r="H31" s="318">
        <v>220080705</v>
      </c>
      <c r="I31" s="318">
        <v>138471962</v>
      </c>
      <c r="J31" s="318">
        <v>600812072</v>
      </c>
      <c r="K31" s="318">
        <v>241513533</v>
      </c>
      <c r="L31" s="318">
        <v>487084374</v>
      </c>
      <c r="M31" s="318">
        <v>10873143</v>
      </c>
      <c r="N31" s="318">
        <v>59297455</v>
      </c>
      <c r="O31" s="318">
        <v>15883786457</v>
      </c>
      <c r="P31" s="318">
        <v>94317065</v>
      </c>
      <c r="Q31" s="318">
        <v>37129472</v>
      </c>
      <c r="R31" s="318">
        <v>55327934</v>
      </c>
      <c r="S31" s="318">
        <v>622682440</v>
      </c>
      <c r="T31" s="318">
        <v>19711226174</v>
      </c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</row>
    <row r="32" spans="1:42" s="1" customFormat="1" ht="11.65" customHeight="1">
      <c r="A32" s="93"/>
      <c r="B32" s="93" t="s">
        <v>46</v>
      </c>
      <c r="C32" s="318">
        <v>21953062</v>
      </c>
      <c r="D32" s="318">
        <v>75118045</v>
      </c>
      <c r="E32" s="318">
        <v>9853529</v>
      </c>
      <c r="F32" s="318">
        <v>16084247</v>
      </c>
      <c r="G32" s="318">
        <v>112271501</v>
      </c>
      <c r="H32" s="318">
        <v>35289383</v>
      </c>
      <c r="I32" s="318">
        <v>26329768</v>
      </c>
      <c r="J32" s="318">
        <v>63263065</v>
      </c>
      <c r="K32" s="318">
        <v>16236455</v>
      </c>
      <c r="L32" s="318">
        <v>22997581</v>
      </c>
      <c r="M32" s="318">
        <v>1265388</v>
      </c>
      <c r="N32" s="318">
        <v>13751255</v>
      </c>
      <c r="O32" s="318">
        <v>1237221980</v>
      </c>
      <c r="P32" s="318">
        <v>8170964</v>
      </c>
      <c r="Q32" s="318">
        <v>2743074</v>
      </c>
      <c r="R32" s="318">
        <v>3724722</v>
      </c>
      <c r="S32" s="318">
        <v>71851739</v>
      </c>
      <c r="T32" s="318">
        <v>1738125758</v>
      </c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</row>
    <row r="33" spans="1:42" s="1" customFormat="1" ht="11.65" customHeight="1">
      <c r="A33" s="93"/>
      <c r="B33" s="93" t="s">
        <v>251</v>
      </c>
      <c r="C33" s="318">
        <v>76777782</v>
      </c>
      <c r="D33" s="318">
        <v>421626650</v>
      </c>
      <c r="E33" s="318">
        <v>81466139</v>
      </c>
      <c r="F33" s="318">
        <v>191436206</v>
      </c>
      <c r="G33" s="318">
        <v>792332875</v>
      </c>
      <c r="H33" s="318">
        <v>486756187</v>
      </c>
      <c r="I33" s="318">
        <v>141712681</v>
      </c>
      <c r="J33" s="318">
        <v>525944685</v>
      </c>
      <c r="K33" s="318">
        <v>130467571</v>
      </c>
      <c r="L33" s="318">
        <v>219883491</v>
      </c>
      <c r="M33" s="318">
        <v>6917470</v>
      </c>
      <c r="N33" s="318">
        <v>56428403</v>
      </c>
      <c r="O33" s="318">
        <v>12139081957</v>
      </c>
      <c r="P33" s="318">
        <v>70167119</v>
      </c>
      <c r="Q33" s="318">
        <v>15166535</v>
      </c>
      <c r="R33" s="318">
        <v>31067523</v>
      </c>
      <c r="S33" s="318">
        <v>3007651300</v>
      </c>
      <c r="T33" s="318">
        <v>18394884574</v>
      </c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</row>
    <row r="34" spans="1:42" s="1" customFormat="1" ht="11.65" customHeight="1">
      <c r="A34" s="93"/>
      <c r="B34" s="93" t="s">
        <v>252</v>
      </c>
      <c r="C34" s="318"/>
      <c r="D34" s="318"/>
      <c r="E34" s="318"/>
      <c r="F34" s="318">
        <v>2276815</v>
      </c>
      <c r="G34" s="318">
        <v>1323840</v>
      </c>
      <c r="H34" s="318"/>
      <c r="I34" s="318">
        <v>1403270</v>
      </c>
      <c r="J34" s="318">
        <v>2098000</v>
      </c>
      <c r="K34" s="318"/>
      <c r="L34" s="318"/>
      <c r="M34" s="318"/>
      <c r="N34" s="318"/>
      <c r="O34" s="318">
        <v>504629140</v>
      </c>
      <c r="P34" s="318"/>
      <c r="Q34" s="318"/>
      <c r="R34" s="318"/>
      <c r="S34" s="318">
        <v>4130380</v>
      </c>
      <c r="T34" s="318">
        <v>515861445</v>
      </c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</row>
    <row r="35" spans="1:42" s="1" customFormat="1" ht="11.65" customHeight="1">
      <c r="A35" s="93"/>
      <c r="B35" s="93" t="s">
        <v>34</v>
      </c>
      <c r="C35" s="318">
        <v>46447242</v>
      </c>
      <c r="D35" s="318">
        <v>228056881</v>
      </c>
      <c r="E35" s="318">
        <v>50323912</v>
      </c>
      <c r="F35" s="318">
        <v>76599955</v>
      </c>
      <c r="G35" s="318">
        <v>470888958</v>
      </c>
      <c r="H35" s="318">
        <v>165438619</v>
      </c>
      <c r="I35" s="318">
        <v>18847128</v>
      </c>
      <c r="J35" s="318">
        <v>610682539</v>
      </c>
      <c r="K35" s="318">
        <v>244038933</v>
      </c>
      <c r="L35" s="318">
        <v>116477522</v>
      </c>
      <c r="M35" s="318">
        <v>2755842</v>
      </c>
      <c r="N35" s="318">
        <v>21302987</v>
      </c>
      <c r="O35" s="318">
        <v>12185758799</v>
      </c>
      <c r="P35" s="318">
        <v>57065382</v>
      </c>
      <c r="Q35" s="318">
        <v>23580193</v>
      </c>
      <c r="R35" s="318">
        <v>17088039</v>
      </c>
      <c r="S35" s="318">
        <v>62643774</v>
      </c>
      <c r="T35" s="318">
        <v>14397996705</v>
      </c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</row>
    <row r="36" spans="1:42" s="1" customFormat="1" ht="11.65" customHeight="1">
      <c r="A36" s="94"/>
      <c r="B36" s="94" t="s">
        <v>14</v>
      </c>
      <c r="C36" s="319">
        <v>2468667383</v>
      </c>
      <c r="D36" s="319">
        <v>12078302601</v>
      </c>
      <c r="E36" s="319">
        <v>1872738259</v>
      </c>
      <c r="F36" s="319">
        <v>5340119607</v>
      </c>
      <c r="G36" s="319">
        <v>21881001838</v>
      </c>
      <c r="H36" s="319">
        <v>10369030160</v>
      </c>
      <c r="I36" s="319">
        <v>5105357332</v>
      </c>
      <c r="J36" s="319">
        <v>17079841822</v>
      </c>
      <c r="K36" s="319">
        <v>6865264181</v>
      </c>
      <c r="L36" s="319">
        <v>8278579201</v>
      </c>
      <c r="M36" s="319">
        <v>399923392</v>
      </c>
      <c r="N36" s="319">
        <v>2521883247</v>
      </c>
      <c r="O36" s="319">
        <v>377186244861</v>
      </c>
      <c r="P36" s="319">
        <v>2842051059</v>
      </c>
      <c r="Q36" s="319">
        <v>899878368</v>
      </c>
      <c r="R36" s="319">
        <v>1444930997</v>
      </c>
      <c r="S36" s="319">
        <v>39717551437</v>
      </c>
      <c r="T36" s="319">
        <v>516351365745</v>
      </c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</row>
    <row r="37" spans="1:42" s="1" customFormat="1" ht="11.65" customHeight="1">
      <c r="A37" s="93" t="s">
        <v>100</v>
      </c>
      <c r="B37" s="93" t="s">
        <v>47</v>
      </c>
      <c r="C37" s="318">
        <v>61669220</v>
      </c>
      <c r="D37" s="318">
        <v>1193826288</v>
      </c>
      <c r="E37" s="318">
        <v>14471861</v>
      </c>
      <c r="F37" s="318">
        <v>182454131</v>
      </c>
      <c r="G37" s="318">
        <v>1076598013</v>
      </c>
      <c r="H37" s="318">
        <v>1242700559</v>
      </c>
      <c r="I37" s="318">
        <v>89706589</v>
      </c>
      <c r="J37" s="318">
        <v>1446141020</v>
      </c>
      <c r="K37" s="318">
        <v>300284533</v>
      </c>
      <c r="L37" s="318">
        <v>545246919</v>
      </c>
      <c r="M37" s="318">
        <v>11870083</v>
      </c>
      <c r="N37" s="318">
        <v>207198519</v>
      </c>
      <c r="O37" s="318">
        <v>26247512993</v>
      </c>
      <c r="P37" s="318">
        <v>72029685</v>
      </c>
      <c r="Q37" s="318">
        <v>24307979</v>
      </c>
      <c r="R37" s="318">
        <v>51014632</v>
      </c>
      <c r="S37" s="318">
        <v>566306613</v>
      </c>
      <c r="T37" s="318">
        <v>33333339637</v>
      </c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</row>
    <row r="38" spans="1:42" s="1" customFormat="1" ht="11.65" customHeight="1">
      <c r="A38" s="93"/>
      <c r="B38" s="93" t="s">
        <v>38</v>
      </c>
      <c r="C38" s="318">
        <v>272417623</v>
      </c>
      <c r="D38" s="318">
        <v>1141139170</v>
      </c>
      <c r="E38" s="318">
        <v>102651186</v>
      </c>
      <c r="F38" s="318">
        <v>393098575</v>
      </c>
      <c r="G38" s="318">
        <v>1460041525</v>
      </c>
      <c r="H38" s="318">
        <v>1504539919</v>
      </c>
      <c r="I38" s="318">
        <v>265435932</v>
      </c>
      <c r="J38" s="318">
        <v>1271455664</v>
      </c>
      <c r="K38" s="318">
        <v>850043169</v>
      </c>
      <c r="L38" s="318">
        <v>544886109</v>
      </c>
      <c r="M38" s="318">
        <v>4331915</v>
      </c>
      <c r="N38" s="318">
        <v>249780100</v>
      </c>
      <c r="O38" s="318">
        <v>29463431501</v>
      </c>
      <c r="P38" s="318">
        <v>74371003</v>
      </c>
      <c r="Q38" s="318">
        <v>176862650</v>
      </c>
      <c r="R38" s="318">
        <v>47835102</v>
      </c>
      <c r="S38" s="318">
        <v>392330172</v>
      </c>
      <c r="T38" s="318">
        <v>38214651315</v>
      </c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</row>
    <row r="39" spans="1:42" s="1" customFormat="1" ht="11.65" customHeight="1">
      <c r="A39" s="93"/>
      <c r="B39" s="93" t="s">
        <v>39</v>
      </c>
      <c r="C39" s="318">
        <v>49948322</v>
      </c>
      <c r="D39" s="318">
        <v>554754607</v>
      </c>
      <c r="E39" s="318">
        <v>67074964</v>
      </c>
      <c r="F39" s="318">
        <v>489713045</v>
      </c>
      <c r="G39" s="318">
        <v>953047523</v>
      </c>
      <c r="H39" s="318">
        <v>486081711</v>
      </c>
      <c r="I39" s="318">
        <v>208331248</v>
      </c>
      <c r="J39" s="318">
        <v>1794391207</v>
      </c>
      <c r="K39" s="318">
        <v>292624216</v>
      </c>
      <c r="L39" s="318">
        <v>780452875</v>
      </c>
      <c r="M39" s="318">
        <v>36449845</v>
      </c>
      <c r="N39" s="318">
        <v>218084786</v>
      </c>
      <c r="O39" s="318">
        <v>23119851183</v>
      </c>
      <c r="P39" s="318">
        <v>151494780</v>
      </c>
      <c r="Q39" s="318">
        <v>23068311</v>
      </c>
      <c r="R39" s="318">
        <v>84125889</v>
      </c>
      <c r="S39" s="318">
        <v>1014303542</v>
      </c>
      <c r="T39" s="318">
        <v>30323798054</v>
      </c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</row>
    <row r="40" spans="1:42" s="1" customFormat="1" ht="11.65" customHeight="1">
      <c r="A40" s="93"/>
      <c r="B40" s="93" t="s">
        <v>48</v>
      </c>
      <c r="C40" s="318">
        <v>23335219</v>
      </c>
      <c r="D40" s="318">
        <v>128619421</v>
      </c>
      <c r="E40" s="318">
        <v>19678484</v>
      </c>
      <c r="F40" s="318">
        <v>55527507</v>
      </c>
      <c r="G40" s="318">
        <v>329388062</v>
      </c>
      <c r="H40" s="318">
        <v>90028817</v>
      </c>
      <c r="I40" s="318">
        <v>81013630</v>
      </c>
      <c r="J40" s="318">
        <v>654780114</v>
      </c>
      <c r="K40" s="318">
        <v>358758420</v>
      </c>
      <c r="L40" s="318">
        <v>183356070</v>
      </c>
      <c r="M40" s="318">
        <v>5325960</v>
      </c>
      <c r="N40" s="318">
        <v>31894820</v>
      </c>
      <c r="O40" s="318">
        <v>10118337119</v>
      </c>
      <c r="P40" s="318">
        <v>38850019</v>
      </c>
      <c r="Q40" s="318">
        <v>25533185</v>
      </c>
      <c r="R40" s="318">
        <v>12858595</v>
      </c>
      <c r="S40" s="318">
        <v>573407032</v>
      </c>
      <c r="T40" s="318">
        <v>12730692474</v>
      </c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</row>
    <row r="41" spans="1:42" s="1" customFormat="1" ht="11.65" customHeight="1">
      <c r="A41" s="93"/>
      <c r="B41" s="93" t="s">
        <v>49</v>
      </c>
      <c r="C41" s="318">
        <v>37501999</v>
      </c>
      <c r="D41" s="318">
        <v>168972325</v>
      </c>
      <c r="E41" s="318">
        <v>10677050</v>
      </c>
      <c r="F41" s="318">
        <v>55294452</v>
      </c>
      <c r="G41" s="318">
        <v>433540064</v>
      </c>
      <c r="H41" s="318">
        <v>167362857</v>
      </c>
      <c r="I41" s="318">
        <v>53804750</v>
      </c>
      <c r="J41" s="318">
        <v>758782355</v>
      </c>
      <c r="K41" s="318">
        <v>219103882</v>
      </c>
      <c r="L41" s="318">
        <v>218457803</v>
      </c>
      <c r="M41" s="318">
        <v>6744231</v>
      </c>
      <c r="N41" s="318">
        <v>62985232</v>
      </c>
      <c r="O41" s="318">
        <v>15257413072</v>
      </c>
      <c r="P41" s="318">
        <v>83151438</v>
      </c>
      <c r="Q41" s="318">
        <v>11089830</v>
      </c>
      <c r="R41" s="318">
        <v>33998843</v>
      </c>
      <c r="S41" s="318">
        <v>636790393</v>
      </c>
      <c r="T41" s="318">
        <v>18215670576</v>
      </c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</row>
    <row r="42" spans="1:42" s="1" customFormat="1" ht="11.65" customHeight="1">
      <c r="A42" s="93"/>
      <c r="B42" s="93" t="s">
        <v>50</v>
      </c>
      <c r="C42" s="318">
        <v>280597158</v>
      </c>
      <c r="D42" s="318">
        <v>528626436</v>
      </c>
      <c r="E42" s="318">
        <v>72360322</v>
      </c>
      <c r="F42" s="318">
        <v>308936225</v>
      </c>
      <c r="G42" s="318">
        <v>1652060515</v>
      </c>
      <c r="H42" s="318">
        <v>361997843</v>
      </c>
      <c r="I42" s="318">
        <v>194828903</v>
      </c>
      <c r="J42" s="318">
        <v>903385760</v>
      </c>
      <c r="K42" s="318">
        <v>191328755</v>
      </c>
      <c r="L42" s="318">
        <v>499870159</v>
      </c>
      <c r="M42" s="318">
        <v>11000917</v>
      </c>
      <c r="N42" s="318">
        <v>93566527</v>
      </c>
      <c r="O42" s="318">
        <v>13722691055</v>
      </c>
      <c r="P42" s="318">
        <v>175179352</v>
      </c>
      <c r="Q42" s="318">
        <v>112476100</v>
      </c>
      <c r="R42" s="318">
        <v>97835971</v>
      </c>
      <c r="S42" s="318">
        <v>572738092</v>
      </c>
      <c r="T42" s="318">
        <v>19779480090</v>
      </c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</row>
    <row r="43" spans="1:42" s="1" customFormat="1" ht="11.65" customHeight="1">
      <c r="A43" s="93"/>
      <c r="B43" s="93" t="s">
        <v>51</v>
      </c>
      <c r="C43" s="318">
        <v>19911842</v>
      </c>
      <c r="D43" s="318">
        <v>186327385</v>
      </c>
      <c r="E43" s="318">
        <v>6668216</v>
      </c>
      <c r="F43" s="318">
        <v>77910340</v>
      </c>
      <c r="G43" s="318">
        <v>594518069</v>
      </c>
      <c r="H43" s="318">
        <v>163983636</v>
      </c>
      <c r="I43" s="318">
        <v>19412783</v>
      </c>
      <c r="J43" s="318">
        <v>679061974</v>
      </c>
      <c r="K43" s="318">
        <v>300015332</v>
      </c>
      <c r="L43" s="318">
        <v>274233182</v>
      </c>
      <c r="M43" s="318">
        <v>1445250</v>
      </c>
      <c r="N43" s="318">
        <v>79028837</v>
      </c>
      <c r="O43" s="318">
        <v>13727928913</v>
      </c>
      <c r="P43" s="318">
        <v>54101458</v>
      </c>
      <c r="Q43" s="318">
        <v>8975382</v>
      </c>
      <c r="R43" s="318">
        <v>20112778</v>
      </c>
      <c r="S43" s="318">
        <v>175564398</v>
      </c>
      <c r="T43" s="318">
        <v>16389199775</v>
      </c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</row>
    <row r="44" spans="1:42" s="1" customFormat="1" ht="11.65" customHeight="1">
      <c r="A44" s="93"/>
      <c r="B44" s="93" t="s">
        <v>274</v>
      </c>
      <c r="C44" s="318">
        <v>2492039</v>
      </c>
      <c r="D44" s="318">
        <v>46548130</v>
      </c>
      <c r="E44" s="318">
        <v>1264045</v>
      </c>
      <c r="F44" s="318">
        <v>9484503</v>
      </c>
      <c r="G44" s="318">
        <v>210297277</v>
      </c>
      <c r="H44" s="318">
        <v>19404516</v>
      </c>
      <c r="I44" s="318">
        <v>3019179</v>
      </c>
      <c r="J44" s="318">
        <v>151711602</v>
      </c>
      <c r="K44" s="318">
        <v>31403164</v>
      </c>
      <c r="L44" s="318">
        <v>49628889</v>
      </c>
      <c r="M44" s="318">
        <v>2249650</v>
      </c>
      <c r="N44" s="318">
        <v>4410033</v>
      </c>
      <c r="O44" s="318">
        <v>3979151744</v>
      </c>
      <c r="P44" s="318">
        <v>9506883</v>
      </c>
      <c r="Q44" s="318">
        <v>5379367</v>
      </c>
      <c r="R44" s="318">
        <v>2588747</v>
      </c>
      <c r="S44" s="318">
        <v>39731912</v>
      </c>
      <c r="T44" s="318">
        <v>4568271680</v>
      </c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</row>
    <row r="45" spans="1:42" s="1" customFormat="1" ht="11.65" customHeight="1">
      <c r="A45" s="93"/>
      <c r="B45" s="93" t="s">
        <v>52</v>
      </c>
      <c r="C45" s="318">
        <v>541925067</v>
      </c>
      <c r="D45" s="318">
        <v>2178552209</v>
      </c>
      <c r="E45" s="318">
        <v>387030717</v>
      </c>
      <c r="F45" s="318">
        <v>992392052</v>
      </c>
      <c r="G45" s="318">
        <v>3835151064</v>
      </c>
      <c r="H45" s="318">
        <v>1400407847</v>
      </c>
      <c r="I45" s="318">
        <v>564074017</v>
      </c>
      <c r="J45" s="318">
        <v>3693920846</v>
      </c>
      <c r="K45" s="318">
        <v>1077715003</v>
      </c>
      <c r="L45" s="318">
        <v>1636718391</v>
      </c>
      <c r="M45" s="318">
        <v>38517001</v>
      </c>
      <c r="N45" s="318">
        <v>554508845</v>
      </c>
      <c r="O45" s="318">
        <v>47691246195</v>
      </c>
      <c r="P45" s="318">
        <v>325007237</v>
      </c>
      <c r="Q45" s="318">
        <v>296371700</v>
      </c>
      <c r="R45" s="318">
        <v>394401858</v>
      </c>
      <c r="S45" s="318">
        <v>942781698</v>
      </c>
      <c r="T45" s="318">
        <v>66550721747</v>
      </c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</row>
    <row r="46" spans="1:42" s="1" customFormat="1" ht="11.65" customHeight="1">
      <c r="A46" s="93"/>
      <c r="B46" s="93" t="s">
        <v>53</v>
      </c>
      <c r="C46" s="318">
        <v>31360932</v>
      </c>
      <c r="D46" s="318">
        <v>145683134</v>
      </c>
      <c r="E46" s="318">
        <v>16010489</v>
      </c>
      <c r="F46" s="318">
        <v>70748089</v>
      </c>
      <c r="G46" s="318">
        <v>253376445</v>
      </c>
      <c r="H46" s="318">
        <v>65844124</v>
      </c>
      <c r="I46" s="318">
        <v>45305462</v>
      </c>
      <c r="J46" s="318">
        <v>351987866</v>
      </c>
      <c r="K46" s="318">
        <v>74387990</v>
      </c>
      <c r="L46" s="318">
        <v>120525262</v>
      </c>
      <c r="M46" s="318"/>
      <c r="N46" s="318">
        <v>45107053</v>
      </c>
      <c r="O46" s="318">
        <v>3599426691</v>
      </c>
      <c r="P46" s="318">
        <v>26309202</v>
      </c>
      <c r="Q46" s="318">
        <v>13390896</v>
      </c>
      <c r="R46" s="318">
        <v>16797416</v>
      </c>
      <c r="S46" s="318">
        <v>87327664</v>
      </c>
      <c r="T46" s="318">
        <v>4963588715</v>
      </c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</row>
    <row r="47" spans="1:42" s="1" customFormat="1" ht="11.65" customHeight="1">
      <c r="A47" s="93"/>
      <c r="B47" s="93" t="s">
        <v>54</v>
      </c>
      <c r="C47" s="318">
        <v>259363553</v>
      </c>
      <c r="D47" s="318">
        <v>1286789390</v>
      </c>
      <c r="E47" s="318">
        <v>159399195</v>
      </c>
      <c r="F47" s="318">
        <v>539541003</v>
      </c>
      <c r="G47" s="318">
        <v>1930359791</v>
      </c>
      <c r="H47" s="318">
        <v>536723354</v>
      </c>
      <c r="I47" s="318">
        <v>271490730</v>
      </c>
      <c r="J47" s="318">
        <v>1571223828</v>
      </c>
      <c r="K47" s="318">
        <v>559485281</v>
      </c>
      <c r="L47" s="318">
        <v>695306140</v>
      </c>
      <c r="M47" s="318">
        <v>41395232</v>
      </c>
      <c r="N47" s="318">
        <v>213712962</v>
      </c>
      <c r="O47" s="318">
        <v>26519781317</v>
      </c>
      <c r="P47" s="318">
        <v>150803882</v>
      </c>
      <c r="Q47" s="318">
        <v>56840724</v>
      </c>
      <c r="R47" s="318">
        <v>157298688</v>
      </c>
      <c r="S47" s="318">
        <v>534027610</v>
      </c>
      <c r="T47" s="318">
        <v>35483542680</v>
      </c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</row>
    <row r="48" spans="1:42" s="1" customFormat="1" ht="11.65" customHeight="1">
      <c r="A48" s="93"/>
      <c r="B48" s="93" t="s">
        <v>55</v>
      </c>
      <c r="C48" s="318">
        <v>3008092</v>
      </c>
      <c r="D48" s="318">
        <v>29946244</v>
      </c>
      <c r="E48" s="318">
        <v>3543409</v>
      </c>
      <c r="F48" s="318">
        <v>11509534</v>
      </c>
      <c r="G48" s="318">
        <v>71308841</v>
      </c>
      <c r="H48" s="318">
        <v>23427088</v>
      </c>
      <c r="I48" s="318">
        <v>6884648</v>
      </c>
      <c r="J48" s="318">
        <v>172768426</v>
      </c>
      <c r="K48" s="318">
        <v>42005715</v>
      </c>
      <c r="L48" s="318">
        <v>40898320</v>
      </c>
      <c r="M48" s="318">
        <v>720910</v>
      </c>
      <c r="N48" s="318">
        <v>2356696</v>
      </c>
      <c r="O48" s="318">
        <v>3086837612</v>
      </c>
      <c r="P48" s="318">
        <v>15709988</v>
      </c>
      <c r="Q48" s="318">
        <v>4320450</v>
      </c>
      <c r="R48" s="318">
        <v>2372295</v>
      </c>
      <c r="S48" s="318">
        <v>61756708</v>
      </c>
      <c r="T48" s="318">
        <v>3579374976</v>
      </c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</row>
    <row r="49" spans="1:42" s="1" customFormat="1" ht="11.65" customHeight="1">
      <c r="A49" s="93"/>
      <c r="B49" s="93" t="s">
        <v>228</v>
      </c>
      <c r="C49" s="318">
        <v>150732921</v>
      </c>
      <c r="D49" s="318">
        <v>473316824</v>
      </c>
      <c r="E49" s="318">
        <v>85961583</v>
      </c>
      <c r="F49" s="318">
        <v>277316732</v>
      </c>
      <c r="G49" s="318">
        <v>1276951745</v>
      </c>
      <c r="H49" s="318">
        <v>251128260</v>
      </c>
      <c r="I49" s="318">
        <v>147527310</v>
      </c>
      <c r="J49" s="318">
        <v>1194033574</v>
      </c>
      <c r="K49" s="318">
        <v>422042630</v>
      </c>
      <c r="L49" s="318">
        <v>353955510</v>
      </c>
      <c r="M49" s="318">
        <v>5280091</v>
      </c>
      <c r="N49" s="318">
        <v>81409221</v>
      </c>
      <c r="O49" s="318">
        <v>12865917563</v>
      </c>
      <c r="P49" s="318">
        <v>83958011</v>
      </c>
      <c r="Q49" s="318">
        <v>27991998</v>
      </c>
      <c r="R49" s="318">
        <v>56001613</v>
      </c>
      <c r="S49" s="318">
        <v>251989800</v>
      </c>
      <c r="T49" s="318">
        <v>18005515386</v>
      </c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</row>
    <row r="50" spans="1:42" s="1" customFormat="1" ht="11.65" customHeight="1">
      <c r="A50" s="93"/>
      <c r="B50" s="93" t="s">
        <v>229</v>
      </c>
      <c r="C50" s="318">
        <v>32124612</v>
      </c>
      <c r="D50" s="318">
        <v>105170440</v>
      </c>
      <c r="E50" s="318">
        <v>12820074</v>
      </c>
      <c r="F50" s="318">
        <v>36251118</v>
      </c>
      <c r="G50" s="318">
        <v>133557378</v>
      </c>
      <c r="H50" s="318">
        <v>84779268</v>
      </c>
      <c r="I50" s="318">
        <v>20449218</v>
      </c>
      <c r="J50" s="318">
        <v>201477098</v>
      </c>
      <c r="K50" s="318">
        <v>50400592</v>
      </c>
      <c r="L50" s="318">
        <v>76803830</v>
      </c>
      <c r="M50" s="318">
        <v>2263029</v>
      </c>
      <c r="N50" s="318">
        <v>16291660</v>
      </c>
      <c r="O50" s="318">
        <v>2074482742</v>
      </c>
      <c r="P50" s="318">
        <v>14683643</v>
      </c>
      <c r="Q50" s="318">
        <v>13375269</v>
      </c>
      <c r="R50" s="318">
        <v>12642133</v>
      </c>
      <c r="S50" s="318">
        <v>58950462</v>
      </c>
      <c r="T50" s="318">
        <v>2946522566</v>
      </c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</row>
    <row r="51" spans="1:42" s="1" customFormat="1" ht="11.65" customHeight="1">
      <c r="A51" s="93"/>
      <c r="B51" s="93" t="s">
        <v>230</v>
      </c>
      <c r="C51" s="318">
        <v>196080961</v>
      </c>
      <c r="D51" s="318">
        <v>705104702</v>
      </c>
      <c r="E51" s="318">
        <v>138328063</v>
      </c>
      <c r="F51" s="318">
        <v>302211219</v>
      </c>
      <c r="G51" s="318">
        <v>1614346067</v>
      </c>
      <c r="H51" s="318">
        <v>538545961</v>
      </c>
      <c r="I51" s="318">
        <v>269326231</v>
      </c>
      <c r="J51" s="318">
        <v>1136482806</v>
      </c>
      <c r="K51" s="318">
        <v>481510104</v>
      </c>
      <c r="L51" s="318">
        <v>588676211</v>
      </c>
      <c r="M51" s="318">
        <v>20321710</v>
      </c>
      <c r="N51" s="318">
        <v>119282631</v>
      </c>
      <c r="O51" s="318">
        <v>13491376606</v>
      </c>
      <c r="P51" s="318">
        <v>176823763</v>
      </c>
      <c r="Q51" s="318">
        <v>68242003</v>
      </c>
      <c r="R51" s="318">
        <v>183834660</v>
      </c>
      <c r="S51" s="318">
        <v>729687733</v>
      </c>
      <c r="T51" s="318">
        <v>20760181431</v>
      </c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</row>
    <row r="52" spans="1:42" s="1" customFormat="1" ht="11.65" customHeight="1">
      <c r="A52" s="93"/>
      <c r="B52" s="93" t="s">
        <v>56</v>
      </c>
      <c r="C52" s="318">
        <v>242732727</v>
      </c>
      <c r="D52" s="318">
        <v>1547859167</v>
      </c>
      <c r="E52" s="318">
        <v>160976833</v>
      </c>
      <c r="F52" s="318">
        <v>714186464</v>
      </c>
      <c r="G52" s="318">
        <v>3012323857</v>
      </c>
      <c r="H52" s="318">
        <v>1050020360</v>
      </c>
      <c r="I52" s="318">
        <v>486604678</v>
      </c>
      <c r="J52" s="318">
        <v>2444725931</v>
      </c>
      <c r="K52" s="318">
        <v>1493865845</v>
      </c>
      <c r="L52" s="318">
        <v>1518782549</v>
      </c>
      <c r="M52" s="318">
        <v>28165332</v>
      </c>
      <c r="N52" s="318">
        <v>547427822</v>
      </c>
      <c r="O52" s="318">
        <v>55013277001</v>
      </c>
      <c r="P52" s="318">
        <v>394392313</v>
      </c>
      <c r="Q52" s="318">
        <v>158532048</v>
      </c>
      <c r="R52" s="318">
        <v>251956637</v>
      </c>
      <c r="S52" s="318">
        <v>1181193410</v>
      </c>
      <c r="T52" s="318">
        <v>70247022974</v>
      </c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</row>
    <row r="53" spans="1:42" s="1" customFormat="1" ht="11.65" customHeight="1">
      <c r="A53" s="94"/>
      <c r="B53" s="94" t="s">
        <v>14</v>
      </c>
      <c r="C53" s="319">
        <v>2205202287</v>
      </c>
      <c r="D53" s="319">
        <v>10421235872</v>
      </c>
      <c r="E53" s="319">
        <v>1258916491</v>
      </c>
      <c r="F53" s="319">
        <v>4516574989</v>
      </c>
      <c r="G53" s="319">
        <v>18836866236</v>
      </c>
      <c r="H53" s="319">
        <v>7986976120</v>
      </c>
      <c r="I53" s="319">
        <v>2727215308</v>
      </c>
      <c r="J53" s="319">
        <v>18426330071</v>
      </c>
      <c r="K53" s="319">
        <v>6744974631</v>
      </c>
      <c r="L53" s="319">
        <v>8127798219</v>
      </c>
      <c r="M53" s="319">
        <v>216081156</v>
      </c>
      <c r="N53" s="319">
        <v>2527045744</v>
      </c>
      <c r="O53" s="319">
        <v>299978663307</v>
      </c>
      <c r="P53" s="319">
        <v>1846372657</v>
      </c>
      <c r="Q53" s="319">
        <v>1026757892</v>
      </c>
      <c r="R53" s="319">
        <v>1425675857</v>
      </c>
      <c r="S53" s="319">
        <v>7818887239</v>
      </c>
      <c r="T53" s="319">
        <v>396091574076</v>
      </c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</row>
    <row r="54" spans="1:42" s="1" customFormat="1" ht="11.65" customHeight="1">
      <c r="A54" s="93" t="s">
        <v>25</v>
      </c>
      <c r="B54" s="93" t="s">
        <v>101</v>
      </c>
      <c r="C54" s="318">
        <v>12160370</v>
      </c>
      <c r="D54" s="318">
        <v>124110069</v>
      </c>
      <c r="E54" s="318">
        <v>7767087</v>
      </c>
      <c r="F54" s="318">
        <v>18281292</v>
      </c>
      <c r="G54" s="318">
        <v>147586401</v>
      </c>
      <c r="H54" s="318">
        <v>84133742</v>
      </c>
      <c r="I54" s="318">
        <v>14068833</v>
      </c>
      <c r="J54" s="318">
        <v>292179467</v>
      </c>
      <c r="K54" s="318">
        <v>54019514</v>
      </c>
      <c r="L54" s="318">
        <v>81334252</v>
      </c>
      <c r="M54" s="318">
        <v>2000510</v>
      </c>
      <c r="N54" s="318">
        <v>23955922</v>
      </c>
      <c r="O54" s="318">
        <v>5514011043</v>
      </c>
      <c r="P54" s="318">
        <v>14421045</v>
      </c>
      <c r="Q54" s="318">
        <v>3695116</v>
      </c>
      <c r="R54" s="318">
        <v>11025042</v>
      </c>
      <c r="S54" s="318">
        <v>160626217</v>
      </c>
      <c r="T54" s="318">
        <v>6565375922</v>
      </c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</row>
    <row r="55" spans="1:42" s="1" customFormat="1" ht="11.65" customHeight="1">
      <c r="A55" s="93"/>
      <c r="B55" s="93" t="s">
        <v>57</v>
      </c>
      <c r="C55" s="318">
        <v>1175007144</v>
      </c>
      <c r="D55" s="318">
        <v>9678564809</v>
      </c>
      <c r="E55" s="318">
        <v>1128947913</v>
      </c>
      <c r="F55" s="318">
        <v>3410070964</v>
      </c>
      <c r="G55" s="318">
        <v>13615799569</v>
      </c>
      <c r="H55" s="318">
        <v>5914309750</v>
      </c>
      <c r="I55" s="318">
        <v>1619567989</v>
      </c>
      <c r="J55" s="318">
        <v>12186607154</v>
      </c>
      <c r="K55" s="318">
        <v>6795560178</v>
      </c>
      <c r="L55" s="318">
        <v>6122627369</v>
      </c>
      <c r="M55" s="318">
        <v>112918261</v>
      </c>
      <c r="N55" s="318">
        <v>2271182141</v>
      </c>
      <c r="O55" s="318">
        <v>360205115037</v>
      </c>
      <c r="P55" s="318">
        <v>2335832442</v>
      </c>
      <c r="Q55" s="318">
        <v>644776382</v>
      </c>
      <c r="R55" s="318">
        <v>1194669055</v>
      </c>
      <c r="S55" s="318">
        <v>3148639296</v>
      </c>
      <c r="T55" s="318">
        <v>431560195453</v>
      </c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</row>
    <row r="56" spans="1:42" s="1" customFormat="1" ht="11.65" customHeight="1">
      <c r="A56" s="93"/>
      <c r="B56" s="93" t="s">
        <v>58</v>
      </c>
      <c r="C56" s="318">
        <v>1093253346</v>
      </c>
      <c r="D56" s="318">
        <v>5249866114</v>
      </c>
      <c r="E56" s="318">
        <v>703218511</v>
      </c>
      <c r="F56" s="318">
        <v>2042359983</v>
      </c>
      <c r="G56" s="318">
        <v>8314012959</v>
      </c>
      <c r="H56" s="318">
        <v>4059258369</v>
      </c>
      <c r="I56" s="318">
        <v>1426136094</v>
      </c>
      <c r="J56" s="318">
        <v>8153287415</v>
      </c>
      <c r="K56" s="318">
        <v>3729755480</v>
      </c>
      <c r="L56" s="318">
        <v>3461918237</v>
      </c>
      <c r="M56" s="318">
        <v>133240976</v>
      </c>
      <c r="N56" s="318">
        <v>950102398</v>
      </c>
      <c r="O56" s="318">
        <v>216355982253</v>
      </c>
      <c r="P56" s="318">
        <v>1335729823</v>
      </c>
      <c r="Q56" s="318">
        <v>416287067</v>
      </c>
      <c r="R56" s="318">
        <v>610306930</v>
      </c>
      <c r="S56" s="318">
        <v>542520667</v>
      </c>
      <c r="T56" s="318">
        <v>258577236622</v>
      </c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</row>
    <row r="57" spans="1:42" s="1" customFormat="1" ht="11.65" customHeight="1">
      <c r="A57" s="93"/>
      <c r="B57" s="93" t="s">
        <v>261</v>
      </c>
      <c r="C57" s="318">
        <v>194163415</v>
      </c>
      <c r="D57" s="318">
        <v>2144919975</v>
      </c>
      <c r="E57" s="318">
        <v>95626136</v>
      </c>
      <c r="F57" s="318">
        <v>649929506</v>
      </c>
      <c r="G57" s="318">
        <v>2504207561</v>
      </c>
      <c r="H57" s="318">
        <v>1618037178</v>
      </c>
      <c r="I57" s="318">
        <v>428018607</v>
      </c>
      <c r="J57" s="318">
        <v>3565192522</v>
      </c>
      <c r="K57" s="318">
        <v>1349479988</v>
      </c>
      <c r="L57" s="318">
        <v>1410359785</v>
      </c>
      <c r="M57" s="318">
        <v>22614567</v>
      </c>
      <c r="N57" s="318">
        <v>527558654</v>
      </c>
      <c r="O57" s="318">
        <v>56187241953</v>
      </c>
      <c r="P57" s="318">
        <v>380682521</v>
      </c>
      <c r="Q57" s="318">
        <v>114994632</v>
      </c>
      <c r="R57" s="318">
        <v>186420902</v>
      </c>
      <c r="S57" s="318">
        <v>514403567</v>
      </c>
      <c r="T57" s="318">
        <v>71893851469</v>
      </c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</row>
    <row r="58" spans="1:42" s="1" customFormat="1" ht="11.65" customHeight="1">
      <c r="A58" s="93"/>
      <c r="B58" s="93" t="s">
        <v>59</v>
      </c>
      <c r="C58" s="318">
        <v>294994205</v>
      </c>
      <c r="D58" s="318">
        <v>1422789466</v>
      </c>
      <c r="E58" s="318">
        <v>93329414</v>
      </c>
      <c r="F58" s="318">
        <v>391220155</v>
      </c>
      <c r="G58" s="318">
        <v>1353477994</v>
      </c>
      <c r="H58" s="318">
        <v>740637358</v>
      </c>
      <c r="I58" s="318">
        <v>1507870484</v>
      </c>
      <c r="J58" s="318">
        <v>1455269897</v>
      </c>
      <c r="K58" s="318">
        <v>390030950</v>
      </c>
      <c r="L58" s="318">
        <v>667769128</v>
      </c>
      <c r="M58" s="318">
        <v>40423943</v>
      </c>
      <c r="N58" s="318">
        <v>223194458</v>
      </c>
      <c r="O58" s="318">
        <v>22150831499</v>
      </c>
      <c r="P58" s="318">
        <v>155185699</v>
      </c>
      <c r="Q58" s="318">
        <v>89424562</v>
      </c>
      <c r="R58" s="318">
        <v>146468662</v>
      </c>
      <c r="S58" s="318">
        <v>3126969018</v>
      </c>
      <c r="T58" s="318">
        <v>34249886892</v>
      </c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</row>
    <row r="59" spans="1:42" s="1" customFormat="1" ht="11.65" customHeight="1">
      <c r="A59" s="93"/>
      <c r="B59" s="93" t="s">
        <v>262</v>
      </c>
      <c r="C59" s="318">
        <v>2574638</v>
      </c>
      <c r="D59" s="318">
        <v>52347020</v>
      </c>
      <c r="E59" s="318">
        <v>11449600</v>
      </c>
      <c r="F59" s="318">
        <v>18507400</v>
      </c>
      <c r="G59" s="318">
        <v>95866322</v>
      </c>
      <c r="H59" s="318">
        <v>20706011</v>
      </c>
      <c r="I59" s="318">
        <v>74917522</v>
      </c>
      <c r="J59" s="318">
        <v>753572707</v>
      </c>
      <c r="K59" s="318">
        <v>12605001</v>
      </c>
      <c r="L59" s="318">
        <v>29128022</v>
      </c>
      <c r="M59" s="318">
        <v>10930000</v>
      </c>
      <c r="N59" s="318">
        <v>25322446</v>
      </c>
      <c r="O59" s="318">
        <v>4370858966</v>
      </c>
      <c r="P59" s="318">
        <v>3088000</v>
      </c>
      <c r="Q59" s="318">
        <v>27424000</v>
      </c>
      <c r="R59" s="318">
        <v>1742000</v>
      </c>
      <c r="S59" s="318">
        <v>242837356</v>
      </c>
      <c r="T59" s="318">
        <v>5753877011</v>
      </c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</row>
    <row r="60" spans="1:42" s="1" customFormat="1" ht="11.65" customHeight="1">
      <c r="A60" s="93"/>
      <c r="B60" s="93" t="s">
        <v>60</v>
      </c>
      <c r="C60" s="318">
        <v>233977074</v>
      </c>
      <c r="D60" s="318">
        <v>136033632</v>
      </c>
      <c r="E60" s="318">
        <v>21193377</v>
      </c>
      <c r="F60" s="318">
        <v>106599977</v>
      </c>
      <c r="G60" s="318">
        <v>236273606</v>
      </c>
      <c r="H60" s="318">
        <v>558673346</v>
      </c>
      <c r="I60" s="318">
        <v>59090623</v>
      </c>
      <c r="J60" s="318">
        <v>104584492</v>
      </c>
      <c r="K60" s="318">
        <v>189011450</v>
      </c>
      <c r="L60" s="318">
        <v>104203173</v>
      </c>
      <c r="M60" s="318">
        <v>7549700</v>
      </c>
      <c r="N60" s="318">
        <v>42010476</v>
      </c>
      <c r="O60" s="318">
        <v>4682085172</v>
      </c>
      <c r="P60" s="318">
        <v>22650287</v>
      </c>
      <c r="Q60" s="318">
        <v>5652070</v>
      </c>
      <c r="R60" s="318">
        <v>14995926</v>
      </c>
      <c r="S60" s="318">
        <v>19749340</v>
      </c>
      <c r="T60" s="318">
        <v>6544333721</v>
      </c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</row>
    <row r="61" spans="1:42" s="1" customFormat="1" ht="11.65" customHeight="1">
      <c r="A61" s="93"/>
      <c r="B61" s="93" t="s">
        <v>70</v>
      </c>
      <c r="C61" s="318">
        <v>25000</v>
      </c>
      <c r="D61" s="318">
        <v>1434141</v>
      </c>
      <c r="E61" s="318">
        <v>25040</v>
      </c>
      <c r="F61" s="318">
        <v>517000</v>
      </c>
      <c r="G61" s="318">
        <v>1496000</v>
      </c>
      <c r="H61" s="318">
        <v>75000</v>
      </c>
      <c r="I61" s="318">
        <v>80000</v>
      </c>
      <c r="J61" s="318">
        <v>8903571</v>
      </c>
      <c r="K61" s="318">
        <v>849000</v>
      </c>
      <c r="L61" s="318">
        <v>5755000</v>
      </c>
      <c r="M61" s="318"/>
      <c r="N61" s="318">
        <v>240000</v>
      </c>
      <c r="O61" s="318">
        <v>257485962</v>
      </c>
      <c r="P61" s="318">
        <v>19820620</v>
      </c>
      <c r="Q61" s="318">
        <v>17620</v>
      </c>
      <c r="R61" s="318">
        <v>9830</v>
      </c>
      <c r="S61" s="318">
        <v>19181323</v>
      </c>
      <c r="T61" s="318">
        <v>315915107</v>
      </c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</row>
    <row r="62" spans="1:42" s="1" customFormat="1" ht="11.65" customHeight="1">
      <c r="A62" s="93"/>
      <c r="B62" s="93" t="s">
        <v>98</v>
      </c>
      <c r="C62" s="318">
        <v>14474491</v>
      </c>
      <c r="D62" s="318">
        <v>121040761</v>
      </c>
      <c r="E62" s="318">
        <v>24046831</v>
      </c>
      <c r="F62" s="318">
        <v>22601725</v>
      </c>
      <c r="G62" s="318">
        <v>89860910</v>
      </c>
      <c r="H62" s="318">
        <v>66744556</v>
      </c>
      <c r="I62" s="318">
        <v>31929056</v>
      </c>
      <c r="J62" s="318">
        <v>64146139</v>
      </c>
      <c r="K62" s="318">
        <v>17997643</v>
      </c>
      <c r="L62" s="318">
        <v>28054273</v>
      </c>
      <c r="M62" s="318">
        <v>2054209</v>
      </c>
      <c r="N62" s="318">
        <v>11400652</v>
      </c>
      <c r="O62" s="318">
        <v>896896370</v>
      </c>
      <c r="P62" s="318">
        <v>8896375</v>
      </c>
      <c r="Q62" s="318">
        <v>3146565</v>
      </c>
      <c r="R62" s="318">
        <v>4317459</v>
      </c>
      <c r="S62" s="318">
        <v>268225462</v>
      </c>
      <c r="T62" s="318">
        <v>1675833477</v>
      </c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</row>
    <row r="63" spans="1:42" s="1" customFormat="1" ht="11.65" customHeight="1">
      <c r="A63" s="93"/>
      <c r="B63" s="93" t="s">
        <v>259</v>
      </c>
      <c r="C63" s="318">
        <v>1541750</v>
      </c>
      <c r="D63" s="318">
        <v>2794302</v>
      </c>
      <c r="E63" s="318">
        <v>2098995</v>
      </c>
      <c r="F63" s="318">
        <v>1338250</v>
      </c>
      <c r="G63" s="318">
        <v>6027994</v>
      </c>
      <c r="H63" s="318">
        <v>1743550</v>
      </c>
      <c r="I63" s="318">
        <v>3546937</v>
      </c>
      <c r="J63" s="318">
        <v>3301160</v>
      </c>
      <c r="K63" s="318">
        <v>1327211</v>
      </c>
      <c r="L63" s="318">
        <v>3103500</v>
      </c>
      <c r="M63" s="318"/>
      <c r="N63" s="318">
        <v>410650</v>
      </c>
      <c r="O63" s="318">
        <v>49295426</v>
      </c>
      <c r="P63" s="318">
        <v>949000</v>
      </c>
      <c r="Q63" s="318">
        <v>283000</v>
      </c>
      <c r="R63" s="318">
        <v>110000</v>
      </c>
      <c r="S63" s="318">
        <v>30591660</v>
      </c>
      <c r="T63" s="318">
        <v>108463385</v>
      </c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</row>
    <row r="64" spans="1:42" s="1" customFormat="1" ht="11.65" customHeight="1">
      <c r="A64" s="93"/>
      <c r="B64" s="93" t="s">
        <v>255</v>
      </c>
      <c r="C64" s="318">
        <v>823498</v>
      </c>
      <c r="D64" s="318">
        <v>50169834</v>
      </c>
      <c r="E64" s="318">
        <v>1053524</v>
      </c>
      <c r="F64" s="318">
        <v>2475483</v>
      </c>
      <c r="G64" s="318">
        <v>23554391</v>
      </c>
      <c r="H64" s="318">
        <v>36104150</v>
      </c>
      <c r="I64" s="318">
        <v>5231967</v>
      </c>
      <c r="J64" s="318">
        <v>13195673</v>
      </c>
      <c r="K64" s="318">
        <v>4181396</v>
      </c>
      <c r="L64" s="318">
        <v>5151868</v>
      </c>
      <c r="M64" s="318">
        <v>875418</v>
      </c>
      <c r="N64" s="318">
        <v>2149809</v>
      </c>
      <c r="O64" s="318">
        <v>318080987</v>
      </c>
      <c r="P64" s="318">
        <v>4359971</v>
      </c>
      <c r="Q64" s="318">
        <v>225760</v>
      </c>
      <c r="R64" s="318">
        <v>518000</v>
      </c>
      <c r="S64" s="318">
        <v>56792980</v>
      </c>
      <c r="T64" s="318">
        <v>524944709</v>
      </c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</row>
    <row r="65" spans="1:42" s="1" customFormat="1" ht="11.65" customHeight="1">
      <c r="A65" s="93"/>
      <c r="B65" s="93" t="s">
        <v>256</v>
      </c>
      <c r="C65" s="318"/>
      <c r="D65" s="318">
        <v>130000</v>
      </c>
      <c r="E65" s="318">
        <v>29234</v>
      </c>
      <c r="F65" s="318">
        <v>80000</v>
      </c>
      <c r="G65" s="318">
        <v>2238000</v>
      </c>
      <c r="H65" s="318">
        <v>475000</v>
      </c>
      <c r="I65" s="318">
        <v>740000</v>
      </c>
      <c r="J65" s="318">
        <v>2600000</v>
      </c>
      <c r="K65" s="318"/>
      <c r="L65" s="318">
        <v>400000</v>
      </c>
      <c r="M65" s="318"/>
      <c r="N65" s="318">
        <v>50760</v>
      </c>
      <c r="O65" s="318">
        <v>38366466</v>
      </c>
      <c r="P65" s="318">
        <v>125000</v>
      </c>
      <c r="Q65" s="318"/>
      <c r="R65" s="318">
        <v>270000</v>
      </c>
      <c r="S65" s="318">
        <v>6721648</v>
      </c>
      <c r="T65" s="318">
        <v>52226108</v>
      </c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</row>
    <row r="66" spans="1:42" s="1" customFormat="1" ht="11.65" customHeight="1">
      <c r="A66" s="93"/>
      <c r="B66" s="93" t="s">
        <v>263</v>
      </c>
      <c r="C66" s="318">
        <v>448642</v>
      </c>
      <c r="D66" s="318">
        <v>1327026</v>
      </c>
      <c r="E66" s="318"/>
      <c r="F66" s="318">
        <v>818308</v>
      </c>
      <c r="G66" s="318">
        <v>9662104</v>
      </c>
      <c r="H66" s="318">
        <v>5243446</v>
      </c>
      <c r="I66" s="318">
        <v>1057547</v>
      </c>
      <c r="J66" s="318">
        <v>2520603</v>
      </c>
      <c r="K66" s="318">
        <v>398450</v>
      </c>
      <c r="L66" s="318">
        <v>103675</v>
      </c>
      <c r="M66" s="318"/>
      <c r="N66" s="318">
        <v>581811</v>
      </c>
      <c r="O66" s="318">
        <v>363603432</v>
      </c>
      <c r="P66" s="318">
        <v>14624688</v>
      </c>
      <c r="Q66" s="318">
        <v>962094</v>
      </c>
      <c r="R66" s="318">
        <v>37490</v>
      </c>
      <c r="S66" s="318">
        <v>3542109</v>
      </c>
      <c r="T66" s="318">
        <v>404931425</v>
      </c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</row>
    <row r="67" spans="1:42" s="345" customFormat="1" ht="11.65" customHeight="1">
      <c r="A67" s="94"/>
      <c r="B67" s="94" t="s">
        <v>14</v>
      </c>
      <c r="C67" s="319">
        <v>3023443573</v>
      </c>
      <c r="D67" s="319">
        <v>18985527149</v>
      </c>
      <c r="E67" s="319">
        <v>2088785662</v>
      </c>
      <c r="F67" s="319">
        <v>6664800043</v>
      </c>
      <c r="G67" s="319">
        <v>26400063811</v>
      </c>
      <c r="H67" s="319">
        <v>13106141456</v>
      </c>
      <c r="I67" s="319">
        <v>5172255659</v>
      </c>
      <c r="J67" s="319">
        <v>26605360800</v>
      </c>
      <c r="K67" s="319">
        <v>12545216261</v>
      </c>
      <c r="L67" s="319">
        <v>11919908282</v>
      </c>
      <c r="M67" s="319">
        <v>332607584</v>
      </c>
      <c r="N67" s="319">
        <v>4078160177</v>
      </c>
      <c r="O67" s="319">
        <v>671389854566</v>
      </c>
      <c r="P67" s="319">
        <v>4296365471</v>
      </c>
      <c r="Q67" s="319">
        <v>1306888868</v>
      </c>
      <c r="R67" s="319">
        <v>2170891296</v>
      </c>
      <c r="S67" s="319">
        <v>8140800643</v>
      </c>
      <c r="T67" s="319">
        <v>818227071301</v>
      </c>
      <c r="U67" s="344"/>
      <c r="V67" s="344"/>
      <c r="W67" s="344"/>
      <c r="X67" s="344"/>
      <c r="Y67" s="344"/>
      <c r="Z67" s="344"/>
      <c r="AA67" s="344"/>
      <c r="AB67" s="344"/>
      <c r="AC67" s="344"/>
      <c r="AD67" s="344"/>
      <c r="AE67" s="344"/>
      <c r="AF67" s="344"/>
      <c r="AG67" s="344"/>
      <c r="AH67" s="344"/>
      <c r="AI67" s="344"/>
      <c r="AJ67" s="344"/>
      <c r="AK67" s="344"/>
      <c r="AL67" s="344"/>
      <c r="AM67" s="344"/>
      <c r="AN67" s="344"/>
      <c r="AO67" s="344"/>
      <c r="AP67" s="344"/>
    </row>
    <row r="68" spans="1:42" s="1" customFormat="1" ht="11.65" customHeight="1">
      <c r="A68" s="93" t="s">
        <v>97</v>
      </c>
      <c r="B68" s="93" t="s">
        <v>93</v>
      </c>
      <c r="C68" s="318">
        <v>767882909</v>
      </c>
      <c r="D68" s="318">
        <v>7739799113</v>
      </c>
      <c r="E68" s="318">
        <v>371845307</v>
      </c>
      <c r="F68" s="318">
        <v>1736831703</v>
      </c>
      <c r="G68" s="318">
        <v>14585032743</v>
      </c>
      <c r="H68" s="318">
        <v>3754801359</v>
      </c>
      <c r="I68" s="318">
        <v>1438911352</v>
      </c>
      <c r="J68" s="318">
        <v>13513047641</v>
      </c>
      <c r="K68" s="318">
        <v>3228140710</v>
      </c>
      <c r="L68" s="318">
        <v>7937046370</v>
      </c>
      <c r="M68" s="318">
        <v>141590143</v>
      </c>
      <c r="N68" s="318">
        <v>1032820862</v>
      </c>
      <c r="O68" s="318">
        <v>274719392808</v>
      </c>
      <c r="P68" s="318">
        <v>1682816279</v>
      </c>
      <c r="Q68" s="318">
        <v>1325551247</v>
      </c>
      <c r="R68" s="318">
        <v>441078360</v>
      </c>
      <c r="S68" s="318">
        <v>498357152</v>
      </c>
      <c r="T68" s="318">
        <v>334914946058</v>
      </c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</row>
    <row r="69" spans="1:42" s="1" customFormat="1" ht="11.65" customHeight="1">
      <c r="B69" s="93" t="s">
        <v>96</v>
      </c>
      <c r="C69" s="318">
        <v>1094476742</v>
      </c>
      <c r="D69" s="318">
        <v>9370365238</v>
      </c>
      <c r="E69" s="318">
        <v>585258394</v>
      </c>
      <c r="F69" s="318">
        <v>1857881591</v>
      </c>
      <c r="G69" s="318">
        <v>11445861851</v>
      </c>
      <c r="H69" s="318">
        <v>2753047087</v>
      </c>
      <c r="I69" s="318">
        <v>1166793778</v>
      </c>
      <c r="J69" s="318">
        <v>13429901136</v>
      </c>
      <c r="K69" s="318">
        <v>3306706055</v>
      </c>
      <c r="L69" s="318">
        <v>6173523919</v>
      </c>
      <c r="M69" s="318">
        <v>50493440</v>
      </c>
      <c r="N69" s="318">
        <v>1393061061</v>
      </c>
      <c r="O69" s="318">
        <v>210279601039</v>
      </c>
      <c r="P69" s="318">
        <v>817313870</v>
      </c>
      <c r="Q69" s="318">
        <v>527393178</v>
      </c>
      <c r="R69" s="318">
        <v>720049064</v>
      </c>
      <c r="S69" s="318">
        <v>203187616</v>
      </c>
      <c r="T69" s="318">
        <v>265174915059</v>
      </c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</row>
    <row r="70" spans="1:42" s="1" customFormat="1" ht="11.65" customHeight="1">
      <c r="A70" s="93"/>
      <c r="B70" s="93" t="s">
        <v>87</v>
      </c>
      <c r="C70" s="318">
        <v>1028379969</v>
      </c>
      <c r="D70" s="318">
        <v>15221403641</v>
      </c>
      <c r="E70" s="318">
        <v>688829087</v>
      </c>
      <c r="F70" s="318">
        <v>1358973269</v>
      </c>
      <c r="G70" s="318">
        <v>14316371626</v>
      </c>
      <c r="H70" s="318">
        <v>2005587195</v>
      </c>
      <c r="I70" s="318">
        <v>833252856</v>
      </c>
      <c r="J70" s="318">
        <v>13009969993</v>
      </c>
      <c r="K70" s="318">
        <v>3335508678</v>
      </c>
      <c r="L70" s="318">
        <v>4925323300</v>
      </c>
      <c r="M70" s="318">
        <v>31230192</v>
      </c>
      <c r="N70" s="318">
        <v>2466263957</v>
      </c>
      <c r="O70" s="318">
        <v>243992240585</v>
      </c>
      <c r="P70" s="318">
        <v>592593072</v>
      </c>
      <c r="Q70" s="318">
        <v>700527081</v>
      </c>
      <c r="R70" s="318">
        <v>961479110</v>
      </c>
      <c r="S70" s="318">
        <v>169422023</v>
      </c>
      <c r="T70" s="318">
        <v>305637355634</v>
      </c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</row>
    <row r="71" spans="1:42" s="1" customFormat="1" ht="11.65" customHeight="1">
      <c r="A71" s="93"/>
      <c r="B71" s="93" t="s">
        <v>61</v>
      </c>
      <c r="C71" s="318">
        <v>157665889</v>
      </c>
      <c r="D71" s="318">
        <v>54268171</v>
      </c>
      <c r="E71" s="318">
        <v>17804085</v>
      </c>
      <c r="F71" s="318">
        <v>119618488</v>
      </c>
      <c r="G71" s="318">
        <v>1384953326</v>
      </c>
      <c r="H71" s="318">
        <v>18981600</v>
      </c>
      <c r="I71" s="318">
        <v>25922084</v>
      </c>
      <c r="J71" s="318">
        <v>83395648</v>
      </c>
      <c r="K71" s="318">
        <v>361002281</v>
      </c>
      <c r="L71" s="318">
        <v>79660430</v>
      </c>
      <c r="M71" s="318">
        <v>12204643</v>
      </c>
      <c r="N71" s="318">
        <v>10742123</v>
      </c>
      <c r="O71" s="318">
        <v>1086762531</v>
      </c>
      <c r="P71" s="318">
        <v>8983252</v>
      </c>
      <c r="Q71" s="318">
        <v>4935982</v>
      </c>
      <c r="R71" s="318">
        <v>25523540</v>
      </c>
      <c r="S71" s="318">
        <v>9230581</v>
      </c>
      <c r="T71" s="318">
        <v>3461654654</v>
      </c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</row>
    <row r="72" spans="1:42" s="1" customFormat="1" ht="11.65" customHeight="1">
      <c r="A72" s="93"/>
      <c r="B72" s="93" t="s">
        <v>94</v>
      </c>
      <c r="C72" s="318">
        <v>2420362</v>
      </c>
      <c r="D72" s="318">
        <v>635768164</v>
      </c>
      <c r="E72" s="318">
        <v>1821879</v>
      </c>
      <c r="F72" s="318">
        <v>24550693</v>
      </c>
      <c r="G72" s="318">
        <v>2411144125</v>
      </c>
      <c r="H72" s="318">
        <v>266129810</v>
      </c>
      <c r="I72" s="318"/>
      <c r="J72" s="318">
        <v>1831315861</v>
      </c>
      <c r="K72" s="318">
        <v>600835455</v>
      </c>
      <c r="L72" s="318">
        <v>330668945</v>
      </c>
      <c r="M72" s="318">
        <v>1052802</v>
      </c>
      <c r="N72" s="318">
        <v>263425484</v>
      </c>
      <c r="O72" s="318">
        <v>114385662336</v>
      </c>
      <c r="P72" s="318">
        <v>11031086</v>
      </c>
      <c r="Q72" s="318">
        <v>16715380</v>
      </c>
      <c r="R72" s="318">
        <v>4039214</v>
      </c>
      <c r="S72" s="318">
        <v>80127108</v>
      </c>
      <c r="T72" s="318">
        <v>120866708704</v>
      </c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</row>
    <row r="73" spans="1:42" s="1" customFormat="1" ht="11.65" customHeight="1">
      <c r="A73" s="93"/>
      <c r="B73" s="93" t="s">
        <v>95</v>
      </c>
      <c r="C73" s="318"/>
      <c r="D73" s="318">
        <v>460000</v>
      </c>
      <c r="E73" s="318"/>
      <c r="F73" s="318"/>
      <c r="G73" s="318">
        <v>686479</v>
      </c>
      <c r="H73" s="318"/>
      <c r="I73" s="318"/>
      <c r="J73" s="318">
        <v>1639800</v>
      </c>
      <c r="K73" s="318">
        <v>409955</v>
      </c>
      <c r="L73" s="318"/>
      <c r="M73" s="318"/>
      <c r="N73" s="318"/>
      <c r="O73" s="318">
        <v>437761192</v>
      </c>
      <c r="P73" s="318">
        <v>7838150</v>
      </c>
      <c r="Q73" s="318"/>
      <c r="R73" s="318"/>
      <c r="S73" s="318"/>
      <c r="T73" s="318">
        <v>448795576</v>
      </c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</row>
    <row r="74" spans="1:42" s="1" customFormat="1" ht="11.65" customHeight="1">
      <c r="A74" s="93"/>
      <c r="B74" s="93" t="s">
        <v>161</v>
      </c>
      <c r="C74" s="318">
        <v>1373262999</v>
      </c>
      <c r="D74" s="318">
        <v>8645517301</v>
      </c>
      <c r="E74" s="318">
        <v>477322631</v>
      </c>
      <c r="F74" s="318">
        <v>1593362897</v>
      </c>
      <c r="G74" s="318">
        <v>6976071918</v>
      </c>
      <c r="H74" s="318">
        <v>2648802420</v>
      </c>
      <c r="I74" s="318">
        <v>894731906</v>
      </c>
      <c r="J74" s="318">
        <v>7834392007</v>
      </c>
      <c r="K74" s="318">
        <v>1366149213</v>
      </c>
      <c r="L74" s="318">
        <v>2638147923</v>
      </c>
      <c r="M74" s="318">
        <v>69106130</v>
      </c>
      <c r="N74" s="318">
        <v>1254534209</v>
      </c>
      <c r="O74" s="318">
        <v>153981743774</v>
      </c>
      <c r="P74" s="318">
        <v>520476244</v>
      </c>
      <c r="Q74" s="318">
        <v>391133194</v>
      </c>
      <c r="R74" s="318">
        <v>570154806</v>
      </c>
      <c r="S74" s="318">
        <v>10598211286</v>
      </c>
      <c r="T74" s="318">
        <v>201833120858</v>
      </c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</row>
    <row r="75" spans="1:42" s="345" customFormat="1" ht="11.65" customHeight="1">
      <c r="A75" s="94"/>
      <c r="B75" s="94" t="s">
        <v>14</v>
      </c>
      <c r="C75" s="319">
        <v>4424088870</v>
      </c>
      <c r="D75" s="319">
        <v>41667581628</v>
      </c>
      <c r="E75" s="319">
        <v>2142881383</v>
      </c>
      <c r="F75" s="319">
        <v>6691218641</v>
      </c>
      <c r="G75" s="319">
        <v>51120122068</v>
      </c>
      <c r="H75" s="319">
        <v>11447349471</v>
      </c>
      <c r="I75" s="319">
        <v>4359611976</v>
      </c>
      <c r="J75" s="319">
        <v>49703662086</v>
      </c>
      <c r="K75" s="319">
        <v>12198752347</v>
      </c>
      <c r="L75" s="319">
        <v>22084370887</v>
      </c>
      <c r="M75" s="319">
        <v>305677350</v>
      </c>
      <c r="N75" s="319">
        <v>6420847696</v>
      </c>
      <c r="O75" s="319">
        <v>998883164265</v>
      </c>
      <c r="P75" s="319">
        <v>3641051953</v>
      </c>
      <c r="Q75" s="319">
        <v>2966256062</v>
      </c>
      <c r="R75" s="319">
        <v>2722324094</v>
      </c>
      <c r="S75" s="319">
        <v>11558535766</v>
      </c>
      <c r="T75" s="319">
        <v>1232337496543</v>
      </c>
      <c r="U75" s="344"/>
      <c r="V75" s="344"/>
      <c r="W75" s="344"/>
      <c r="X75" s="344"/>
      <c r="Y75" s="344"/>
      <c r="Z75" s="344"/>
      <c r="AA75" s="344"/>
      <c r="AB75" s="344"/>
      <c r="AC75" s="344"/>
      <c r="AD75" s="344"/>
      <c r="AE75" s="344"/>
      <c r="AF75" s="344"/>
      <c r="AG75" s="344"/>
      <c r="AH75" s="344"/>
      <c r="AI75" s="344"/>
      <c r="AJ75" s="344"/>
      <c r="AK75" s="344"/>
      <c r="AL75" s="344"/>
      <c r="AM75" s="344"/>
      <c r="AN75" s="344"/>
      <c r="AO75" s="344"/>
      <c r="AP75" s="344"/>
    </row>
    <row r="76" spans="1:42" s="1" customFormat="1" ht="11.65" customHeight="1">
      <c r="A76" s="93" t="s">
        <v>164</v>
      </c>
      <c r="B76" s="93" t="s">
        <v>165</v>
      </c>
      <c r="C76" s="318">
        <v>1821340</v>
      </c>
      <c r="D76" s="318">
        <v>5222100</v>
      </c>
      <c r="E76" s="318"/>
      <c r="F76" s="318"/>
      <c r="G76" s="318">
        <v>4366832</v>
      </c>
      <c r="H76" s="318"/>
      <c r="I76" s="318"/>
      <c r="J76" s="318">
        <v>40268500</v>
      </c>
      <c r="K76" s="318">
        <v>67775</v>
      </c>
      <c r="L76" s="318"/>
      <c r="M76" s="318"/>
      <c r="N76" s="318">
        <v>181000</v>
      </c>
      <c r="O76" s="318">
        <v>491341457</v>
      </c>
      <c r="P76" s="318">
        <v>5061868</v>
      </c>
      <c r="Q76" s="318"/>
      <c r="R76" s="318"/>
      <c r="S76" s="318"/>
      <c r="T76" s="318">
        <v>548330872</v>
      </c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</row>
    <row r="77" spans="1:42" s="1" customFormat="1" ht="11.65" customHeight="1">
      <c r="B77" s="93" t="s">
        <v>166</v>
      </c>
      <c r="C77" s="318">
        <v>28503730</v>
      </c>
      <c r="D77" s="318">
        <v>92927500</v>
      </c>
      <c r="E77" s="318"/>
      <c r="F77" s="318">
        <v>30000</v>
      </c>
      <c r="G77" s="318">
        <v>229943382</v>
      </c>
      <c r="H77" s="318">
        <v>49251128</v>
      </c>
      <c r="I77" s="318">
        <v>5764330</v>
      </c>
      <c r="J77" s="318">
        <v>280169111</v>
      </c>
      <c r="K77" s="318">
        <v>23068565</v>
      </c>
      <c r="L77" s="318">
        <v>57000</v>
      </c>
      <c r="M77" s="318"/>
      <c r="N77" s="318">
        <v>9183000</v>
      </c>
      <c r="O77" s="318">
        <v>11457043466</v>
      </c>
      <c r="P77" s="318">
        <v>157933502</v>
      </c>
      <c r="Q77" s="318"/>
      <c r="R77" s="318"/>
      <c r="S77" s="318">
        <v>129179245</v>
      </c>
      <c r="T77" s="318">
        <v>12463053959</v>
      </c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</row>
    <row r="78" spans="1:42" s="1" customFormat="1" ht="11.65" customHeight="1">
      <c r="A78" s="107"/>
      <c r="B78" s="93" t="s">
        <v>167</v>
      </c>
      <c r="C78" s="318">
        <v>3216946</v>
      </c>
      <c r="D78" s="321">
        <v>645539602</v>
      </c>
      <c r="E78" s="318"/>
      <c r="F78" s="321"/>
      <c r="G78" s="321">
        <v>510289737</v>
      </c>
      <c r="H78" s="321">
        <v>846608201</v>
      </c>
      <c r="I78" s="321">
        <v>69899377</v>
      </c>
      <c r="J78" s="321">
        <v>985396173</v>
      </c>
      <c r="K78" s="318">
        <v>45123420</v>
      </c>
      <c r="L78" s="321">
        <v>981012198</v>
      </c>
      <c r="M78" s="321">
        <v>1627920</v>
      </c>
      <c r="N78" s="318">
        <v>61148625</v>
      </c>
      <c r="O78" s="321">
        <v>20513063490</v>
      </c>
      <c r="P78" s="321">
        <v>41500483</v>
      </c>
      <c r="Q78" s="321">
        <v>4140064</v>
      </c>
      <c r="R78" s="321">
        <v>4330669</v>
      </c>
      <c r="S78" s="321">
        <v>15163140</v>
      </c>
      <c r="T78" s="321">
        <v>24728060045</v>
      </c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</row>
    <row r="79" spans="1:42" s="345" customFormat="1" ht="11.65" customHeight="1">
      <c r="A79" s="94"/>
      <c r="B79" s="94" t="s">
        <v>14</v>
      </c>
      <c r="C79" s="319">
        <v>33542016</v>
      </c>
      <c r="D79" s="319">
        <v>743689202</v>
      </c>
      <c r="E79" s="319"/>
      <c r="F79" s="319">
        <v>30000</v>
      </c>
      <c r="G79" s="319">
        <v>744599951</v>
      </c>
      <c r="H79" s="319">
        <v>895859329</v>
      </c>
      <c r="I79" s="319">
        <v>75663707</v>
      </c>
      <c r="J79" s="319">
        <v>1305833784</v>
      </c>
      <c r="K79" s="319">
        <v>68259760</v>
      </c>
      <c r="L79" s="319">
        <v>981069198</v>
      </c>
      <c r="M79" s="319">
        <v>1627920</v>
      </c>
      <c r="N79" s="319">
        <v>70512625</v>
      </c>
      <c r="O79" s="319">
        <v>32461448413</v>
      </c>
      <c r="P79" s="319">
        <v>204495853</v>
      </c>
      <c r="Q79" s="319">
        <v>4140064</v>
      </c>
      <c r="R79" s="319">
        <v>4330669</v>
      </c>
      <c r="S79" s="319">
        <v>144342385</v>
      </c>
      <c r="T79" s="319">
        <v>37739444876</v>
      </c>
      <c r="U79" s="344"/>
      <c r="V79" s="344"/>
      <c r="W79" s="344"/>
      <c r="X79" s="344"/>
      <c r="Y79" s="344"/>
      <c r="Z79" s="344"/>
      <c r="AA79" s="344"/>
      <c r="AB79" s="344"/>
      <c r="AC79" s="344"/>
      <c r="AD79" s="344"/>
      <c r="AE79" s="344"/>
      <c r="AF79" s="344"/>
      <c r="AG79" s="344"/>
      <c r="AH79" s="344"/>
      <c r="AI79" s="344"/>
      <c r="AJ79" s="344"/>
      <c r="AK79" s="344"/>
      <c r="AL79" s="344"/>
      <c r="AM79" s="344"/>
      <c r="AN79" s="344"/>
      <c r="AO79" s="344"/>
      <c r="AP79" s="344"/>
    </row>
    <row r="80" spans="1:42" s="1" customFormat="1" ht="11.65" customHeight="1">
      <c r="A80" s="93" t="s">
        <v>168</v>
      </c>
      <c r="B80" s="93" t="s">
        <v>271</v>
      </c>
      <c r="C80" s="318">
        <v>60000</v>
      </c>
      <c r="D80" s="318">
        <v>9884896</v>
      </c>
      <c r="E80" s="318">
        <v>193018</v>
      </c>
      <c r="F80" s="318">
        <v>551780</v>
      </c>
      <c r="G80" s="318">
        <v>4519626</v>
      </c>
      <c r="H80" s="318">
        <v>4420504</v>
      </c>
      <c r="I80" s="318">
        <v>185700</v>
      </c>
      <c r="J80" s="318">
        <v>14866628</v>
      </c>
      <c r="K80" s="318">
        <v>9896053</v>
      </c>
      <c r="L80" s="318">
        <v>4900480</v>
      </c>
      <c r="M80" s="318"/>
      <c r="N80" s="318"/>
      <c r="O80" s="318">
        <v>250721019</v>
      </c>
      <c r="P80" s="318"/>
      <c r="Q80" s="318"/>
      <c r="R80" s="318">
        <v>190570</v>
      </c>
      <c r="S80" s="318">
        <v>23196904</v>
      </c>
      <c r="T80" s="318">
        <v>323587178</v>
      </c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</row>
    <row r="81" spans="1:42" s="1" customFormat="1" ht="11.65" customHeight="1">
      <c r="B81" s="93" t="s">
        <v>272</v>
      </c>
      <c r="C81" s="318"/>
      <c r="D81" s="318"/>
      <c r="E81" s="318">
        <v>38000</v>
      </c>
      <c r="F81" s="318"/>
      <c r="G81" s="318"/>
      <c r="H81" s="318"/>
      <c r="I81" s="318"/>
      <c r="J81" s="318"/>
      <c r="K81" s="318"/>
      <c r="L81" s="318"/>
      <c r="M81" s="318"/>
      <c r="N81" s="318"/>
      <c r="O81" s="318">
        <v>500000</v>
      </c>
      <c r="P81" s="318"/>
      <c r="Q81" s="318"/>
      <c r="R81" s="318"/>
      <c r="S81" s="318"/>
      <c r="T81" s="318">
        <v>538000</v>
      </c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</row>
    <row r="82" spans="1:42" s="1" customFormat="1" ht="11.65" customHeight="1">
      <c r="A82" s="93"/>
      <c r="B82" s="93" t="s">
        <v>257</v>
      </c>
      <c r="C82" s="318"/>
      <c r="D82" s="318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>
        <v>158073721</v>
      </c>
      <c r="P82" s="318"/>
      <c r="Q82" s="318"/>
      <c r="R82" s="318"/>
      <c r="S82" s="318"/>
      <c r="T82" s="318">
        <v>158073721</v>
      </c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</row>
    <row r="83" spans="1:42" s="1" customFormat="1" ht="11.65" customHeight="1">
      <c r="A83" s="93"/>
      <c r="B83" s="93" t="s">
        <v>234</v>
      </c>
      <c r="C83" s="318">
        <v>22273200</v>
      </c>
      <c r="D83" s="318">
        <v>83261689</v>
      </c>
      <c r="E83" s="318">
        <v>1733000</v>
      </c>
      <c r="F83" s="318">
        <v>7480000</v>
      </c>
      <c r="G83" s="318">
        <v>798786805</v>
      </c>
      <c r="H83" s="318">
        <v>5607251</v>
      </c>
      <c r="I83" s="318">
        <v>7111415</v>
      </c>
      <c r="J83" s="318">
        <v>397401759</v>
      </c>
      <c r="K83" s="318">
        <v>23261537</v>
      </c>
      <c r="L83" s="318">
        <v>14638371</v>
      </c>
      <c r="M83" s="318"/>
      <c r="N83" s="318">
        <v>5186499</v>
      </c>
      <c r="O83" s="318">
        <v>11563859286</v>
      </c>
      <c r="P83" s="318">
        <v>70000</v>
      </c>
      <c r="Q83" s="318"/>
      <c r="R83" s="318">
        <v>877800</v>
      </c>
      <c r="S83" s="318">
        <v>270326550</v>
      </c>
      <c r="T83" s="318">
        <v>13201875162</v>
      </c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</row>
    <row r="84" spans="1:42" s="1" customFormat="1" ht="11.65" customHeight="1">
      <c r="A84" s="93"/>
      <c r="B84" s="93" t="s">
        <v>258</v>
      </c>
      <c r="C84" s="318"/>
      <c r="D84" s="318"/>
      <c r="E84" s="318"/>
      <c r="F84" s="318">
        <v>100000</v>
      </c>
      <c r="G84" s="318">
        <v>292400</v>
      </c>
      <c r="H84" s="318">
        <v>105000</v>
      </c>
      <c r="I84" s="318"/>
      <c r="J84" s="318">
        <v>80000</v>
      </c>
      <c r="K84" s="318"/>
      <c r="L84" s="318">
        <v>75000</v>
      </c>
      <c r="M84" s="318"/>
      <c r="N84" s="318">
        <v>41040</v>
      </c>
      <c r="O84" s="318">
        <v>2259520</v>
      </c>
      <c r="P84" s="318"/>
      <c r="Q84" s="318"/>
      <c r="R84" s="318"/>
      <c r="S84" s="318">
        <v>32643102</v>
      </c>
      <c r="T84" s="318">
        <v>35596062</v>
      </c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</row>
    <row r="85" spans="1:42" s="4" customFormat="1" ht="11.65" customHeight="1">
      <c r="A85" s="93"/>
      <c r="B85" s="93" t="s">
        <v>273</v>
      </c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>
        <v>180000</v>
      </c>
      <c r="T85" s="318">
        <v>180000</v>
      </c>
    </row>
    <row r="86" spans="1:42" s="346" customFormat="1" ht="11.65" customHeight="1">
      <c r="A86" s="94"/>
      <c r="B86" s="94" t="s">
        <v>14</v>
      </c>
      <c r="C86" s="319">
        <v>22333200</v>
      </c>
      <c r="D86" s="319">
        <v>93146585</v>
      </c>
      <c r="E86" s="319">
        <v>1964018</v>
      </c>
      <c r="F86" s="319">
        <v>8131780</v>
      </c>
      <c r="G86" s="319">
        <v>803598831</v>
      </c>
      <c r="H86" s="319">
        <v>10132755</v>
      </c>
      <c r="I86" s="319">
        <v>7297115</v>
      </c>
      <c r="J86" s="319">
        <v>412348387</v>
      </c>
      <c r="K86" s="319">
        <v>33157590</v>
      </c>
      <c r="L86" s="319">
        <v>19613851</v>
      </c>
      <c r="M86" s="319"/>
      <c r="N86" s="319">
        <v>5227539</v>
      </c>
      <c r="O86" s="319">
        <v>11975413546</v>
      </c>
      <c r="P86" s="319">
        <v>70000</v>
      </c>
      <c r="Q86" s="319"/>
      <c r="R86" s="319">
        <v>1068370</v>
      </c>
      <c r="S86" s="319">
        <v>326346556</v>
      </c>
      <c r="T86" s="319">
        <v>13719850123</v>
      </c>
    </row>
    <row r="87" spans="1:42" ht="11.65" customHeight="1">
      <c r="A87" s="93"/>
      <c r="B87" s="93" t="s">
        <v>15</v>
      </c>
      <c r="C87" s="318">
        <v>186319127</v>
      </c>
      <c r="D87" s="318">
        <v>11985268647</v>
      </c>
      <c r="E87" s="318">
        <v>169287088</v>
      </c>
      <c r="F87" s="318">
        <v>573450787</v>
      </c>
      <c r="G87" s="318">
        <v>3525673465</v>
      </c>
      <c r="H87" s="318">
        <v>12136962929</v>
      </c>
      <c r="I87" s="318">
        <v>346545851</v>
      </c>
      <c r="J87" s="318">
        <v>1910005839</v>
      </c>
      <c r="K87" s="318">
        <v>550446359</v>
      </c>
      <c r="L87" s="318">
        <v>782265663</v>
      </c>
      <c r="M87" s="318">
        <v>9146804</v>
      </c>
      <c r="N87" s="318">
        <v>149825329</v>
      </c>
      <c r="O87" s="318">
        <v>31322571217</v>
      </c>
      <c r="P87" s="318">
        <v>144142936</v>
      </c>
      <c r="Q87" s="318">
        <v>87793671</v>
      </c>
      <c r="R87" s="318">
        <v>240121741</v>
      </c>
      <c r="S87" s="318">
        <v>63167452</v>
      </c>
      <c r="T87" s="318">
        <v>64182994905</v>
      </c>
    </row>
    <row r="88" spans="1:42">
      <c r="A88" s="96"/>
      <c r="B88" s="96" t="s">
        <v>172</v>
      </c>
      <c r="C88" s="314">
        <v>22317199190</v>
      </c>
      <c r="D88" s="314">
        <v>145636019188</v>
      </c>
      <c r="E88" s="314">
        <v>15425152103</v>
      </c>
      <c r="F88" s="314">
        <v>41212856410</v>
      </c>
      <c r="G88" s="314">
        <v>187635569761</v>
      </c>
      <c r="H88" s="314">
        <v>86338393806</v>
      </c>
      <c r="I88" s="314">
        <v>32733944764</v>
      </c>
      <c r="J88" s="314">
        <v>167991962375</v>
      </c>
      <c r="K88" s="314">
        <v>61189660148</v>
      </c>
      <c r="L88" s="314">
        <v>79849047945</v>
      </c>
      <c r="M88" s="314">
        <v>2332468251</v>
      </c>
      <c r="N88" s="314">
        <v>24507991964</v>
      </c>
      <c r="O88" s="314">
        <v>3426519133508</v>
      </c>
      <c r="P88" s="314">
        <v>21766328573</v>
      </c>
      <c r="Q88" s="314">
        <v>9407558580</v>
      </c>
      <c r="R88" s="314">
        <v>13911551152</v>
      </c>
      <c r="S88" s="314">
        <v>94135853006</v>
      </c>
      <c r="T88" s="314">
        <v>4432910690724</v>
      </c>
    </row>
    <row r="93" spans="1:42">
      <c r="A93" s="56"/>
    </row>
    <row r="94" spans="1:42" ht="12.6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</row>
    <row r="95" spans="1:42" ht="11.65" customHeight="1">
      <c r="A95" s="398"/>
      <c r="B95" s="420"/>
      <c r="C95" s="398"/>
      <c r="D95" s="398"/>
      <c r="E95" s="398"/>
      <c r="F95" s="398"/>
      <c r="G95" s="398"/>
      <c r="H95" s="398"/>
      <c r="I95" s="398"/>
      <c r="J95" s="398"/>
      <c r="K95" s="398"/>
      <c r="L95" s="398"/>
      <c r="M95" s="398"/>
      <c r="N95" s="398"/>
      <c r="O95" s="398"/>
      <c r="P95" s="398"/>
      <c r="Q95" s="398"/>
      <c r="R95" s="398"/>
      <c r="S95" s="398"/>
      <c r="T95" s="398"/>
      <c r="U95" s="43"/>
    </row>
    <row r="96" spans="1:42" ht="11.65" customHeight="1">
      <c r="A96" s="398"/>
      <c r="B96" s="420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  <c r="R96" s="171"/>
      <c r="S96" s="171"/>
      <c r="T96" s="398"/>
      <c r="U96" s="43"/>
    </row>
    <row r="97" spans="1:21">
      <c r="A97" s="107"/>
      <c r="B97" s="107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172"/>
      <c r="T97" s="172"/>
      <c r="U97" s="43"/>
    </row>
    <row r="98" spans="1:21">
      <c r="A98" s="107"/>
      <c r="B98" s="107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172"/>
      <c r="T98" s="172"/>
      <c r="U98" s="43"/>
    </row>
    <row r="99" spans="1:21">
      <c r="A99" s="107"/>
      <c r="B99" s="107"/>
      <c r="C99" s="172"/>
      <c r="D99" s="172"/>
      <c r="E99" s="172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172"/>
      <c r="T99" s="172"/>
      <c r="U99" s="43"/>
    </row>
    <row r="100" spans="1:21">
      <c r="A100" s="107"/>
      <c r="B100" s="107"/>
      <c r="C100" s="172"/>
      <c r="D100" s="172"/>
      <c r="E100" s="172"/>
      <c r="F100" s="172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172"/>
      <c r="T100" s="172"/>
      <c r="U100" s="43"/>
    </row>
    <row r="101" spans="1:21" s="112" customFormat="1">
      <c r="A101" s="99"/>
      <c r="B101" s="99"/>
      <c r="C101" s="173"/>
      <c r="D101" s="173"/>
      <c r="E101" s="173"/>
      <c r="F101" s="173"/>
      <c r="G101" s="173"/>
      <c r="H101" s="173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  <c r="S101" s="173"/>
      <c r="T101" s="173"/>
      <c r="U101" s="170"/>
    </row>
    <row r="102" spans="1:21">
      <c r="A102" s="175"/>
      <c r="B102" s="107"/>
      <c r="C102" s="172"/>
      <c r="D102" s="172"/>
      <c r="E102" s="172"/>
      <c r="F102" s="172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  <c r="S102" s="172"/>
      <c r="T102" s="172"/>
      <c r="U102" s="43"/>
    </row>
    <row r="103" spans="1:21">
      <c r="A103" s="107"/>
      <c r="B103" s="107"/>
      <c r="C103" s="172"/>
      <c r="D103" s="172"/>
      <c r="E103" s="172"/>
      <c r="F103" s="172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172"/>
      <c r="T103" s="172"/>
      <c r="U103" s="43"/>
    </row>
    <row r="104" spans="1:21">
      <c r="A104" s="107"/>
      <c r="B104" s="107"/>
      <c r="C104" s="172"/>
      <c r="D104" s="172"/>
      <c r="E104" s="172"/>
      <c r="F104" s="172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172"/>
      <c r="T104" s="172"/>
      <c r="U104" s="43"/>
    </row>
    <row r="105" spans="1:21" s="112" customFormat="1">
      <c r="A105" s="99"/>
      <c r="B105" s="99"/>
      <c r="C105" s="173"/>
      <c r="D105" s="173"/>
      <c r="E105" s="173"/>
      <c r="F105" s="173"/>
      <c r="G105" s="173"/>
      <c r="H105" s="173"/>
      <c r="I105" s="173"/>
      <c r="J105" s="173"/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  <c r="U105" s="170"/>
    </row>
    <row r="106" spans="1:21">
      <c r="A106" s="107"/>
      <c r="B106" s="107"/>
      <c r="C106" s="172"/>
      <c r="D106" s="172"/>
      <c r="E106" s="172"/>
      <c r="F106" s="172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172"/>
      <c r="T106" s="172"/>
      <c r="U106" s="43"/>
    </row>
    <row r="107" spans="1:21">
      <c r="A107" s="107"/>
      <c r="B107" s="107"/>
      <c r="C107" s="172"/>
      <c r="D107" s="172"/>
      <c r="E107" s="172"/>
      <c r="F107" s="172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172"/>
      <c r="T107" s="172"/>
      <c r="U107" s="43"/>
    </row>
    <row r="108" spans="1:21">
      <c r="A108" s="107"/>
      <c r="B108" s="107"/>
      <c r="C108" s="172"/>
      <c r="D108" s="172"/>
      <c r="E108" s="172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  <c r="T108" s="172"/>
      <c r="U108" s="43"/>
    </row>
    <row r="109" spans="1:21">
      <c r="A109" s="107"/>
      <c r="B109" s="107"/>
      <c r="C109" s="172"/>
      <c r="D109" s="172"/>
      <c r="E109" s="172"/>
      <c r="F109" s="172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172"/>
      <c r="T109" s="172"/>
      <c r="U109" s="43"/>
    </row>
    <row r="110" spans="1:21">
      <c r="A110" s="107"/>
      <c r="B110" s="107"/>
      <c r="C110" s="172"/>
      <c r="D110" s="172"/>
      <c r="E110" s="172"/>
      <c r="F110" s="172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172"/>
      <c r="T110" s="172"/>
      <c r="U110" s="43"/>
    </row>
    <row r="111" spans="1:21">
      <c r="A111" s="107"/>
      <c r="B111" s="107"/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43"/>
    </row>
    <row r="112" spans="1:21">
      <c r="A112" s="107"/>
      <c r="B112" s="107"/>
      <c r="C112" s="172"/>
      <c r="D112" s="172"/>
      <c r="E112" s="172"/>
      <c r="F112" s="172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172"/>
      <c r="T112" s="172"/>
      <c r="U112" s="43"/>
    </row>
    <row r="113" spans="1:21">
      <c r="A113" s="107"/>
      <c r="B113" s="107"/>
      <c r="C113" s="172"/>
      <c r="D113" s="172"/>
      <c r="E113" s="172"/>
      <c r="F113" s="172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172"/>
      <c r="T113" s="172"/>
      <c r="U113" s="43"/>
    </row>
    <row r="114" spans="1:21">
      <c r="A114" s="107"/>
      <c r="B114" s="107"/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172"/>
      <c r="T114" s="172"/>
      <c r="U114" s="43"/>
    </row>
    <row r="115" spans="1:21">
      <c r="A115" s="107"/>
      <c r="B115" s="107"/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172"/>
      <c r="T115" s="172"/>
      <c r="U115" s="43"/>
    </row>
    <row r="116" spans="1:21">
      <c r="A116" s="107"/>
      <c r="B116" s="107"/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172"/>
      <c r="T116" s="172"/>
      <c r="U116" s="43"/>
    </row>
    <row r="117" spans="1:21">
      <c r="A117" s="107"/>
      <c r="B117" s="107"/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172"/>
      <c r="T117" s="172"/>
      <c r="U117" s="43"/>
    </row>
    <row r="118" spans="1:21">
      <c r="A118" s="107"/>
      <c r="B118" s="107"/>
      <c r="C118" s="172"/>
      <c r="D118" s="172"/>
      <c r="E118" s="172"/>
      <c r="F118" s="172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172"/>
      <c r="T118" s="172"/>
      <c r="U118" s="43"/>
    </row>
    <row r="119" spans="1:21">
      <c r="A119" s="107"/>
      <c r="B119" s="107"/>
      <c r="C119" s="172"/>
      <c r="D119" s="172"/>
      <c r="E119" s="172"/>
      <c r="F119" s="172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172"/>
      <c r="T119" s="172"/>
      <c r="U119" s="43"/>
    </row>
    <row r="120" spans="1:21">
      <c r="A120" s="107"/>
      <c r="B120" s="107"/>
      <c r="C120" s="172"/>
      <c r="D120" s="172"/>
      <c r="E120" s="172"/>
      <c r="F120" s="172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172"/>
      <c r="T120" s="172"/>
      <c r="U120" s="43"/>
    </row>
    <row r="121" spans="1:21">
      <c r="A121" s="107"/>
      <c r="B121" s="107"/>
      <c r="C121" s="172"/>
      <c r="D121" s="172"/>
      <c r="E121" s="172"/>
      <c r="F121" s="172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172"/>
      <c r="T121" s="172"/>
      <c r="U121" s="43"/>
    </row>
    <row r="122" spans="1:21">
      <c r="A122" s="107"/>
      <c r="B122" s="107"/>
      <c r="C122" s="172"/>
      <c r="D122" s="172"/>
      <c r="E122" s="172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43"/>
    </row>
    <row r="123" spans="1:21">
      <c r="A123" s="107"/>
      <c r="B123" s="107"/>
      <c r="C123" s="172"/>
      <c r="D123" s="172"/>
      <c r="E123" s="172"/>
      <c r="F123" s="172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172"/>
      <c r="T123" s="172"/>
      <c r="U123" s="43"/>
    </row>
    <row r="124" spans="1:21" s="112" customFormat="1">
      <c r="A124" s="99"/>
      <c r="B124" s="99"/>
      <c r="C124" s="173"/>
      <c r="D124" s="173"/>
      <c r="E124" s="173"/>
      <c r="F124" s="173"/>
      <c r="G124" s="173"/>
      <c r="H124" s="173"/>
      <c r="I124" s="173"/>
      <c r="J124" s="173"/>
      <c r="K124" s="173"/>
      <c r="L124" s="173"/>
      <c r="M124" s="173"/>
      <c r="N124" s="173"/>
      <c r="O124" s="173"/>
      <c r="P124" s="173"/>
      <c r="Q124" s="173"/>
      <c r="R124" s="173"/>
      <c r="S124" s="173"/>
      <c r="T124" s="173"/>
      <c r="U124" s="170"/>
    </row>
    <row r="125" spans="1:21">
      <c r="A125" s="107"/>
      <c r="B125" s="107"/>
      <c r="C125" s="172"/>
      <c r="D125" s="172"/>
      <c r="E125" s="172"/>
      <c r="F125" s="172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R125" s="172"/>
      <c r="S125" s="172"/>
      <c r="T125" s="172"/>
      <c r="U125" s="43"/>
    </row>
    <row r="126" spans="1:21">
      <c r="A126" s="107"/>
      <c r="B126" s="107"/>
      <c r="C126" s="172"/>
      <c r="D126" s="172"/>
      <c r="E126" s="172"/>
      <c r="F126" s="172"/>
      <c r="G126" s="172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R126" s="172"/>
      <c r="S126" s="172"/>
      <c r="T126" s="172"/>
      <c r="U126" s="43"/>
    </row>
    <row r="127" spans="1:21">
      <c r="A127" s="107"/>
      <c r="B127" s="107"/>
      <c r="C127" s="172"/>
      <c r="D127" s="172"/>
      <c r="E127" s="172"/>
      <c r="F127" s="172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172"/>
      <c r="T127" s="172"/>
      <c r="U127" s="43"/>
    </row>
    <row r="128" spans="1:21">
      <c r="A128" s="107"/>
      <c r="B128" s="107"/>
      <c r="C128" s="172"/>
      <c r="D128" s="172"/>
      <c r="E128" s="172"/>
      <c r="F128" s="172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  <c r="Q128" s="172"/>
      <c r="R128" s="172"/>
      <c r="S128" s="172"/>
      <c r="T128" s="172"/>
      <c r="U128" s="43"/>
    </row>
    <row r="129" spans="1:21">
      <c r="A129" s="107"/>
      <c r="B129" s="107"/>
      <c r="C129" s="172"/>
      <c r="D129" s="172"/>
      <c r="E129" s="172"/>
      <c r="F129" s="172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172"/>
      <c r="T129" s="172"/>
      <c r="U129" s="43"/>
    </row>
    <row r="130" spans="1:21">
      <c r="A130" s="107"/>
      <c r="B130" s="107"/>
      <c r="C130" s="172"/>
      <c r="D130" s="172"/>
      <c r="E130" s="172"/>
      <c r="F130" s="172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172"/>
      <c r="T130" s="172"/>
      <c r="U130" s="43"/>
    </row>
    <row r="131" spans="1:21">
      <c r="A131" s="107"/>
      <c r="B131" s="107"/>
      <c r="C131" s="172"/>
      <c r="D131" s="172"/>
      <c r="E131" s="172"/>
      <c r="F131" s="172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172"/>
      <c r="T131" s="172"/>
      <c r="U131" s="43"/>
    </row>
    <row r="132" spans="1:21">
      <c r="A132" s="107"/>
      <c r="B132" s="107"/>
      <c r="C132" s="172"/>
      <c r="D132" s="172"/>
      <c r="E132" s="172"/>
      <c r="F132" s="172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172"/>
      <c r="T132" s="172"/>
      <c r="U132" s="43"/>
    </row>
    <row r="133" spans="1:21">
      <c r="A133" s="107"/>
      <c r="B133" s="107"/>
      <c r="C133" s="172"/>
      <c r="D133" s="172"/>
      <c r="E133" s="172"/>
      <c r="F133" s="172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172"/>
      <c r="T133" s="172"/>
      <c r="U133" s="43"/>
    </row>
    <row r="134" spans="1:21">
      <c r="A134" s="107"/>
      <c r="B134" s="107"/>
      <c r="C134" s="172"/>
      <c r="D134" s="172"/>
      <c r="E134" s="172"/>
      <c r="F134" s="172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172"/>
      <c r="T134" s="172"/>
      <c r="U134" s="43"/>
    </row>
    <row r="135" spans="1:21">
      <c r="A135" s="107"/>
      <c r="B135" s="107"/>
      <c r="C135" s="172"/>
      <c r="D135" s="172"/>
      <c r="E135" s="172"/>
      <c r="F135" s="172"/>
      <c r="G135" s="172"/>
      <c r="H135" s="172"/>
      <c r="I135" s="172"/>
      <c r="J135" s="172"/>
      <c r="K135" s="172"/>
      <c r="L135" s="172"/>
      <c r="M135" s="172"/>
      <c r="N135" s="172"/>
      <c r="O135" s="172"/>
      <c r="P135" s="172"/>
      <c r="Q135" s="172"/>
      <c r="R135" s="172"/>
      <c r="S135" s="172"/>
      <c r="T135" s="172"/>
      <c r="U135" s="43"/>
    </row>
    <row r="136" spans="1:21">
      <c r="A136" s="107"/>
      <c r="B136" s="107"/>
      <c r="C136" s="172"/>
      <c r="D136" s="172"/>
      <c r="E136" s="172"/>
      <c r="F136" s="172"/>
      <c r="G136" s="172"/>
      <c r="H136" s="172"/>
      <c r="I136" s="172"/>
      <c r="J136" s="172"/>
      <c r="K136" s="172"/>
      <c r="L136" s="172"/>
      <c r="M136" s="172"/>
      <c r="N136" s="172"/>
      <c r="O136" s="172"/>
      <c r="P136" s="172"/>
      <c r="Q136" s="172"/>
      <c r="R136" s="172"/>
      <c r="S136" s="172"/>
      <c r="T136" s="172"/>
      <c r="U136" s="43"/>
    </row>
    <row r="137" spans="1:21">
      <c r="A137" s="107"/>
      <c r="B137" s="107"/>
      <c r="C137" s="172"/>
      <c r="D137" s="172"/>
      <c r="E137" s="172"/>
      <c r="F137" s="172"/>
      <c r="G137" s="172"/>
      <c r="H137" s="172"/>
      <c r="I137" s="172"/>
      <c r="J137" s="172"/>
      <c r="K137" s="172"/>
      <c r="L137" s="172"/>
      <c r="M137" s="172"/>
      <c r="N137" s="172"/>
      <c r="O137" s="172"/>
      <c r="P137" s="172"/>
      <c r="Q137" s="172"/>
      <c r="R137" s="172"/>
      <c r="S137" s="172"/>
      <c r="T137" s="172"/>
      <c r="U137" s="43"/>
    </row>
    <row r="138" spans="1:21">
      <c r="A138" s="107"/>
      <c r="B138" s="107"/>
      <c r="C138" s="172"/>
      <c r="D138" s="172"/>
      <c r="E138" s="172"/>
      <c r="F138" s="172"/>
      <c r="G138" s="172"/>
      <c r="H138" s="172"/>
      <c r="I138" s="172"/>
      <c r="J138" s="172"/>
      <c r="K138" s="172"/>
      <c r="L138" s="172"/>
      <c r="M138" s="172"/>
      <c r="N138" s="172"/>
      <c r="O138" s="172"/>
      <c r="P138" s="172"/>
      <c r="Q138" s="172"/>
      <c r="R138" s="172"/>
      <c r="S138" s="172"/>
      <c r="T138" s="172"/>
      <c r="U138" s="43"/>
    </row>
    <row r="139" spans="1:21">
      <c r="A139" s="107"/>
      <c r="B139" s="107"/>
      <c r="C139" s="172"/>
      <c r="D139" s="172"/>
      <c r="E139" s="172"/>
      <c r="F139" s="172"/>
      <c r="G139" s="172"/>
      <c r="H139" s="172"/>
      <c r="I139" s="172"/>
      <c r="J139" s="172"/>
      <c r="K139" s="172"/>
      <c r="L139" s="172"/>
      <c r="M139" s="172"/>
      <c r="N139" s="172"/>
      <c r="O139" s="172"/>
      <c r="P139" s="172"/>
      <c r="Q139" s="172"/>
      <c r="R139" s="172"/>
      <c r="S139" s="172"/>
      <c r="T139" s="172"/>
      <c r="U139" s="43"/>
    </row>
    <row r="140" spans="1:21">
      <c r="A140" s="107"/>
      <c r="B140" s="107"/>
      <c r="C140" s="172"/>
      <c r="D140" s="172"/>
      <c r="E140" s="172"/>
      <c r="F140" s="172"/>
      <c r="G140" s="172"/>
      <c r="H140" s="172"/>
      <c r="I140" s="172"/>
      <c r="J140" s="172"/>
      <c r="K140" s="172"/>
      <c r="L140" s="172"/>
      <c r="M140" s="172"/>
      <c r="N140" s="172"/>
      <c r="O140" s="172"/>
      <c r="P140" s="172"/>
      <c r="Q140" s="172"/>
      <c r="R140" s="172"/>
      <c r="S140" s="172"/>
      <c r="T140" s="172"/>
      <c r="U140" s="43"/>
    </row>
    <row r="141" spans="1:21" s="112" customFormat="1">
      <c r="A141" s="99"/>
      <c r="B141" s="99"/>
      <c r="C141" s="173"/>
      <c r="D141" s="173"/>
      <c r="E141" s="173"/>
      <c r="F141" s="173"/>
      <c r="G141" s="173"/>
      <c r="H141" s="173"/>
      <c r="I141" s="173"/>
      <c r="J141" s="173"/>
      <c r="K141" s="173"/>
      <c r="L141" s="173"/>
      <c r="M141" s="173"/>
      <c r="N141" s="173"/>
      <c r="O141" s="173"/>
      <c r="P141" s="173"/>
      <c r="Q141" s="173"/>
      <c r="R141" s="173"/>
      <c r="S141" s="173"/>
      <c r="T141" s="173"/>
      <c r="U141" s="170"/>
    </row>
    <row r="142" spans="1:21">
      <c r="A142" s="107"/>
      <c r="B142" s="107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2"/>
      <c r="R142" s="172"/>
      <c r="S142" s="172"/>
      <c r="T142" s="172"/>
      <c r="U142" s="43"/>
    </row>
    <row r="143" spans="1:21">
      <c r="A143" s="107"/>
      <c r="B143" s="107"/>
      <c r="C143" s="172"/>
      <c r="D143" s="172"/>
      <c r="E143" s="172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172"/>
      <c r="T143" s="172"/>
      <c r="U143" s="43"/>
    </row>
    <row r="144" spans="1:21">
      <c r="A144" s="107"/>
      <c r="B144" s="107"/>
      <c r="C144" s="172"/>
      <c r="D144" s="172"/>
      <c r="E144" s="172"/>
      <c r="F144" s="172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172"/>
      <c r="T144" s="172"/>
      <c r="U144" s="43"/>
    </row>
    <row r="145" spans="1:21">
      <c r="A145" s="107"/>
      <c r="B145" s="107"/>
      <c r="C145" s="172"/>
      <c r="D145" s="172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2"/>
      <c r="U145" s="43"/>
    </row>
    <row r="146" spans="1:21">
      <c r="A146" s="107"/>
      <c r="B146" s="107"/>
      <c r="C146" s="172"/>
      <c r="D146" s="172"/>
      <c r="E146" s="172"/>
      <c r="F146" s="172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172"/>
      <c r="T146" s="172"/>
      <c r="U146" s="43"/>
    </row>
    <row r="147" spans="1:21">
      <c r="A147" s="107"/>
      <c r="B147" s="107"/>
      <c r="C147" s="172"/>
      <c r="D147" s="172"/>
      <c r="E147" s="172"/>
      <c r="F147" s="172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172"/>
      <c r="T147" s="172"/>
      <c r="U147" s="43"/>
    </row>
    <row r="148" spans="1:21">
      <c r="A148" s="107"/>
      <c r="B148" s="107"/>
      <c r="C148" s="172"/>
      <c r="D148" s="172"/>
      <c r="E148" s="172"/>
      <c r="F148" s="172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172"/>
      <c r="T148" s="172"/>
      <c r="U148" s="43"/>
    </row>
    <row r="149" spans="1:21">
      <c r="A149" s="107"/>
      <c r="B149" s="107"/>
      <c r="C149" s="172"/>
      <c r="D149" s="172"/>
      <c r="E149" s="172"/>
      <c r="F149" s="172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172"/>
      <c r="T149" s="172"/>
      <c r="U149" s="43"/>
    </row>
    <row r="150" spans="1:21">
      <c r="A150" s="107"/>
      <c r="B150" s="107"/>
      <c r="C150" s="172"/>
      <c r="D150" s="172"/>
      <c r="E150" s="172"/>
      <c r="F150" s="172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172"/>
      <c r="T150" s="172"/>
      <c r="U150" s="43"/>
    </row>
    <row r="151" spans="1:21">
      <c r="A151" s="107"/>
      <c r="B151" s="107"/>
      <c r="C151" s="172"/>
      <c r="D151" s="172"/>
      <c r="E151" s="172"/>
      <c r="F151" s="172"/>
      <c r="G151" s="172"/>
      <c r="H151" s="172"/>
      <c r="I151" s="172"/>
      <c r="J151" s="172"/>
      <c r="K151" s="172"/>
      <c r="L151" s="172"/>
      <c r="M151" s="172"/>
      <c r="N151" s="172"/>
      <c r="O151" s="172"/>
      <c r="P151" s="172"/>
      <c r="Q151" s="172"/>
      <c r="R151" s="172"/>
      <c r="S151" s="172"/>
      <c r="T151" s="172"/>
      <c r="U151" s="43"/>
    </row>
    <row r="152" spans="1:21" s="112" customFormat="1">
      <c r="A152" s="99"/>
      <c r="B152" s="99"/>
      <c r="C152" s="173"/>
      <c r="D152" s="173"/>
      <c r="E152" s="173"/>
      <c r="F152" s="173"/>
      <c r="G152" s="173"/>
      <c r="H152" s="173"/>
      <c r="I152" s="173"/>
      <c r="J152" s="173"/>
      <c r="K152" s="173"/>
      <c r="L152" s="173"/>
      <c r="M152" s="173"/>
      <c r="N152" s="173"/>
      <c r="O152" s="173"/>
      <c r="P152" s="173"/>
      <c r="Q152" s="173"/>
      <c r="R152" s="173"/>
      <c r="S152" s="173"/>
      <c r="T152" s="173"/>
      <c r="U152" s="170"/>
    </row>
    <row r="153" spans="1:21">
      <c r="A153" s="107"/>
      <c r="B153" s="107"/>
      <c r="C153" s="172"/>
      <c r="D153" s="172"/>
      <c r="E153" s="172"/>
      <c r="F153" s="172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  <c r="Q153" s="172"/>
      <c r="R153" s="172"/>
      <c r="S153" s="172"/>
      <c r="T153" s="172"/>
      <c r="U153" s="43"/>
    </row>
    <row r="154" spans="1:21">
      <c r="A154" s="107"/>
      <c r="B154" s="107"/>
      <c r="C154" s="172"/>
      <c r="D154" s="172"/>
      <c r="E154" s="172"/>
      <c r="F154" s="172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  <c r="Q154" s="172"/>
      <c r="R154" s="172"/>
      <c r="S154" s="172"/>
      <c r="T154" s="172"/>
      <c r="U154" s="43"/>
    </row>
    <row r="155" spans="1:21">
      <c r="A155" s="107"/>
      <c r="B155" s="107"/>
      <c r="C155" s="172"/>
      <c r="D155" s="172"/>
      <c r="E155" s="172"/>
      <c r="F155" s="172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  <c r="Q155" s="172"/>
      <c r="R155" s="172"/>
      <c r="S155" s="172"/>
      <c r="T155" s="172"/>
      <c r="U155" s="43"/>
    </row>
    <row r="156" spans="1:21">
      <c r="A156" s="107"/>
      <c r="B156" s="107"/>
      <c r="C156" s="172"/>
      <c r="D156" s="172"/>
      <c r="E156" s="172"/>
      <c r="F156" s="172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2"/>
      <c r="R156" s="172"/>
      <c r="S156" s="172"/>
      <c r="T156" s="172"/>
      <c r="U156" s="43"/>
    </row>
    <row r="157" spans="1:21">
      <c r="A157" s="107"/>
      <c r="B157" s="107"/>
      <c r="C157" s="172"/>
      <c r="D157" s="172"/>
      <c r="E157" s="172"/>
      <c r="F157" s="172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  <c r="Q157" s="172"/>
      <c r="R157" s="172"/>
      <c r="S157" s="172"/>
      <c r="T157" s="172"/>
      <c r="U157" s="43"/>
    </row>
    <row r="158" spans="1:21">
      <c r="A158" s="107"/>
      <c r="B158" s="107"/>
      <c r="C158" s="172"/>
      <c r="D158" s="172"/>
      <c r="E158" s="172"/>
      <c r="F158" s="172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  <c r="Q158" s="172"/>
      <c r="R158" s="172"/>
      <c r="S158" s="172"/>
      <c r="T158" s="172"/>
      <c r="U158" s="43"/>
    </row>
    <row r="159" spans="1:21">
      <c r="A159" s="107"/>
      <c r="B159" s="107"/>
      <c r="C159" s="172"/>
      <c r="D159" s="172"/>
      <c r="E159" s="172"/>
      <c r="F159" s="172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  <c r="Q159" s="172"/>
      <c r="R159" s="172"/>
      <c r="S159" s="172"/>
      <c r="T159" s="172"/>
      <c r="U159" s="43"/>
    </row>
    <row r="160" spans="1:21" s="112" customFormat="1">
      <c r="A160" s="99"/>
      <c r="B160" s="99"/>
      <c r="C160" s="173"/>
      <c r="D160" s="173"/>
      <c r="E160" s="173"/>
      <c r="F160" s="173"/>
      <c r="G160" s="173"/>
      <c r="H160" s="173"/>
      <c r="I160" s="173"/>
      <c r="J160" s="173"/>
      <c r="K160" s="173"/>
      <c r="L160" s="173"/>
      <c r="M160" s="173"/>
      <c r="N160" s="173"/>
      <c r="O160" s="173"/>
      <c r="P160" s="173"/>
      <c r="Q160" s="173"/>
      <c r="R160" s="173"/>
      <c r="S160" s="173"/>
      <c r="T160" s="173"/>
      <c r="U160" s="170"/>
    </row>
    <row r="161" spans="1:21">
      <c r="A161" s="107"/>
      <c r="B161" s="107"/>
      <c r="C161" s="172"/>
      <c r="D161" s="172"/>
      <c r="E161" s="172"/>
      <c r="F161" s="172"/>
      <c r="G161" s="172"/>
      <c r="H161" s="172"/>
      <c r="I161" s="172"/>
      <c r="J161" s="172"/>
      <c r="K161" s="172"/>
      <c r="L161" s="172"/>
      <c r="M161" s="172"/>
      <c r="N161" s="172"/>
      <c r="O161" s="172"/>
      <c r="P161" s="172"/>
      <c r="Q161" s="172"/>
      <c r="R161" s="172"/>
      <c r="S161" s="172"/>
      <c r="T161" s="172"/>
      <c r="U161" s="43"/>
    </row>
    <row r="162" spans="1:21">
      <c r="A162" s="107"/>
      <c r="B162" s="107"/>
      <c r="C162" s="172"/>
      <c r="D162" s="172"/>
      <c r="E162" s="172"/>
      <c r="F162" s="172"/>
      <c r="G162" s="172"/>
      <c r="H162" s="172"/>
      <c r="I162" s="172"/>
      <c r="J162" s="172"/>
      <c r="K162" s="172"/>
      <c r="L162" s="172"/>
      <c r="M162" s="172"/>
      <c r="N162" s="172"/>
      <c r="O162" s="172"/>
      <c r="P162" s="172"/>
      <c r="Q162" s="172"/>
      <c r="R162" s="172"/>
      <c r="S162" s="172"/>
      <c r="T162" s="172"/>
      <c r="U162" s="43"/>
    </row>
    <row r="163" spans="1:21">
      <c r="A163" s="107"/>
      <c r="B163" s="107"/>
      <c r="C163" s="172"/>
      <c r="D163" s="172"/>
      <c r="E163" s="172"/>
      <c r="F163" s="172"/>
      <c r="G163" s="172"/>
      <c r="H163" s="172"/>
      <c r="I163" s="172"/>
      <c r="J163" s="172"/>
      <c r="K163" s="172"/>
      <c r="L163" s="172"/>
      <c r="M163" s="172"/>
      <c r="N163" s="172"/>
      <c r="O163" s="172"/>
      <c r="P163" s="172"/>
      <c r="Q163" s="172"/>
      <c r="R163" s="172"/>
      <c r="S163" s="172"/>
      <c r="T163" s="172"/>
      <c r="U163" s="43"/>
    </row>
    <row r="164" spans="1:21" s="112" customFormat="1">
      <c r="A164" s="99"/>
      <c r="B164" s="99"/>
      <c r="C164" s="173"/>
      <c r="D164" s="173"/>
      <c r="E164" s="173"/>
      <c r="F164" s="173"/>
      <c r="G164" s="173"/>
      <c r="H164" s="173"/>
      <c r="I164" s="173"/>
      <c r="J164" s="173"/>
      <c r="K164" s="173"/>
      <c r="L164" s="173"/>
      <c r="M164" s="173"/>
      <c r="N164" s="173"/>
      <c r="O164" s="173"/>
      <c r="P164" s="173"/>
      <c r="Q164" s="173"/>
      <c r="R164" s="173"/>
      <c r="S164" s="173"/>
      <c r="T164" s="173"/>
      <c r="U164" s="170"/>
    </row>
    <row r="165" spans="1:21">
      <c r="A165" s="107"/>
      <c r="B165" s="107"/>
      <c r="C165" s="172"/>
      <c r="D165" s="172"/>
      <c r="E165" s="172"/>
      <c r="F165" s="172"/>
      <c r="G165" s="172"/>
      <c r="H165" s="172"/>
      <c r="I165" s="172"/>
      <c r="J165" s="172"/>
      <c r="K165" s="172"/>
      <c r="L165" s="172"/>
      <c r="M165" s="172"/>
      <c r="N165" s="172"/>
      <c r="O165" s="172"/>
      <c r="P165" s="172"/>
      <c r="Q165" s="172"/>
      <c r="R165" s="172"/>
      <c r="S165" s="172"/>
      <c r="T165" s="172"/>
      <c r="U165" s="43"/>
    </row>
    <row r="166" spans="1:21" s="112" customFormat="1">
      <c r="A166" s="99"/>
      <c r="B166" s="99"/>
      <c r="C166" s="173"/>
      <c r="D166" s="173"/>
      <c r="E166" s="173"/>
      <c r="F166" s="173"/>
      <c r="G166" s="173"/>
      <c r="H166" s="173"/>
      <c r="I166" s="173"/>
      <c r="J166" s="173"/>
      <c r="K166" s="173"/>
      <c r="L166" s="173"/>
      <c r="M166" s="173"/>
      <c r="N166" s="173"/>
      <c r="O166" s="173"/>
      <c r="P166" s="173"/>
      <c r="Q166" s="173"/>
      <c r="R166" s="173"/>
      <c r="S166" s="173"/>
      <c r="T166" s="173"/>
      <c r="U166" s="170"/>
    </row>
    <row r="167" spans="1:21">
      <c r="A167" s="107"/>
      <c r="B167" s="107"/>
      <c r="C167" s="172"/>
      <c r="D167" s="172"/>
      <c r="E167" s="172"/>
      <c r="F167" s="172"/>
      <c r="G167" s="172"/>
      <c r="H167" s="172"/>
      <c r="I167" s="172"/>
      <c r="J167" s="172"/>
      <c r="K167" s="172"/>
      <c r="L167" s="172"/>
      <c r="M167" s="172"/>
      <c r="N167" s="172"/>
      <c r="O167" s="172"/>
      <c r="P167" s="172"/>
      <c r="Q167" s="172"/>
      <c r="R167" s="172"/>
      <c r="S167" s="172"/>
      <c r="T167" s="172"/>
      <c r="U167" s="43"/>
    </row>
    <row r="168" spans="1:21">
      <c r="A168" s="99"/>
      <c r="B168" s="99"/>
      <c r="C168" s="173"/>
      <c r="D168" s="173"/>
      <c r="E168" s="173"/>
      <c r="F168" s="173"/>
      <c r="G168" s="173"/>
      <c r="H168" s="173"/>
      <c r="I168" s="173"/>
      <c r="J168" s="173"/>
      <c r="K168" s="173"/>
      <c r="L168" s="173"/>
      <c r="M168" s="173"/>
      <c r="N168" s="173"/>
      <c r="O168" s="173"/>
      <c r="P168" s="173"/>
      <c r="Q168" s="173"/>
      <c r="R168" s="173"/>
      <c r="S168" s="173"/>
      <c r="T168" s="173"/>
      <c r="U168" s="43"/>
    </row>
    <row r="169" spans="1:21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</row>
    <row r="170" spans="1:21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</row>
    <row r="171" spans="1:2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</row>
    <row r="172" spans="1:21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</row>
    <row r="173" spans="1:21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</row>
    <row r="174" spans="1:21" s="92" customFormat="1">
      <c r="A174" s="99"/>
      <c r="B174" s="99"/>
      <c r="C174" s="99"/>
      <c r="D174" s="99"/>
      <c r="E174" s="99"/>
      <c r="F174" s="99"/>
      <c r="G174" s="99"/>
      <c r="H174" s="99"/>
      <c r="I174" s="99"/>
      <c r="J174" s="99"/>
      <c r="K174" s="99"/>
      <c r="L174" s="99"/>
      <c r="M174" s="99"/>
      <c r="N174" s="99"/>
      <c r="O174" s="99"/>
      <c r="P174" s="99"/>
      <c r="Q174" s="170"/>
      <c r="R174" s="170"/>
      <c r="S174" s="43"/>
      <c r="T174" s="170"/>
      <c r="U174" s="170"/>
    </row>
    <row r="175" spans="1:21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</row>
    <row r="176" spans="1:21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</row>
    <row r="177" spans="1:21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</row>
    <row r="178" spans="1:21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</row>
    <row r="179" spans="1:21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</row>
    <row r="180" spans="1:21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</row>
    <row r="181" spans="1:2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</row>
    <row r="182" spans="1:21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</row>
    <row r="183" spans="1:21" ht="11.45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</row>
    <row r="184" spans="1:21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</row>
    <row r="185" spans="1:21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</row>
    <row r="186" spans="1:21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</row>
    <row r="187" spans="1:21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</row>
    <row r="188" spans="1:21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</row>
    <row r="189" spans="1:21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</row>
    <row r="190" spans="1:21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</row>
    <row r="191" spans="1:2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</row>
    <row r="192" spans="1:21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</row>
    <row r="193" spans="1:21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</row>
    <row r="194" spans="1:21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</row>
    <row r="195" spans="1:21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</row>
    <row r="196" spans="1:21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</row>
    <row r="197" spans="1:21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</row>
    <row r="198" spans="1:21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</row>
    <row r="199" spans="1:21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</row>
    <row r="200" spans="1:21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</row>
    <row r="201" spans="1:2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</row>
    <row r="202" spans="1:21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</row>
    <row r="203" spans="1:21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</row>
    <row r="204" spans="1:21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</row>
    <row r="205" spans="1:21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</row>
    <row r="206" spans="1:21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</row>
    <row r="207" spans="1:21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</row>
    <row r="208" spans="1:21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</row>
    <row r="209" spans="1:21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</row>
    <row r="210" spans="1:21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</row>
    <row r="211" spans="1:2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</row>
    <row r="212" spans="1:21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</row>
    <row r="213" spans="1:21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</row>
    <row r="214" spans="1:21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</row>
    <row r="215" spans="1:21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</row>
    <row r="216" spans="1:21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</row>
    <row r="217" spans="1:21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</row>
    <row r="218" spans="1:21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</row>
    <row r="219" spans="1:21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</row>
    <row r="220" spans="1:21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</row>
    <row r="221" spans="1:2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</row>
    <row r="222" spans="1:21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</row>
    <row r="223" spans="1:21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</row>
    <row r="224" spans="1:21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</row>
    <row r="225" spans="1:21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</row>
    <row r="226" spans="1:21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</row>
    <row r="227" spans="1:21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</row>
    <row r="228" spans="1:21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</row>
    <row r="229" spans="1:21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</row>
    <row r="230" spans="1:21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</row>
    <row r="231" spans="1:2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</row>
    <row r="232" spans="1:21">
      <c r="A232" s="42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</row>
    <row r="233" spans="1:21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</row>
    <row r="234" spans="1:21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</row>
    <row r="235" spans="1:21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</row>
    <row r="236" spans="1:21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</row>
    <row r="237" spans="1:21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</row>
    <row r="238" spans="1:21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</row>
    <row r="239" spans="1:21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</row>
    <row r="240" spans="1:21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</row>
    <row r="241" spans="1:2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</row>
    <row r="242" spans="1:21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</row>
    <row r="243" spans="1:21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</row>
    <row r="244" spans="1:21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</row>
    <row r="245" spans="1:21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</row>
    <row r="246" spans="1:21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</row>
    <row r="247" spans="1:21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</row>
    <row r="248" spans="1:21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</row>
    <row r="249" spans="1:21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174"/>
      <c r="T249" s="43"/>
      <c r="U249" s="43"/>
    </row>
    <row r="250" spans="1:21">
      <c r="A250" s="43"/>
      <c r="B250" s="174"/>
      <c r="C250" s="174"/>
      <c r="D250" s="174"/>
      <c r="E250" s="174"/>
      <c r="F250" s="174"/>
      <c r="G250" s="174"/>
      <c r="H250" s="174"/>
      <c r="I250" s="174"/>
      <c r="J250" s="174"/>
      <c r="K250" s="174"/>
      <c r="L250" s="174"/>
      <c r="M250" s="174"/>
      <c r="N250" s="174"/>
      <c r="O250" s="174"/>
      <c r="P250" s="174"/>
      <c r="Q250" s="174"/>
      <c r="R250" s="174"/>
      <c r="S250" s="174"/>
      <c r="T250" s="43"/>
      <c r="U250" s="43"/>
    </row>
    <row r="251" spans="1:21">
      <c r="A251" s="43"/>
      <c r="B251" s="43"/>
      <c r="C251" s="174"/>
      <c r="D251" s="174"/>
      <c r="E251" s="174"/>
      <c r="F251" s="174"/>
      <c r="G251" s="174"/>
      <c r="H251" s="174"/>
      <c r="I251" s="174"/>
      <c r="J251" s="174"/>
      <c r="K251" s="174"/>
      <c r="L251" s="174"/>
      <c r="M251" s="174"/>
      <c r="N251" s="174"/>
      <c r="O251" s="174"/>
      <c r="P251" s="174"/>
      <c r="Q251" s="174"/>
      <c r="R251" s="174"/>
      <c r="S251" s="43"/>
      <c r="T251" s="174"/>
      <c r="U251" s="43"/>
    </row>
    <row r="252" spans="1:21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</row>
    <row r="253" spans="1:21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</row>
    <row r="254" spans="1:21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</row>
    <row r="255" spans="1:21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</row>
    <row r="256" spans="1:21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</row>
    <row r="257" spans="1:21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</row>
    <row r="258" spans="1:21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</row>
    <row r="259" spans="1:21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</row>
    <row r="260" spans="1:21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</row>
    <row r="261" spans="1:21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</row>
    <row r="262" spans="1:21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</row>
    <row r="263" spans="1:21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</row>
    <row r="264" spans="1:21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</row>
    <row r="265" spans="1:21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</row>
    <row r="266" spans="1:21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</row>
    <row r="267" spans="1:21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</row>
    <row r="268" spans="1:21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</row>
    <row r="269" spans="1:21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</row>
    <row r="270" spans="1:21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</row>
    <row r="271" spans="1:21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</row>
    <row r="272" spans="1:21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</row>
    <row r="273" spans="1:21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</row>
    <row r="274" spans="1:21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</row>
    <row r="275" spans="1:21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</row>
    <row r="276" spans="1:21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</row>
    <row r="277" spans="1:21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</row>
    <row r="278" spans="1:21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</row>
    <row r="279" spans="1:21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</row>
    <row r="280" spans="1:21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</row>
    <row r="281" spans="1:21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</row>
    <row r="282" spans="1:21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</row>
    <row r="283" spans="1:21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</row>
    <row r="284" spans="1:21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</row>
    <row r="285" spans="1:21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</row>
    <row r="286" spans="1:21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</row>
    <row r="287" spans="1:21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</row>
    <row r="288" spans="1:21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</row>
    <row r="289" spans="1:21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</row>
    <row r="290" spans="1:21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</row>
    <row r="291" spans="1:21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</row>
    <row r="292" spans="1:21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</row>
    <row r="293" spans="1:21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</row>
    <row r="294" spans="1:21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</row>
    <row r="295" spans="1:21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</row>
    <row r="296" spans="1:21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</row>
    <row r="297" spans="1:21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</row>
    <row r="298" spans="1:21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</row>
    <row r="299" spans="1:21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</row>
    <row r="300" spans="1:21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</row>
    <row r="301" spans="1:21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</row>
    <row r="302" spans="1:21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</row>
    <row r="303" spans="1:21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</row>
    <row r="304" spans="1:21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</row>
    <row r="305" spans="1:21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</row>
    <row r="306" spans="1:21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</row>
    <row r="307" spans="1:21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</row>
    <row r="308" spans="1:21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</row>
    <row r="309" spans="1:21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</row>
    <row r="310" spans="1:21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</row>
    <row r="311" spans="1:21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</row>
    <row r="312" spans="1:21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</row>
    <row r="313" spans="1:21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</row>
    <row r="314" spans="1:21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</row>
    <row r="315" spans="1:21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</row>
    <row r="316" spans="1:21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</row>
    <row r="317" spans="1:21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</row>
    <row r="318" spans="1:21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</row>
    <row r="319" spans="1:21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</row>
    <row r="320" spans="1:21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</row>
    <row r="321" spans="1:21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</row>
    <row r="322" spans="1:21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</row>
    <row r="323" spans="1:21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</row>
    <row r="324" spans="1:21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</row>
    <row r="325" spans="1:21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</row>
    <row r="326" spans="1:21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</row>
    <row r="327" spans="1:21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</row>
    <row r="328" spans="1:21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</row>
    <row r="329" spans="1:21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</row>
    <row r="330" spans="1:21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</row>
    <row r="331" spans="1:21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</row>
    <row r="332" spans="1:21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</row>
    <row r="333" spans="1:21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</row>
    <row r="334" spans="1:21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</row>
    <row r="335" spans="1:21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</row>
    <row r="336" spans="1:21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</row>
    <row r="337" spans="1:21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</row>
    <row r="338" spans="1:21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</row>
    <row r="339" spans="1:21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</row>
    <row r="340" spans="1:21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</row>
    <row r="341" spans="1:21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</row>
    <row r="342" spans="1:21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</row>
    <row r="343" spans="1:21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</row>
    <row r="344" spans="1:21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</row>
    <row r="345" spans="1:21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</row>
    <row r="346" spans="1:21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</row>
    <row r="347" spans="1:21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</row>
    <row r="348" spans="1:21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</row>
    <row r="349" spans="1:21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</row>
    <row r="350" spans="1:21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</row>
    <row r="351" spans="1:21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</row>
    <row r="352" spans="1:21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</row>
    <row r="353" spans="1:21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</row>
    <row r="354" spans="1:21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</row>
    <row r="355" spans="1:21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</row>
    <row r="356" spans="1:21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</row>
    <row r="357" spans="1:21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</row>
    <row r="358" spans="1:21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</row>
    <row r="359" spans="1:21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</row>
    <row r="360" spans="1:21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</row>
    <row r="361" spans="1:21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</row>
    <row r="362" spans="1:21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</row>
    <row r="363" spans="1:21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</row>
    <row r="364" spans="1:21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</row>
    <row r="365" spans="1:21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</row>
    <row r="366" spans="1:21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</row>
    <row r="367" spans="1:21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</row>
    <row r="368" spans="1:21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</row>
    <row r="369" spans="1:21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</row>
    <row r="370" spans="1:21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</row>
    <row r="371" spans="1:21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</row>
    <row r="372" spans="1:21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</row>
    <row r="373" spans="1:21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</row>
    <row r="374" spans="1:21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</row>
    <row r="375" spans="1:21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</row>
    <row r="376" spans="1:21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</row>
    <row r="377" spans="1:21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</row>
    <row r="378" spans="1:21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</row>
    <row r="379" spans="1:21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</row>
    <row r="380" spans="1:21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</row>
    <row r="381" spans="1:21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</row>
    <row r="382" spans="1:21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</row>
    <row r="383" spans="1:21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</row>
    <row r="384" spans="1:21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</row>
    <row r="385" spans="1:21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</row>
    <row r="386" spans="1:21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</row>
    <row r="387" spans="1:21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</row>
    <row r="388" spans="1:21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</row>
    <row r="389" spans="1:21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</row>
    <row r="390" spans="1:21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</row>
    <row r="391" spans="1:21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</row>
    <row r="392" spans="1:21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</row>
    <row r="393" spans="1:21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</row>
    <row r="394" spans="1:21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</row>
    <row r="395" spans="1:21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</row>
    <row r="396" spans="1:21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</row>
    <row r="397" spans="1:21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</row>
    <row r="398" spans="1:21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</row>
    <row r="399" spans="1:21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</row>
    <row r="400" spans="1:21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</row>
    <row r="401" spans="1:21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</row>
    <row r="402" spans="1:21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</row>
    <row r="403" spans="1:21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</row>
    <row r="404" spans="1:21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</row>
    <row r="405" spans="1:21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</row>
    <row r="406" spans="1:21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</row>
    <row r="407" spans="1:21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</row>
    <row r="408" spans="1:21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</row>
    <row r="409" spans="1:21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</row>
    <row r="410" spans="1:21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</row>
    <row r="411" spans="1:21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</row>
    <row r="412" spans="1:21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</row>
    <row r="413" spans="1:21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</row>
    <row r="414" spans="1:21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</row>
    <row r="415" spans="1:21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</row>
    <row r="416" spans="1:21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</row>
    <row r="417" spans="1:21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</row>
    <row r="418" spans="1:21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</row>
    <row r="419" spans="1:21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</row>
    <row r="420" spans="1:21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</row>
    <row r="421" spans="1:21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</row>
    <row r="422" spans="1:21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</row>
    <row r="423" spans="1:21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</row>
    <row r="424" spans="1:21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</row>
    <row r="425" spans="1:21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</row>
    <row r="426" spans="1:21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</row>
    <row r="427" spans="1:21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</row>
    <row r="428" spans="1:21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</row>
    <row r="429" spans="1:21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</row>
    <row r="430" spans="1:21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</row>
    <row r="431" spans="1:21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</row>
    <row r="432" spans="1:21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</row>
    <row r="433" spans="1:21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</row>
    <row r="434" spans="1:21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</row>
    <row r="435" spans="1:21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</row>
    <row r="436" spans="1:21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</row>
    <row r="437" spans="1:21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</row>
    <row r="438" spans="1:21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</row>
    <row r="439" spans="1:21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</row>
    <row r="440" spans="1:21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</row>
    <row r="441" spans="1:21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</row>
    <row r="442" spans="1:21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</row>
    <row r="443" spans="1:21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</row>
    <row r="444" spans="1:21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</row>
    <row r="445" spans="1:21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</row>
    <row r="446" spans="1:21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</row>
    <row r="447" spans="1:21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</row>
    <row r="448" spans="1:21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</row>
    <row r="449" spans="1:21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</row>
    <row r="450" spans="1:21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</row>
    <row r="451" spans="1:21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</row>
    <row r="452" spans="1:21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</row>
    <row r="453" spans="1:21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</row>
    <row r="454" spans="1:21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</row>
    <row r="455" spans="1:21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</row>
    <row r="456" spans="1:21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</row>
    <row r="457" spans="1:21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</row>
    <row r="458" spans="1:21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</row>
    <row r="459" spans="1:21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</row>
    <row r="460" spans="1:21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</row>
    <row r="461" spans="1:21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</row>
    <row r="462" spans="1:21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</row>
    <row r="463" spans="1:21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</row>
    <row r="464" spans="1:21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</row>
    <row r="465" spans="1:21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</row>
    <row r="466" spans="1:21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</row>
    <row r="467" spans="1:21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</row>
    <row r="468" spans="1:21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</row>
    <row r="469" spans="1:21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</row>
    <row r="470" spans="1:21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</row>
    <row r="471" spans="1:21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</row>
    <row r="472" spans="1:21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</row>
    <row r="473" spans="1:21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</row>
    <row r="474" spans="1:21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</row>
    <row r="475" spans="1:21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</row>
    <row r="476" spans="1:21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</row>
    <row r="477" spans="1:21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</row>
    <row r="478" spans="1:21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</row>
    <row r="479" spans="1:21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</row>
    <row r="480" spans="1:21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</row>
    <row r="481" spans="1:21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</row>
    <row r="482" spans="1:21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</row>
    <row r="483" spans="1:21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</row>
    <row r="484" spans="1:21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</row>
    <row r="485" spans="1:21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</row>
    <row r="486" spans="1:21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</row>
    <row r="487" spans="1:21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</row>
    <row r="488" spans="1:21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</row>
    <row r="489" spans="1:21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</row>
    <row r="490" spans="1:21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</row>
    <row r="491" spans="1:21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</row>
    <row r="492" spans="1:21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</row>
    <row r="493" spans="1:21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</row>
    <row r="494" spans="1:21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</row>
    <row r="495" spans="1:21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</row>
    <row r="496" spans="1:21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</row>
    <row r="497" spans="1:21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</row>
    <row r="498" spans="1:21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</row>
    <row r="499" spans="1:21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</row>
    <row r="500" spans="1:21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</row>
    <row r="501" spans="1:21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</row>
    <row r="502" spans="1:21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</row>
    <row r="503" spans="1:21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</row>
    <row r="504" spans="1:21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</row>
    <row r="505" spans="1:21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</row>
    <row r="506" spans="1:21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</row>
    <row r="507" spans="1:21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</row>
    <row r="508" spans="1:21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</row>
    <row r="509" spans="1:21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</row>
    <row r="510" spans="1:21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</row>
    <row r="511" spans="1:21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</row>
    <row r="512" spans="1:21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</row>
    <row r="513" spans="1:21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</row>
    <row r="514" spans="1:21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</row>
    <row r="515" spans="1:21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</row>
    <row r="516" spans="1:21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</row>
    <row r="517" spans="1:21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</row>
    <row r="518" spans="1:21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</row>
    <row r="519" spans="1:21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</row>
    <row r="520" spans="1:21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</row>
  </sheetData>
  <mergeCells count="11">
    <mergeCell ref="V6:V7"/>
    <mergeCell ref="A2:T2"/>
    <mergeCell ref="A3:T3"/>
    <mergeCell ref="A95:A96"/>
    <mergeCell ref="B95:B96"/>
    <mergeCell ref="C95:S95"/>
    <mergeCell ref="T95:T96"/>
    <mergeCell ref="A6:A7"/>
    <mergeCell ref="B6:B7"/>
    <mergeCell ref="T6:T7"/>
    <mergeCell ref="C6:S6"/>
  </mergeCells>
  <conditionalFormatting sqref="C19 E19 G19 I19 K19 M19 O19 Q19 S19">
    <cfRule type="cellIs" dxfId="0" priority="1" operator="equal">
      <formula>$K$135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/>
  </sheetViews>
  <sheetFormatPr baseColWidth="10" defaultColWidth="8.6640625" defaultRowHeight="15"/>
  <cols>
    <col min="1" max="1" width="4.88671875" style="136" customWidth="1"/>
    <col min="2" max="2" width="26.6640625" style="136" customWidth="1"/>
    <col min="3" max="3" width="38" style="136" customWidth="1"/>
    <col min="4" max="9" width="11.6640625" style="136" customWidth="1"/>
    <col min="10" max="16384" width="8.6640625" style="136"/>
  </cols>
  <sheetData>
    <row r="1" spans="1:15" ht="20.25">
      <c r="A1" s="137"/>
      <c r="B1" s="138"/>
      <c r="C1" s="137"/>
      <c r="D1" s="137"/>
      <c r="E1" s="139"/>
      <c r="F1" s="139"/>
      <c r="G1" s="139"/>
      <c r="H1" s="137"/>
    </row>
    <row r="2" spans="1:15" ht="20.25">
      <c r="A2" s="137"/>
      <c r="B2" s="139"/>
      <c r="C2" s="139"/>
      <c r="D2" s="139"/>
      <c r="E2" s="139"/>
      <c r="F2" s="139"/>
      <c r="G2" s="139"/>
      <c r="H2" s="137"/>
    </row>
    <row r="3" spans="1:15" ht="20.25" customHeight="1">
      <c r="A3" s="137"/>
      <c r="B3" s="139"/>
      <c r="C3" s="365" t="str">
        <f>+Presentación!C4</f>
        <v>ESTADÍSTICA ANUAL DE PRESTACIONES DE SALUD DEL SISTEMA ISAPRE</v>
      </c>
      <c r="D3" s="365"/>
      <c r="E3" s="365"/>
      <c r="F3" s="365"/>
      <c r="G3" s="365"/>
      <c r="H3" s="365"/>
    </row>
    <row r="4" spans="1:15" ht="20.25">
      <c r="A4" s="137"/>
      <c r="B4" s="139"/>
      <c r="C4" s="365"/>
      <c r="D4" s="365"/>
      <c r="E4" s="365"/>
      <c r="F4" s="365"/>
      <c r="G4" s="365"/>
      <c r="H4" s="365"/>
    </row>
    <row r="5" spans="1:15" ht="13.9" customHeight="1">
      <c r="A5" s="137"/>
      <c r="B5" s="140"/>
      <c r="C5" s="366" t="s">
        <v>268</v>
      </c>
      <c r="D5" s="366"/>
      <c r="E5" s="366"/>
      <c r="F5" s="366"/>
      <c r="G5" s="366"/>
      <c r="H5" s="366"/>
    </row>
    <row r="6" spans="1:15">
      <c r="A6" s="137"/>
    </row>
    <row r="7" spans="1:15">
      <c r="A7" s="137"/>
      <c r="B7" s="141"/>
      <c r="C7" s="137"/>
      <c r="D7" s="137"/>
      <c r="E7" s="137"/>
      <c r="F7" s="137"/>
      <c r="G7" s="137"/>
      <c r="H7" s="137"/>
    </row>
    <row r="8" spans="1:15" ht="18">
      <c r="B8" s="79" t="s">
        <v>179</v>
      </c>
    </row>
    <row r="10" spans="1:15" ht="20.45" customHeight="1" thickBot="1">
      <c r="B10" s="81" t="s">
        <v>180</v>
      </c>
      <c r="C10" s="367" t="s">
        <v>181</v>
      </c>
      <c r="D10" s="368"/>
      <c r="E10" s="368"/>
      <c r="F10" s="368"/>
      <c r="G10" s="368"/>
      <c r="H10" s="368"/>
    </row>
    <row r="11" spans="1:15" ht="6" customHeight="1" thickTop="1">
      <c r="B11" s="142"/>
      <c r="C11" s="143"/>
      <c r="D11" s="142"/>
      <c r="E11" s="142"/>
      <c r="F11" s="142"/>
      <c r="G11" s="142"/>
      <c r="H11" s="142"/>
    </row>
    <row r="12" spans="1:15" ht="42.6" customHeight="1">
      <c r="B12" s="144">
        <v>1</v>
      </c>
      <c r="C12" s="369" t="s">
        <v>226</v>
      </c>
      <c r="D12" s="370"/>
      <c r="E12" s="370"/>
      <c r="F12" s="370"/>
      <c r="G12" s="370"/>
      <c r="H12" s="370"/>
      <c r="J12" s="145"/>
      <c r="K12" s="145"/>
      <c r="L12" s="145"/>
      <c r="M12" s="145"/>
      <c r="N12" s="145"/>
      <c r="O12" s="145"/>
    </row>
    <row r="13" spans="1:15" s="147" customFormat="1" ht="42.6" customHeight="1">
      <c r="A13" s="146"/>
      <c r="B13" s="144">
        <v>2</v>
      </c>
      <c r="C13" s="371" t="s">
        <v>227</v>
      </c>
      <c r="D13" s="372"/>
      <c r="E13" s="372"/>
      <c r="F13" s="372"/>
      <c r="G13" s="372"/>
      <c r="H13" s="372"/>
      <c r="I13" s="158"/>
      <c r="J13" s="145"/>
      <c r="K13" s="145"/>
      <c r="L13" s="145"/>
      <c r="M13" s="145"/>
      <c r="N13" s="145"/>
      <c r="O13" s="145"/>
    </row>
    <row r="14" spans="1:15" s="147" customFormat="1" ht="42.6" customHeight="1">
      <c r="A14" s="146"/>
      <c r="B14" s="144">
        <v>3</v>
      </c>
      <c r="C14" s="369" t="s">
        <v>16</v>
      </c>
      <c r="D14" s="370"/>
      <c r="E14" s="370"/>
      <c r="F14" s="370"/>
      <c r="G14" s="370"/>
      <c r="H14" s="370"/>
      <c r="J14" s="145"/>
      <c r="K14" s="145"/>
      <c r="L14" s="145"/>
      <c r="M14" s="145"/>
      <c r="N14" s="145"/>
      <c r="O14" s="145"/>
    </row>
    <row r="15" spans="1:15" s="137" customFormat="1" ht="42.6" customHeight="1">
      <c r="A15" s="148"/>
      <c r="B15" s="149">
        <v>4</v>
      </c>
      <c r="C15" s="374" t="s">
        <v>182</v>
      </c>
      <c r="D15" s="375"/>
      <c r="E15" s="375"/>
      <c r="F15" s="375"/>
      <c r="G15" s="375"/>
      <c r="H15" s="375"/>
      <c r="I15" s="150"/>
      <c r="J15" s="150"/>
    </row>
    <row r="16" spans="1:15" s="137" customFormat="1" ht="42.6" customHeight="1">
      <c r="A16" s="148"/>
      <c r="B16" s="149">
        <v>5</v>
      </c>
      <c r="C16" s="374" t="s">
        <v>250</v>
      </c>
      <c r="D16" s="375"/>
      <c r="E16" s="375"/>
      <c r="F16" s="375"/>
      <c r="G16" s="375"/>
      <c r="H16" s="375"/>
      <c r="I16" s="150"/>
      <c r="J16" s="150"/>
    </row>
    <row r="17" spans="1:10" s="137" customFormat="1" ht="42.6" customHeight="1">
      <c r="A17" s="148"/>
      <c r="B17" s="149">
        <v>6</v>
      </c>
      <c r="C17" s="374" t="s">
        <v>224</v>
      </c>
      <c r="D17" s="375"/>
      <c r="E17" s="375"/>
      <c r="F17" s="375"/>
      <c r="G17" s="375"/>
      <c r="H17" s="375"/>
      <c r="I17" s="150"/>
      <c r="J17" s="150"/>
    </row>
    <row r="18" spans="1:10" s="137" customFormat="1" ht="42.6" customHeight="1">
      <c r="A18" s="148"/>
      <c r="B18" s="149">
        <v>7</v>
      </c>
      <c r="C18" s="376" t="s">
        <v>232</v>
      </c>
      <c r="D18" s="377"/>
      <c r="E18" s="377"/>
      <c r="F18" s="377"/>
      <c r="G18" s="377"/>
      <c r="H18" s="377"/>
      <c r="I18" s="150"/>
      <c r="J18" s="150"/>
    </row>
    <row r="19" spans="1:10" s="137" customFormat="1" ht="42.6" customHeight="1">
      <c r="A19" s="148"/>
      <c r="B19" s="149">
        <v>8</v>
      </c>
      <c r="C19" s="376" t="s">
        <v>233</v>
      </c>
      <c r="D19" s="377"/>
      <c r="E19" s="377"/>
      <c r="F19" s="377"/>
      <c r="G19" s="377"/>
      <c r="H19" s="377"/>
      <c r="I19" s="150"/>
      <c r="J19" s="150"/>
    </row>
    <row r="20" spans="1:10" s="137" customFormat="1" ht="42.6" customHeight="1">
      <c r="A20" s="148"/>
      <c r="B20" s="149">
        <v>9</v>
      </c>
      <c r="C20" s="376" t="s">
        <v>249</v>
      </c>
      <c r="D20" s="377"/>
      <c r="E20" s="377"/>
      <c r="F20" s="377"/>
      <c r="G20" s="377"/>
      <c r="H20" s="377"/>
      <c r="I20" s="150"/>
      <c r="J20" s="150"/>
    </row>
    <row r="21" spans="1:10" s="137" customFormat="1" ht="42.6" customHeight="1">
      <c r="A21" s="148"/>
      <c r="B21" s="149">
        <v>10</v>
      </c>
      <c r="C21" s="374" t="s">
        <v>269</v>
      </c>
      <c r="D21" s="375"/>
      <c r="E21" s="375"/>
      <c r="F21" s="375"/>
      <c r="G21" s="375"/>
      <c r="H21" s="375"/>
      <c r="I21" s="150"/>
      <c r="J21" s="150"/>
    </row>
    <row r="22" spans="1:10" s="137" customFormat="1" ht="42.6" customHeight="1">
      <c r="A22" s="148"/>
      <c r="B22" s="149">
        <v>11</v>
      </c>
      <c r="C22" s="374" t="s">
        <v>267</v>
      </c>
      <c r="D22" s="375"/>
      <c r="E22" s="375"/>
      <c r="F22" s="375"/>
      <c r="G22" s="375"/>
      <c r="H22" s="375"/>
      <c r="I22" s="150"/>
      <c r="J22" s="150"/>
    </row>
    <row r="23" spans="1:10" s="137" customFormat="1" ht="12.75">
      <c r="A23" s="146"/>
      <c r="B23" s="151"/>
      <c r="C23" s="152"/>
      <c r="D23" s="150"/>
      <c r="E23" s="150"/>
      <c r="F23" s="150"/>
      <c r="G23" s="150"/>
      <c r="H23" s="150"/>
      <c r="I23" s="150"/>
      <c r="J23" s="150"/>
    </row>
    <row r="24" spans="1:10" s="137" customFormat="1" ht="12.75">
      <c r="A24" s="146"/>
      <c r="B24" s="151"/>
      <c r="C24" s="150"/>
      <c r="D24" s="150"/>
      <c r="E24" s="150"/>
      <c r="F24" s="150"/>
      <c r="G24" s="150"/>
      <c r="H24" s="150"/>
      <c r="I24" s="150"/>
      <c r="J24" s="150"/>
    </row>
    <row r="25" spans="1:10" s="137" customFormat="1" ht="12.75">
      <c r="A25" s="146"/>
      <c r="B25" s="151"/>
      <c r="C25" s="150"/>
      <c r="D25" s="150"/>
      <c r="E25" s="150"/>
      <c r="F25" s="150"/>
      <c r="G25" s="150"/>
      <c r="H25" s="150"/>
      <c r="I25" s="150"/>
      <c r="J25" s="150"/>
    </row>
    <row r="26" spans="1:10" s="137" customFormat="1" ht="12.75">
      <c r="A26" s="146"/>
      <c r="B26" s="151"/>
      <c r="C26" s="150"/>
      <c r="D26" s="150"/>
      <c r="E26" s="150"/>
      <c r="F26" s="150"/>
      <c r="G26" s="150"/>
      <c r="H26" s="150"/>
      <c r="I26" s="150"/>
      <c r="J26" s="150"/>
    </row>
    <row r="27" spans="1:10" s="137" customFormat="1" ht="12.6" customHeight="1">
      <c r="A27" s="146"/>
      <c r="B27" s="151"/>
      <c r="C27" s="153"/>
      <c r="D27" s="153"/>
      <c r="E27" s="153"/>
      <c r="F27" s="153"/>
      <c r="G27" s="153"/>
      <c r="H27" s="153"/>
      <c r="I27" s="150"/>
      <c r="J27" s="150"/>
    </row>
    <row r="28" spans="1:10" s="155" customFormat="1" ht="19.5" customHeight="1">
      <c r="A28" s="154"/>
      <c r="B28" s="151"/>
      <c r="C28" s="153"/>
      <c r="D28" s="153"/>
      <c r="E28" s="153"/>
      <c r="F28" s="153"/>
      <c r="G28" s="153"/>
      <c r="H28" s="153"/>
      <c r="I28" s="153"/>
      <c r="J28" s="153"/>
    </row>
    <row r="29" spans="1:10" s="155" customFormat="1" ht="12.75">
      <c r="A29" s="154"/>
      <c r="B29" s="151"/>
      <c r="C29" s="153"/>
      <c r="D29" s="153"/>
      <c r="E29" s="153"/>
      <c r="F29" s="153"/>
      <c r="G29" s="153"/>
      <c r="H29" s="153"/>
      <c r="I29" s="153"/>
      <c r="J29" s="153"/>
    </row>
    <row r="30" spans="1:10" s="155" customFormat="1" ht="12.6" customHeight="1">
      <c r="A30" s="154"/>
      <c r="B30" s="151"/>
      <c r="C30" s="153"/>
      <c r="D30" s="153"/>
      <c r="E30" s="153"/>
      <c r="F30" s="153"/>
      <c r="G30" s="153"/>
      <c r="H30" s="153"/>
      <c r="I30" s="153"/>
      <c r="J30" s="153"/>
    </row>
    <row r="31" spans="1:10" s="155" customFormat="1" ht="12.75">
      <c r="A31" s="154"/>
      <c r="B31" s="156"/>
      <c r="C31" s="153"/>
      <c r="D31" s="153"/>
      <c r="E31" s="150"/>
      <c r="F31" s="150"/>
      <c r="G31" s="150"/>
      <c r="H31" s="150"/>
      <c r="I31" s="153"/>
      <c r="J31" s="153"/>
    </row>
    <row r="32" spans="1:10" s="137" customFormat="1" ht="12.75">
      <c r="A32" s="146"/>
      <c r="B32" s="147"/>
      <c r="C32" s="153"/>
      <c r="D32" s="153"/>
      <c r="E32" s="153"/>
      <c r="F32" s="153"/>
      <c r="G32" s="153"/>
      <c r="H32" s="153"/>
      <c r="I32" s="150"/>
      <c r="J32" s="150"/>
    </row>
    <row r="33" spans="1:10" s="155" customFormat="1" ht="12.75">
      <c r="A33" s="154"/>
      <c r="B33" s="156"/>
      <c r="C33" s="153"/>
      <c r="D33" s="153"/>
      <c r="E33" s="150"/>
      <c r="F33" s="150"/>
      <c r="G33" s="150"/>
      <c r="H33" s="150"/>
      <c r="I33" s="153"/>
      <c r="J33" s="153"/>
    </row>
    <row r="34" spans="1:10" s="137" customFormat="1" ht="12.75">
      <c r="A34" s="146"/>
      <c r="B34" s="147"/>
      <c r="C34" s="153"/>
      <c r="D34" s="153"/>
      <c r="E34" s="150"/>
      <c r="F34" s="150"/>
      <c r="G34" s="150"/>
      <c r="H34" s="150"/>
      <c r="I34" s="150"/>
      <c r="J34" s="150"/>
    </row>
    <row r="35" spans="1:10" s="137" customFormat="1" ht="12.75">
      <c r="A35" s="146"/>
      <c r="B35" s="147"/>
      <c r="C35" s="153"/>
      <c r="D35" s="153"/>
      <c r="E35" s="150"/>
      <c r="F35" s="150"/>
      <c r="G35" s="150"/>
      <c r="H35" s="150"/>
      <c r="I35" s="150"/>
      <c r="J35" s="150"/>
    </row>
    <row r="36" spans="1:10" s="137" customFormat="1" ht="12.75">
      <c r="A36" s="146"/>
      <c r="B36" s="147"/>
      <c r="C36" s="153"/>
      <c r="D36" s="153"/>
      <c r="E36" s="150"/>
      <c r="F36" s="150"/>
      <c r="G36" s="150"/>
      <c r="H36" s="150"/>
      <c r="I36" s="150"/>
      <c r="J36" s="150"/>
    </row>
    <row r="37" spans="1:10" s="137" customFormat="1" ht="12.75">
      <c r="A37" s="146"/>
      <c r="B37" s="147"/>
      <c r="C37" s="150"/>
      <c r="D37" s="150"/>
      <c r="E37" s="150"/>
      <c r="F37" s="150"/>
      <c r="G37" s="150"/>
      <c r="H37" s="150"/>
      <c r="I37" s="150"/>
      <c r="J37" s="150"/>
    </row>
    <row r="38" spans="1:10" s="137" customFormat="1" ht="12.75">
      <c r="A38" s="146"/>
      <c r="B38" s="147"/>
      <c r="C38" s="150"/>
      <c r="D38" s="150"/>
      <c r="E38" s="150"/>
      <c r="F38" s="150"/>
      <c r="G38" s="150"/>
      <c r="H38" s="150"/>
      <c r="I38" s="150"/>
      <c r="J38" s="150"/>
    </row>
    <row r="39" spans="1:10" s="137" customFormat="1" ht="12.75">
      <c r="A39" s="146"/>
      <c r="B39" s="147"/>
      <c r="C39" s="150"/>
      <c r="D39" s="150"/>
      <c r="E39" s="150"/>
      <c r="F39" s="150"/>
      <c r="G39" s="150"/>
      <c r="H39" s="150"/>
      <c r="I39" s="150"/>
      <c r="J39" s="150"/>
    </row>
    <row r="40" spans="1:10" s="137" customFormat="1" ht="12.75">
      <c r="A40" s="146"/>
      <c r="B40" s="147"/>
      <c r="C40" s="150"/>
      <c r="D40" s="150"/>
      <c r="E40" s="150"/>
      <c r="F40" s="150"/>
      <c r="G40" s="150"/>
      <c r="H40" s="150"/>
      <c r="I40" s="150"/>
      <c r="J40" s="150"/>
    </row>
    <row r="41" spans="1:10" s="137" customFormat="1" ht="12.75">
      <c r="A41" s="146"/>
      <c r="B41" s="147"/>
      <c r="C41" s="150"/>
      <c r="D41" s="150"/>
      <c r="E41" s="150"/>
      <c r="F41" s="150"/>
      <c r="G41" s="150"/>
      <c r="H41" s="150"/>
      <c r="I41" s="150"/>
      <c r="J41" s="150"/>
    </row>
    <row r="42" spans="1:10" s="137" customFormat="1" ht="12.75">
      <c r="A42" s="146"/>
      <c r="B42" s="147"/>
      <c r="C42" s="373"/>
      <c r="D42" s="373"/>
      <c r="E42" s="373"/>
      <c r="F42" s="373"/>
      <c r="G42" s="373"/>
      <c r="H42" s="373"/>
      <c r="I42" s="150"/>
      <c r="J42" s="150"/>
    </row>
    <row r="43" spans="1:10" s="137" customFormat="1" ht="12.75">
      <c r="A43" s="146"/>
      <c r="B43" s="147"/>
      <c r="C43" s="150"/>
      <c r="D43" s="150"/>
      <c r="E43" s="150"/>
      <c r="F43" s="150"/>
      <c r="G43" s="150"/>
      <c r="H43" s="150"/>
      <c r="I43" s="150"/>
      <c r="J43" s="150"/>
    </row>
    <row r="44" spans="1:10" s="137" customFormat="1" ht="12.75">
      <c r="A44" s="146"/>
      <c r="B44" s="147"/>
      <c r="C44" s="150"/>
      <c r="D44" s="150"/>
      <c r="E44" s="150"/>
      <c r="F44" s="150"/>
      <c r="G44" s="150"/>
      <c r="H44" s="150"/>
      <c r="I44" s="150"/>
      <c r="J44" s="150"/>
    </row>
    <row r="45" spans="1:10" s="137" customFormat="1">
      <c r="A45" s="146"/>
      <c r="B45" s="157"/>
      <c r="C45" s="136"/>
      <c r="D45" s="136"/>
      <c r="E45" s="136"/>
      <c r="F45" s="136"/>
      <c r="G45" s="136"/>
      <c r="H45" s="136"/>
      <c r="I45" s="150"/>
      <c r="J45" s="150"/>
    </row>
    <row r="46" spans="1:10">
      <c r="A46" s="158"/>
      <c r="B46" s="158"/>
    </row>
  </sheetData>
  <mergeCells count="15">
    <mergeCell ref="C42:H42"/>
    <mergeCell ref="C17:H17"/>
    <mergeCell ref="C22:H22"/>
    <mergeCell ref="C14:H14"/>
    <mergeCell ref="C15:H15"/>
    <mergeCell ref="C21:H21"/>
    <mergeCell ref="C18:H18"/>
    <mergeCell ref="C19:H19"/>
    <mergeCell ref="C20:H20"/>
    <mergeCell ref="C16:H16"/>
    <mergeCell ref="C3:H4"/>
    <mergeCell ref="C5:H5"/>
    <mergeCell ref="C10:H10"/>
    <mergeCell ref="C12:H12"/>
    <mergeCell ref="C13:H13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72"/>
  <sheetViews>
    <sheetView showGridLines="0" zoomScaleNormal="100" workbookViewId="0"/>
  </sheetViews>
  <sheetFormatPr baseColWidth="10" defaultColWidth="11.5546875" defaultRowHeight="10.5"/>
  <cols>
    <col min="1" max="1" width="31.33203125" style="53" customWidth="1"/>
    <col min="2" max="2" width="28.5546875" style="53" customWidth="1"/>
    <col min="3" max="4" width="10.21875" style="53" customWidth="1"/>
    <col min="5" max="5" width="9.44140625" style="53" customWidth="1"/>
    <col min="6" max="6" width="10.109375" style="53" customWidth="1"/>
    <col min="7" max="7" width="9.5546875" style="53" customWidth="1"/>
    <col min="8" max="8" width="9.33203125" style="53" customWidth="1"/>
    <col min="9" max="9" width="9.44140625" style="53" customWidth="1"/>
    <col min="10" max="10" width="9.21875" style="53" customWidth="1"/>
    <col min="11" max="11" width="9.109375" style="53" customWidth="1"/>
    <col min="12" max="12" width="9.44140625" style="53" customWidth="1"/>
    <col min="13" max="13" width="9.6640625" style="53" customWidth="1"/>
    <col min="14" max="14" width="9.21875" style="53" customWidth="1"/>
    <col min="15" max="15" width="10.77734375" style="53" customWidth="1"/>
    <col min="16" max="17" width="9.88671875" style="53" customWidth="1"/>
    <col min="18" max="18" width="9.77734375" style="53" customWidth="1"/>
    <col min="19" max="19" width="10.77734375" style="53" customWidth="1"/>
    <col min="20" max="20" width="10.6640625" style="53" customWidth="1"/>
    <col min="21" max="21" width="12.6640625" style="53" bestFit="1" customWidth="1"/>
    <col min="22" max="16384" width="11.5546875" style="53"/>
  </cols>
  <sheetData>
    <row r="2" spans="1:24" ht="11.65" customHeight="1">
      <c r="A2" s="425" t="s">
        <v>264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"/>
      <c r="V2" s="74"/>
    </row>
    <row r="3" spans="1:24" ht="11.65" customHeight="1">
      <c r="A3" s="378" t="s">
        <v>124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4"/>
      <c r="V3" s="74"/>
    </row>
    <row r="4" spans="1:24" s="4" customFormat="1" ht="11.65" customHeight="1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V4" s="166"/>
    </row>
    <row r="5" spans="1:24" ht="11.65" customHeight="1">
      <c r="A5" s="161"/>
      <c r="B5" s="161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1"/>
      <c r="U5" s="4"/>
      <c r="V5" s="166"/>
    </row>
    <row r="6" spans="1:24" s="159" customFormat="1" ht="12.6" customHeight="1">
      <c r="A6" s="386" t="s">
        <v>68</v>
      </c>
      <c r="B6" s="386" t="s">
        <v>69</v>
      </c>
      <c r="C6" s="415" t="s">
        <v>105</v>
      </c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04" t="s">
        <v>0</v>
      </c>
      <c r="U6" s="241"/>
      <c r="V6" s="420"/>
      <c r="X6" s="53"/>
    </row>
    <row r="7" spans="1:24" s="57" customFormat="1" ht="21.75" customHeight="1">
      <c r="A7" s="387"/>
      <c r="B7" s="387"/>
      <c r="C7" s="326" t="s">
        <v>106</v>
      </c>
      <c r="D7" s="326" t="s">
        <v>107</v>
      </c>
      <c r="E7" s="326" t="s">
        <v>108</v>
      </c>
      <c r="F7" s="326" t="s">
        <v>109</v>
      </c>
      <c r="G7" s="326" t="s">
        <v>110</v>
      </c>
      <c r="H7" s="326" t="s">
        <v>111</v>
      </c>
      <c r="I7" s="326" t="s">
        <v>112</v>
      </c>
      <c r="J7" s="326" t="s">
        <v>113</v>
      </c>
      <c r="K7" s="326" t="s">
        <v>114</v>
      </c>
      <c r="L7" s="326" t="s">
        <v>115</v>
      </c>
      <c r="M7" s="326" t="s">
        <v>116</v>
      </c>
      <c r="N7" s="326" t="s">
        <v>117</v>
      </c>
      <c r="O7" s="326" t="s">
        <v>118</v>
      </c>
      <c r="P7" s="326" t="s">
        <v>119</v>
      </c>
      <c r="Q7" s="326" t="s">
        <v>120</v>
      </c>
      <c r="R7" s="326" t="s">
        <v>121</v>
      </c>
      <c r="S7" s="326" t="s">
        <v>15</v>
      </c>
      <c r="T7" s="405"/>
      <c r="U7" s="240"/>
      <c r="V7" s="420"/>
      <c r="X7" s="53"/>
    </row>
    <row r="8" spans="1:24" ht="11.65" customHeight="1">
      <c r="A8" s="93" t="s">
        <v>20</v>
      </c>
      <c r="B8" s="93" t="s">
        <v>26</v>
      </c>
      <c r="C8" s="318">
        <v>2454737211</v>
      </c>
      <c r="D8" s="318">
        <v>10654439959</v>
      </c>
      <c r="E8" s="318">
        <v>2005610457</v>
      </c>
      <c r="F8" s="318">
        <v>4234965792</v>
      </c>
      <c r="G8" s="318">
        <v>16283508520</v>
      </c>
      <c r="H8" s="318">
        <v>9195663475</v>
      </c>
      <c r="I8" s="318">
        <v>3538432535</v>
      </c>
      <c r="J8" s="318">
        <v>11825154881</v>
      </c>
      <c r="K8" s="318">
        <v>4105017512</v>
      </c>
      <c r="L8" s="318">
        <v>6546720119</v>
      </c>
      <c r="M8" s="318">
        <v>281125950</v>
      </c>
      <c r="N8" s="318">
        <v>2057091914</v>
      </c>
      <c r="O8" s="318">
        <v>225704407291</v>
      </c>
      <c r="P8" s="318">
        <v>1787483244</v>
      </c>
      <c r="Q8" s="318">
        <v>765468590</v>
      </c>
      <c r="R8" s="318">
        <v>1276728127</v>
      </c>
      <c r="S8" s="318">
        <v>8616914547</v>
      </c>
      <c r="T8" s="318">
        <v>311333470124</v>
      </c>
    </row>
    <row r="9" spans="1:24" ht="11.65" customHeight="1">
      <c r="A9" s="93"/>
      <c r="B9" s="93" t="s">
        <v>27</v>
      </c>
      <c r="C9" s="318">
        <v>3859746</v>
      </c>
      <c r="D9" s="318">
        <v>26462635</v>
      </c>
      <c r="E9" s="318">
        <v>3397515</v>
      </c>
      <c r="F9" s="318">
        <v>14106048</v>
      </c>
      <c r="G9" s="318">
        <v>41441758</v>
      </c>
      <c r="H9" s="318">
        <v>7937799</v>
      </c>
      <c r="I9" s="318">
        <v>16458428</v>
      </c>
      <c r="J9" s="318">
        <v>16115992</v>
      </c>
      <c r="K9" s="318">
        <v>10347954</v>
      </c>
      <c r="L9" s="318">
        <v>5484701</v>
      </c>
      <c r="M9" s="318">
        <v>484482</v>
      </c>
      <c r="N9" s="318">
        <v>2735879</v>
      </c>
      <c r="O9" s="318">
        <v>357413796</v>
      </c>
      <c r="P9" s="318">
        <v>3736963</v>
      </c>
      <c r="Q9" s="318">
        <v>1812679</v>
      </c>
      <c r="R9" s="318">
        <v>2539108</v>
      </c>
      <c r="S9" s="318">
        <v>71821265</v>
      </c>
      <c r="T9" s="318">
        <v>586156748</v>
      </c>
    </row>
    <row r="10" spans="1:24" ht="11.65" customHeight="1">
      <c r="A10" s="93"/>
      <c r="B10" s="93" t="s">
        <v>28</v>
      </c>
      <c r="C10" s="318">
        <v>58599618</v>
      </c>
      <c r="D10" s="318">
        <v>556315590</v>
      </c>
      <c r="E10" s="318">
        <v>54348614</v>
      </c>
      <c r="F10" s="318">
        <v>133999419</v>
      </c>
      <c r="G10" s="318">
        <v>1214205014</v>
      </c>
      <c r="H10" s="318">
        <v>815759195</v>
      </c>
      <c r="I10" s="318">
        <v>77221207</v>
      </c>
      <c r="J10" s="318">
        <v>902311773</v>
      </c>
      <c r="K10" s="318">
        <v>313561351</v>
      </c>
      <c r="L10" s="318">
        <v>440689427</v>
      </c>
      <c r="M10" s="318">
        <v>5990731</v>
      </c>
      <c r="N10" s="318">
        <v>144274320</v>
      </c>
      <c r="O10" s="318">
        <v>23637227903</v>
      </c>
      <c r="P10" s="318">
        <v>88830765</v>
      </c>
      <c r="Q10" s="318">
        <v>42004040</v>
      </c>
      <c r="R10" s="318">
        <v>56002812</v>
      </c>
      <c r="S10" s="318">
        <v>203312527</v>
      </c>
      <c r="T10" s="318">
        <v>28744654306</v>
      </c>
    </row>
    <row r="11" spans="1:24" ht="11.65" customHeight="1">
      <c r="A11" s="93"/>
      <c r="B11" s="93" t="s">
        <v>162</v>
      </c>
      <c r="C11" s="318">
        <v>104409683</v>
      </c>
      <c r="D11" s="318">
        <v>191856794</v>
      </c>
      <c r="E11" s="318">
        <v>103238590</v>
      </c>
      <c r="F11" s="318">
        <v>8861954</v>
      </c>
      <c r="G11" s="318">
        <v>141549673</v>
      </c>
      <c r="H11" s="318">
        <v>65713860</v>
      </c>
      <c r="I11" s="318">
        <v>9733574</v>
      </c>
      <c r="J11" s="318">
        <v>34093243</v>
      </c>
      <c r="K11" s="318">
        <v>5484259</v>
      </c>
      <c r="L11" s="318">
        <v>17127133</v>
      </c>
      <c r="M11" s="318">
        <v>1761747</v>
      </c>
      <c r="N11" s="318">
        <v>5668091</v>
      </c>
      <c r="O11" s="318">
        <v>5010171030</v>
      </c>
      <c r="P11" s="318">
        <v>4346953</v>
      </c>
      <c r="Q11" s="318">
        <v>3280947</v>
      </c>
      <c r="R11" s="318">
        <v>1029104</v>
      </c>
      <c r="S11" s="318">
        <v>215287354</v>
      </c>
      <c r="T11" s="318">
        <v>5923613989</v>
      </c>
    </row>
    <row r="12" spans="1:24" ht="11.65" customHeight="1">
      <c r="A12" s="94"/>
      <c r="B12" s="94" t="s">
        <v>14</v>
      </c>
      <c r="C12" s="319">
        <v>2621606258</v>
      </c>
      <c r="D12" s="319">
        <v>11429074978</v>
      </c>
      <c r="E12" s="319">
        <v>2166595176</v>
      </c>
      <c r="F12" s="319">
        <v>4391933213</v>
      </c>
      <c r="G12" s="319">
        <v>17680704965</v>
      </c>
      <c r="H12" s="319">
        <v>10085074329</v>
      </c>
      <c r="I12" s="319">
        <v>3641845744</v>
      </c>
      <c r="J12" s="319">
        <v>12777675889</v>
      </c>
      <c r="K12" s="319">
        <v>4434411076</v>
      </c>
      <c r="L12" s="319">
        <v>7010021380</v>
      </c>
      <c r="M12" s="319">
        <v>289362910</v>
      </c>
      <c r="N12" s="319">
        <v>2209770204</v>
      </c>
      <c r="O12" s="319">
        <v>254709220020</v>
      </c>
      <c r="P12" s="319">
        <v>1884397925</v>
      </c>
      <c r="Q12" s="319">
        <v>812566256</v>
      </c>
      <c r="R12" s="319">
        <v>1336299151</v>
      </c>
      <c r="S12" s="319">
        <v>9107335693</v>
      </c>
      <c r="T12" s="319">
        <v>346587895167</v>
      </c>
    </row>
    <row r="13" spans="1:24" ht="11.65" customHeight="1">
      <c r="A13" s="93" t="s">
        <v>21</v>
      </c>
      <c r="B13" s="93" t="s">
        <v>29</v>
      </c>
      <c r="C13" s="318">
        <v>1720771468</v>
      </c>
      <c r="D13" s="318">
        <v>9250666829</v>
      </c>
      <c r="E13" s="318">
        <v>1294066633</v>
      </c>
      <c r="F13" s="318">
        <v>3211058206</v>
      </c>
      <c r="G13" s="318">
        <v>12724213329</v>
      </c>
      <c r="H13" s="318">
        <v>6208877154</v>
      </c>
      <c r="I13" s="318">
        <v>3235404040</v>
      </c>
      <c r="J13" s="318">
        <v>10342089142</v>
      </c>
      <c r="K13" s="318">
        <v>4241056175</v>
      </c>
      <c r="L13" s="318">
        <v>4647159888</v>
      </c>
      <c r="M13" s="318">
        <v>240577967</v>
      </c>
      <c r="N13" s="318">
        <v>1225818614</v>
      </c>
      <c r="O13" s="318">
        <v>152420293496</v>
      </c>
      <c r="P13" s="318">
        <v>1705672412</v>
      </c>
      <c r="Q13" s="318">
        <v>586444314</v>
      </c>
      <c r="R13" s="318">
        <v>1314569347</v>
      </c>
      <c r="S13" s="318">
        <v>2767388567</v>
      </c>
      <c r="T13" s="318">
        <v>217136127581</v>
      </c>
    </row>
    <row r="14" spans="1:24" ht="11.65" customHeight="1">
      <c r="A14" s="93"/>
      <c r="B14" s="93" t="s">
        <v>30</v>
      </c>
      <c r="C14" s="318">
        <v>2244942284</v>
      </c>
      <c r="D14" s="318">
        <v>11603172854</v>
      </c>
      <c r="E14" s="318">
        <v>1424511544</v>
      </c>
      <c r="F14" s="318">
        <v>3445257900</v>
      </c>
      <c r="G14" s="318">
        <v>12190417429</v>
      </c>
      <c r="H14" s="318">
        <v>7454007518</v>
      </c>
      <c r="I14" s="318">
        <v>3141793247</v>
      </c>
      <c r="J14" s="318">
        <v>12203112652</v>
      </c>
      <c r="K14" s="318">
        <v>5069907529</v>
      </c>
      <c r="L14" s="318">
        <v>5979185535</v>
      </c>
      <c r="M14" s="318">
        <v>160011966</v>
      </c>
      <c r="N14" s="318">
        <v>2270372264</v>
      </c>
      <c r="O14" s="318">
        <v>196211691494</v>
      </c>
      <c r="P14" s="318">
        <v>1801078945</v>
      </c>
      <c r="Q14" s="318">
        <v>685881535</v>
      </c>
      <c r="R14" s="318">
        <v>1323251551</v>
      </c>
      <c r="S14" s="318">
        <v>3111336011</v>
      </c>
      <c r="T14" s="318">
        <v>270319932258</v>
      </c>
    </row>
    <row r="15" spans="1:24" ht="11.65" customHeight="1">
      <c r="A15" s="93"/>
      <c r="B15" s="93" t="s">
        <v>31</v>
      </c>
      <c r="C15" s="318">
        <v>158334051</v>
      </c>
      <c r="D15" s="318">
        <v>802337515</v>
      </c>
      <c r="E15" s="318">
        <v>81382059</v>
      </c>
      <c r="F15" s="318">
        <v>246718300</v>
      </c>
      <c r="G15" s="318">
        <v>999661424</v>
      </c>
      <c r="H15" s="318">
        <v>435224924</v>
      </c>
      <c r="I15" s="318">
        <v>142998336</v>
      </c>
      <c r="J15" s="318">
        <v>1348193342</v>
      </c>
      <c r="K15" s="318">
        <v>539790580</v>
      </c>
      <c r="L15" s="318">
        <v>566761744</v>
      </c>
      <c r="M15" s="318">
        <v>7897893</v>
      </c>
      <c r="N15" s="318">
        <v>113685518</v>
      </c>
      <c r="O15" s="318">
        <v>22186966779</v>
      </c>
      <c r="P15" s="318">
        <v>127529482</v>
      </c>
      <c r="Q15" s="318">
        <v>41814298</v>
      </c>
      <c r="R15" s="318">
        <v>86009533</v>
      </c>
      <c r="S15" s="318">
        <v>297768746</v>
      </c>
      <c r="T15" s="318">
        <v>28183074524</v>
      </c>
    </row>
    <row r="16" spans="1:24" ht="11.65" customHeight="1">
      <c r="A16" s="94"/>
      <c r="B16" s="94" t="s">
        <v>14</v>
      </c>
      <c r="C16" s="319">
        <v>4124047803</v>
      </c>
      <c r="D16" s="319">
        <v>21656177198</v>
      </c>
      <c r="E16" s="319">
        <v>2799960236</v>
      </c>
      <c r="F16" s="319">
        <v>6903034406</v>
      </c>
      <c r="G16" s="319">
        <v>25914292182</v>
      </c>
      <c r="H16" s="319">
        <v>14098109596</v>
      </c>
      <c r="I16" s="319">
        <v>6520195623</v>
      </c>
      <c r="J16" s="319">
        <v>23893395136</v>
      </c>
      <c r="K16" s="319">
        <v>9850754284</v>
      </c>
      <c r="L16" s="319">
        <v>11193107167</v>
      </c>
      <c r="M16" s="319">
        <v>408487826</v>
      </c>
      <c r="N16" s="319">
        <v>3609876396</v>
      </c>
      <c r="O16" s="319">
        <v>370818951769</v>
      </c>
      <c r="P16" s="319">
        <v>3634280839</v>
      </c>
      <c r="Q16" s="319">
        <v>1314140147</v>
      </c>
      <c r="R16" s="319">
        <v>2723830431</v>
      </c>
      <c r="S16" s="319">
        <v>6176493324</v>
      </c>
      <c r="T16" s="319">
        <v>515639134363</v>
      </c>
    </row>
    <row r="17" spans="1:20" ht="11.65" customHeight="1">
      <c r="A17" s="93" t="s">
        <v>62</v>
      </c>
      <c r="B17" s="93" t="s">
        <v>32</v>
      </c>
      <c r="C17" s="318">
        <v>18750150</v>
      </c>
      <c r="D17" s="318">
        <v>364303762</v>
      </c>
      <c r="E17" s="318">
        <v>18643043</v>
      </c>
      <c r="F17" s="318">
        <v>37386340</v>
      </c>
      <c r="G17" s="318">
        <v>311000234</v>
      </c>
      <c r="H17" s="318">
        <v>199746645</v>
      </c>
      <c r="I17" s="318">
        <v>65585497</v>
      </c>
      <c r="J17" s="318">
        <v>468141542</v>
      </c>
      <c r="K17" s="318">
        <v>102171311</v>
      </c>
      <c r="L17" s="318">
        <v>98331128</v>
      </c>
      <c r="M17" s="318">
        <v>454964</v>
      </c>
      <c r="N17" s="318">
        <v>22749947</v>
      </c>
      <c r="O17" s="318">
        <v>13350161555</v>
      </c>
      <c r="P17" s="318">
        <v>144535702</v>
      </c>
      <c r="Q17" s="318">
        <v>6080046</v>
      </c>
      <c r="R17" s="318">
        <v>20149795</v>
      </c>
      <c r="S17" s="318">
        <v>101521129</v>
      </c>
      <c r="T17" s="318">
        <v>15329712790</v>
      </c>
    </row>
    <row r="18" spans="1:20" ht="11.65" customHeight="1">
      <c r="A18" s="93"/>
      <c r="B18" s="93" t="s">
        <v>33</v>
      </c>
      <c r="C18" s="318">
        <v>264748623</v>
      </c>
      <c r="D18" s="318">
        <v>1637582608</v>
      </c>
      <c r="E18" s="318">
        <v>261367065</v>
      </c>
      <c r="F18" s="318">
        <v>619959110</v>
      </c>
      <c r="G18" s="318">
        <v>3068305492</v>
      </c>
      <c r="H18" s="318">
        <v>1882056410</v>
      </c>
      <c r="I18" s="318">
        <v>811564652</v>
      </c>
      <c r="J18" s="318">
        <v>1935852368</v>
      </c>
      <c r="K18" s="318">
        <v>738472481</v>
      </c>
      <c r="L18" s="318">
        <v>1089735118</v>
      </c>
      <c r="M18" s="318">
        <v>60210767</v>
      </c>
      <c r="N18" s="318">
        <v>453342570</v>
      </c>
      <c r="O18" s="318">
        <v>44718450356</v>
      </c>
      <c r="P18" s="318">
        <v>306014977</v>
      </c>
      <c r="Q18" s="318">
        <v>133058456</v>
      </c>
      <c r="R18" s="318">
        <v>186064148</v>
      </c>
      <c r="S18" s="318">
        <v>3416694967</v>
      </c>
      <c r="T18" s="318">
        <v>61583480168</v>
      </c>
    </row>
    <row r="19" spans="1:20" ht="11.65" customHeight="1">
      <c r="A19" s="93"/>
      <c r="B19" s="93" t="s">
        <v>35</v>
      </c>
      <c r="C19" s="318">
        <v>44007105</v>
      </c>
      <c r="D19" s="318">
        <v>177576780</v>
      </c>
      <c r="E19" s="318">
        <v>37305857</v>
      </c>
      <c r="F19" s="318">
        <v>82800099</v>
      </c>
      <c r="G19" s="318">
        <v>374171472</v>
      </c>
      <c r="H19" s="318">
        <v>117157544</v>
      </c>
      <c r="I19" s="318">
        <v>79970193</v>
      </c>
      <c r="J19" s="318">
        <v>329827017</v>
      </c>
      <c r="K19" s="318">
        <v>84327498</v>
      </c>
      <c r="L19" s="318">
        <v>130409360</v>
      </c>
      <c r="M19" s="318">
        <v>8804152</v>
      </c>
      <c r="N19" s="318">
        <v>29465427</v>
      </c>
      <c r="O19" s="318">
        <v>7921836190</v>
      </c>
      <c r="P19" s="318">
        <v>49525766</v>
      </c>
      <c r="Q19" s="318">
        <v>14995056</v>
      </c>
      <c r="R19" s="318">
        <v>31245606</v>
      </c>
      <c r="S19" s="318">
        <v>834844741</v>
      </c>
      <c r="T19" s="318">
        <v>10348269863</v>
      </c>
    </row>
    <row r="20" spans="1:20" ht="11.65" customHeight="1">
      <c r="A20" s="93"/>
      <c r="B20" s="93" t="s">
        <v>75</v>
      </c>
      <c r="C20" s="318">
        <v>168710144</v>
      </c>
      <c r="D20" s="318">
        <v>696583442</v>
      </c>
      <c r="E20" s="318">
        <v>107774262</v>
      </c>
      <c r="F20" s="318">
        <v>504806312</v>
      </c>
      <c r="G20" s="318">
        <v>2061151812</v>
      </c>
      <c r="H20" s="318">
        <v>605048009</v>
      </c>
      <c r="I20" s="318">
        <v>495362653</v>
      </c>
      <c r="J20" s="318">
        <v>909106635</v>
      </c>
      <c r="K20" s="318">
        <v>367356409</v>
      </c>
      <c r="L20" s="318">
        <v>444327291</v>
      </c>
      <c r="M20" s="318">
        <v>40529601</v>
      </c>
      <c r="N20" s="318">
        <v>112720680</v>
      </c>
      <c r="O20" s="318">
        <v>28626481064</v>
      </c>
      <c r="P20" s="318">
        <v>144826769</v>
      </c>
      <c r="Q20" s="318">
        <v>68535652</v>
      </c>
      <c r="R20" s="318">
        <v>120529213</v>
      </c>
      <c r="S20" s="318">
        <v>6838375334</v>
      </c>
      <c r="T20" s="318">
        <v>42312225282</v>
      </c>
    </row>
    <row r="21" spans="1:20" ht="11.65" customHeight="1">
      <c r="A21" s="93"/>
      <c r="B21" s="93" t="s">
        <v>76</v>
      </c>
      <c r="C21" s="318">
        <v>6318348</v>
      </c>
      <c r="D21" s="318">
        <v>42820730</v>
      </c>
      <c r="E21" s="318">
        <v>18917697</v>
      </c>
      <c r="F21" s="318">
        <v>3972355</v>
      </c>
      <c r="G21" s="318">
        <v>21236761</v>
      </c>
      <c r="H21" s="318">
        <v>6228374</v>
      </c>
      <c r="I21" s="318">
        <v>3435891</v>
      </c>
      <c r="J21" s="318">
        <v>16586987</v>
      </c>
      <c r="K21" s="318">
        <v>1452250</v>
      </c>
      <c r="L21" s="318">
        <v>3853364</v>
      </c>
      <c r="M21" s="318">
        <v>78061</v>
      </c>
      <c r="N21" s="318">
        <v>440399</v>
      </c>
      <c r="O21" s="318">
        <v>656042541</v>
      </c>
      <c r="P21" s="318">
        <v>678175</v>
      </c>
      <c r="Q21" s="318">
        <v>434745</v>
      </c>
      <c r="R21" s="318">
        <v>1815342</v>
      </c>
      <c r="S21" s="318">
        <v>116699952</v>
      </c>
      <c r="T21" s="318">
        <v>901011972</v>
      </c>
    </row>
    <row r="22" spans="1:20" ht="11.65" customHeight="1">
      <c r="A22" s="93"/>
      <c r="B22" s="93" t="s">
        <v>36</v>
      </c>
      <c r="C22" s="318">
        <v>7625</v>
      </c>
      <c r="D22" s="318">
        <v>5520</v>
      </c>
      <c r="E22" s="318"/>
      <c r="F22" s="318">
        <v>3528</v>
      </c>
      <c r="G22" s="318">
        <v>14905</v>
      </c>
      <c r="H22" s="318">
        <v>4847</v>
      </c>
      <c r="I22" s="318"/>
      <c r="J22" s="318">
        <v>7000</v>
      </c>
      <c r="K22" s="318"/>
      <c r="L22" s="318">
        <v>24467</v>
      </c>
      <c r="M22" s="318"/>
      <c r="N22" s="318">
        <v>19140</v>
      </c>
      <c r="O22" s="318">
        <v>10867513</v>
      </c>
      <c r="P22" s="318"/>
      <c r="Q22" s="318"/>
      <c r="R22" s="318"/>
      <c r="S22" s="318">
        <v>2660215</v>
      </c>
      <c r="T22" s="318">
        <v>13614760</v>
      </c>
    </row>
    <row r="23" spans="1:20" ht="11.65" customHeight="1">
      <c r="A23" s="93"/>
      <c r="B23" s="93" t="s">
        <v>37</v>
      </c>
      <c r="C23" s="318">
        <v>22556321</v>
      </c>
      <c r="D23" s="318">
        <v>101489544</v>
      </c>
      <c r="E23" s="318">
        <v>19519368</v>
      </c>
      <c r="F23" s="318">
        <v>34228044</v>
      </c>
      <c r="G23" s="318">
        <v>221222714</v>
      </c>
      <c r="H23" s="318">
        <v>160317653</v>
      </c>
      <c r="I23" s="318">
        <v>30574652</v>
      </c>
      <c r="J23" s="318">
        <v>167060015</v>
      </c>
      <c r="K23" s="318">
        <v>69662094</v>
      </c>
      <c r="L23" s="318">
        <v>64642357</v>
      </c>
      <c r="M23" s="318">
        <v>440198</v>
      </c>
      <c r="N23" s="318">
        <v>23874652</v>
      </c>
      <c r="O23" s="318">
        <v>7056770382</v>
      </c>
      <c r="P23" s="318">
        <v>25239699</v>
      </c>
      <c r="Q23" s="318">
        <v>1966434</v>
      </c>
      <c r="R23" s="318">
        <v>7309769</v>
      </c>
      <c r="S23" s="318">
        <v>109249798</v>
      </c>
      <c r="T23" s="318">
        <v>8116123694</v>
      </c>
    </row>
    <row r="24" spans="1:20" ht="11.65" customHeight="1">
      <c r="A24" s="93"/>
      <c r="B24" s="93" t="s">
        <v>38</v>
      </c>
      <c r="C24" s="318">
        <v>51207025</v>
      </c>
      <c r="D24" s="318">
        <v>460746878</v>
      </c>
      <c r="E24" s="318">
        <v>11218955</v>
      </c>
      <c r="F24" s="318">
        <v>105409841</v>
      </c>
      <c r="G24" s="318">
        <v>378458326</v>
      </c>
      <c r="H24" s="318">
        <v>381537465</v>
      </c>
      <c r="I24" s="318">
        <v>84742167</v>
      </c>
      <c r="J24" s="318">
        <v>370754073</v>
      </c>
      <c r="K24" s="318">
        <v>242897084</v>
      </c>
      <c r="L24" s="318">
        <v>126684682</v>
      </c>
      <c r="M24" s="318">
        <v>3737190</v>
      </c>
      <c r="N24" s="318">
        <v>47713033</v>
      </c>
      <c r="O24" s="318">
        <v>5069844171</v>
      </c>
      <c r="P24" s="318">
        <v>37727762</v>
      </c>
      <c r="Q24" s="318">
        <v>34806367</v>
      </c>
      <c r="R24" s="318">
        <v>27977917</v>
      </c>
      <c r="S24" s="318">
        <v>136229712</v>
      </c>
      <c r="T24" s="318">
        <v>7571692648</v>
      </c>
    </row>
    <row r="25" spans="1:20" ht="11.65" customHeight="1">
      <c r="A25" s="93"/>
      <c r="B25" s="93" t="s">
        <v>39</v>
      </c>
      <c r="C25" s="318">
        <v>16831652</v>
      </c>
      <c r="D25" s="318">
        <v>133714749</v>
      </c>
      <c r="E25" s="318">
        <v>10899367</v>
      </c>
      <c r="F25" s="318">
        <v>35743610</v>
      </c>
      <c r="G25" s="318">
        <v>143342183</v>
      </c>
      <c r="H25" s="318">
        <v>102181107</v>
      </c>
      <c r="I25" s="318">
        <v>17851007</v>
      </c>
      <c r="J25" s="318">
        <v>128643568</v>
      </c>
      <c r="K25" s="318">
        <v>52615179</v>
      </c>
      <c r="L25" s="318">
        <v>62992385</v>
      </c>
      <c r="M25" s="318">
        <v>1692310</v>
      </c>
      <c r="N25" s="318">
        <v>14071429</v>
      </c>
      <c r="O25" s="318">
        <v>2826479864</v>
      </c>
      <c r="P25" s="318">
        <v>12906718</v>
      </c>
      <c r="Q25" s="318">
        <v>4655571</v>
      </c>
      <c r="R25" s="318">
        <v>8829290</v>
      </c>
      <c r="S25" s="318">
        <v>80388111</v>
      </c>
      <c r="T25" s="318">
        <v>3653838100</v>
      </c>
    </row>
    <row r="26" spans="1:20" ht="11.65" customHeight="1">
      <c r="A26" s="93"/>
      <c r="B26" s="93" t="s">
        <v>40</v>
      </c>
      <c r="C26" s="318">
        <v>46757086</v>
      </c>
      <c r="D26" s="318">
        <v>24462205</v>
      </c>
      <c r="E26" s="318">
        <v>1726082</v>
      </c>
      <c r="F26" s="318">
        <v>15664003</v>
      </c>
      <c r="G26" s="318">
        <v>156400066</v>
      </c>
      <c r="H26" s="318">
        <v>38972742</v>
      </c>
      <c r="I26" s="318">
        <v>29575652</v>
      </c>
      <c r="J26" s="318">
        <v>111847158</v>
      </c>
      <c r="K26" s="318">
        <v>25075516</v>
      </c>
      <c r="L26" s="318">
        <v>44191942</v>
      </c>
      <c r="M26" s="318">
        <v>124729</v>
      </c>
      <c r="N26" s="318">
        <v>6298757</v>
      </c>
      <c r="O26" s="318">
        <v>1641173720</v>
      </c>
      <c r="P26" s="318">
        <v>11840595</v>
      </c>
      <c r="Q26" s="318">
        <v>852138</v>
      </c>
      <c r="R26" s="318">
        <v>1273510</v>
      </c>
      <c r="S26" s="318">
        <v>269121408</v>
      </c>
      <c r="T26" s="318">
        <v>2425357309</v>
      </c>
    </row>
    <row r="27" spans="1:20" ht="11.65" customHeight="1">
      <c r="A27" s="93"/>
      <c r="B27" s="93" t="s">
        <v>41</v>
      </c>
      <c r="C27" s="318">
        <v>277385628</v>
      </c>
      <c r="D27" s="318">
        <v>1230529332</v>
      </c>
      <c r="E27" s="318">
        <v>158679413</v>
      </c>
      <c r="F27" s="318">
        <v>432124040</v>
      </c>
      <c r="G27" s="318">
        <v>1577137806</v>
      </c>
      <c r="H27" s="318">
        <v>1251446095</v>
      </c>
      <c r="I27" s="318">
        <v>371772267</v>
      </c>
      <c r="J27" s="318">
        <v>1657537824</v>
      </c>
      <c r="K27" s="318">
        <v>697963292</v>
      </c>
      <c r="L27" s="318">
        <v>771896975</v>
      </c>
      <c r="M27" s="318">
        <v>10006692</v>
      </c>
      <c r="N27" s="318">
        <v>269094604</v>
      </c>
      <c r="O27" s="318">
        <v>29529631434</v>
      </c>
      <c r="P27" s="318">
        <v>185015439</v>
      </c>
      <c r="Q27" s="318">
        <v>54879416</v>
      </c>
      <c r="R27" s="318">
        <v>126751122</v>
      </c>
      <c r="S27" s="318">
        <v>357380014</v>
      </c>
      <c r="T27" s="318">
        <v>38959231393</v>
      </c>
    </row>
    <row r="28" spans="1:20" ht="11.65" customHeight="1">
      <c r="A28" s="93"/>
      <c r="B28" s="93" t="s">
        <v>42</v>
      </c>
      <c r="C28" s="318">
        <v>98670230</v>
      </c>
      <c r="D28" s="318">
        <v>573775907</v>
      </c>
      <c r="E28" s="318">
        <v>70601024</v>
      </c>
      <c r="F28" s="318">
        <v>175014690</v>
      </c>
      <c r="G28" s="318">
        <v>759221833</v>
      </c>
      <c r="H28" s="318">
        <v>716112507</v>
      </c>
      <c r="I28" s="318">
        <v>176336173</v>
      </c>
      <c r="J28" s="318">
        <v>629819596</v>
      </c>
      <c r="K28" s="318">
        <v>316110629</v>
      </c>
      <c r="L28" s="318">
        <v>472495869</v>
      </c>
      <c r="M28" s="318">
        <v>18300168</v>
      </c>
      <c r="N28" s="318">
        <v>114633506</v>
      </c>
      <c r="O28" s="318">
        <v>11859068316</v>
      </c>
      <c r="P28" s="318">
        <v>135696154</v>
      </c>
      <c r="Q28" s="318">
        <v>40293813</v>
      </c>
      <c r="R28" s="318">
        <v>69975543</v>
      </c>
      <c r="S28" s="318">
        <v>678354588</v>
      </c>
      <c r="T28" s="318">
        <v>16904480546</v>
      </c>
    </row>
    <row r="29" spans="1:20" ht="11.65" customHeight="1">
      <c r="A29" s="93"/>
      <c r="B29" s="93" t="s">
        <v>43</v>
      </c>
      <c r="C29" s="318">
        <v>18483767</v>
      </c>
      <c r="D29" s="318">
        <v>255035532</v>
      </c>
      <c r="E29" s="318">
        <v>16391232</v>
      </c>
      <c r="F29" s="318">
        <v>37949547</v>
      </c>
      <c r="G29" s="318">
        <v>376011762</v>
      </c>
      <c r="H29" s="318">
        <v>566214677</v>
      </c>
      <c r="I29" s="318">
        <v>107386852</v>
      </c>
      <c r="J29" s="318">
        <v>324554706</v>
      </c>
      <c r="K29" s="318">
        <v>66463726</v>
      </c>
      <c r="L29" s="318">
        <v>87224637</v>
      </c>
      <c r="M29" s="318">
        <v>1361587</v>
      </c>
      <c r="N29" s="318">
        <v>37706328</v>
      </c>
      <c r="O29" s="318">
        <v>5253189516</v>
      </c>
      <c r="P29" s="318">
        <v>7270882</v>
      </c>
      <c r="Q29" s="318">
        <v>6129203</v>
      </c>
      <c r="R29" s="318">
        <v>3089283</v>
      </c>
      <c r="S29" s="318">
        <v>55996663</v>
      </c>
      <c r="T29" s="318">
        <v>7220459900</v>
      </c>
    </row>
    <row r="30" spans="1:20" ht="11.65" customHeight="1">
      <c r="A30" s="93"/>
      <c r="B30" s="93" t="s">
        <v>44</v>
      </c>
      <c r="C30" s="318">
        <v>7775645</v>
      </c>
      <c r="D30" s="318">
        <v>49775231</v>
      </c>
      <c r="E30" s="318">
        <v>5674261</v>
      </c>
      <c r="F30" s="318">
        <v>8839092</v>
      </c>
      <c r="G30" s="318">
        <v>49761414</v>
      </c>
      <c r="H30" s="318">
        <v>21231314</v>
      </c>
      <c r="I30" s="318">
        <v>8746751</v>
      </c>
      <c r="J30" s="318">
        <v>36416713</v>
      </c>
      <c r="K30" s="318">
        <v>10512949</v>
      </c>
      <c r="L30" s="318">
        <v>27150009</v>
      </c>
      <c r="M30" s="318">
        <v>1491465</v>
      </c>
      <c r="N30" s="318">
        <v>3249525</v>
      </c>
      <c r="O30" s="318">
        <v>1862363296</v>
      </c>
      <c r="P30" s="318">
        <v>5330866</v>
      </c>
      <c r="Q30" s="318">
        <v>4060892</v>
      </c>
      <c r="R30" s="318">
        <v>3359180</v>
      </c>
      <c r="S30" s="318">
        <v>109553826</v>
      </c>
      <c r="T30" s="318">
        <v>2215292429</v>
      </c>
    </row>
    <row r="31" spans="1:20" ht="11.65" customHeight="1">
      <c r="A31" s="93"/>
      <c r="B31" s="93" t="s">
        <v>45</v>
      </c>
      <c r="C31" s="318">
        <v>71421332</v>
      </c>
      <c r="D31" s="318">
        <v>163864164</v>
      </c>
      <c r="E31" s="318">
        <v>30573892</v>
      </c>
      <c r="F31" s="318">
        <v>144799678</v>
      </c>
      <c r="G31" s="318">
        <v>397463869</v>
      </c>
      <c r="H31" s="318">
        <v>144367326</v>
      </c>
      <c r="I31" s="318">
        <v>87884118</v>
      </c>
      <c r="J31" s="318">
        <v>417440788</v>
      </c>
      <c r="K31" s="318">
        <v>188679708</v>
      </c>
      <c r="L31" s="318">
        <v>321007698</v>
      </c>
      <c r="M31" s="318">
        <v>6409728</v>
      </c>
      <c r="N31" s="318">
        <v>36659611</v>
      </c>
      <c r="O31" s="318">
        <v>12270338316</v>
      </c>
      <c r="P31" s="318">
        <v>66100534</v>
      </c>
      <c r="Q31" s="318">
        <v>25240189</v>
      </c>
      <c r="R31" s="318">
        <v>35289882</v>
      </c>
      <c r="S31" s="318">
        <v>428993344</v>
      </c>
      <c r="T31" s="318">
        <v>14836534177</v>
      </c>
    </row>
    <row r="32" spans="1:20" ht="11.65" customHeight="1">
      <c r="A32" s="93"/>
      <c r="B32" s="93" t="s">
        <v>46</v>
      </c>
      <c r="C32" s="318">
        <v>3734445</v>
      </c>
      <c r="D32" s="318">
        <v>32161576</v>
      </c>
      <c r="E32" s="318">
        <v>4002147</v>
      </c>
      <c r="F32" s="318">
        <v>5459669</v>
      </c>
      <c r="G32" s="318">
        <v>29244934</v>
      </c>
      <c r="H32" s="318">
        <v>27068151</v>
      </c>
      <c r="I32" s="318">
        <v>7009255</v>
      </c>
      <c r="J32" s="318">
        <v>16863927</v>
      </c>
      <c r="K32" s="318">
        <v>4757874</v>
      </c>
      <c r="L32" s="318">
        <v>8292988</v>
      </c>
      <c r="M32" s="318">
        <v>590805</v>
      </c>
      <c r="N32" s="318">
        <v>5263718</v>
      </c>
      <c r="O32" s="318">
        <v>450542916</v>
      </c>
      <c r="P32" s="318">
        <v>1943403</v>
      </c>
      <c r="Q32" s="318">
        <v>875866</v>
      </c>
      <c r="R32" s="318">
        <v>1106397</v>
      </c>
      <c r="S32" s="318">
        <v>15691482</v>
      </c>
      <c r="T32" s="318">
        <v>614609553</v>
      </c>
    </row>
    <row r="33" spans="1:20" ht="11.65" customHeight="1">
      <c r="A33" s="93"/>
      <c r="B33" s="93" t="s">
        <v>251</v>
      </c>
      <c r="C33" s="318">
        <v>25348954</v>
      </c>
      <c r="D33" s="318">
        <v>180147296</v>
      </c>
      <c r="E33" s="318">
        <v>25522292</v>
      </c>
      <c r="F33" s="318">
        <v>64981046</v>
      </c>
      <c r="G33" s="318">
        <v>318040101</v>
      </c>
      <c r="H33" s="318">
        <v>270945656</v>
      </c>
      <c r="I33" s="318">
        <v>47328193</v>
      </c>
      <c r="J33" s="318">
        <v>173012559</v>
      </c>
      <c r="K33" s="318">
        <v>56567842</v>
      </c>
      <c r="L33" s="318">
        <v>80485886</v>
      </c>
      <c r="M33" s="318">
        <v>2724584</v>
      </c>
      <c r="N33" s="318">
        <v>17146444</v>
      </c>
      <c r="O33" s="318">
        <v>4842174933</v>
      </c>
      <c r="P33" s="318">
        <v>18497723</v>
      </c>
      <c r="Q33" s="318">
        <v>3904511</v>
      </c>
      <c r="R33" s="318">
        <v>8025954</v>
      </c>
      <c r="S33" s="318">
        <v>1036637688</v>
      </c>
      <c r="T33" s="318">
        <v>7171491662</v>
      </c>
    </row>
    <row r="34" spans="1:20" ht="11.65" customHeight="1">
      <c r="A34" s="93"/>
      <c r="B34" s="93" t="s">
        <v>252</v>
      </c>
      <c r="C34" s="318"/>
      <c r="D34" s="318"/>
      <c r="E34" s="318"/>
      <c r="F34" s="318">
        <v>2162974</v>
      </c>
      <c r="G34" s="318">
        <v>661920</v>
      </c>
      <c r="H34" s="318"/>
      <c r="I34" s="318">
        <v>1403270</v>
      </c>
      <c r="J34" s="318">
        <v>76675</v>
      </c>
      <c r="K34" s="318"/>
      <c r="L34" s="318"/>
      <c r="M34" s="318"/>
      <c r="N34" s="318"/>
      <c r="O34" s="318">
        <v>485989803</v>
      </c>
      <c r="P34" s="318"/>
      <c r="Q34" s="318"/>
      <c r="R34" s="318"/>
      <c r="S34" s="318">
        <v>2065200</v>
      </c>
      <c r="T34" s="318">
        <v>492359842</v>
      </c>
    </row>
    <row r="35" spans="1:20" ht="11.65" customHeight="1">
      <c r="A35" s="93"/>
      <c r="B35" s="93" t="s">
        <v>34</v>
      </c>
      <c r="C35" s="318">
        <v>11108672</v>
      </c>
      <c r="D35" s="318">
        <v>181343610</v>
      </c>
      <c r="E35" s="318">
        <v>14276920</v>
      </c>
      <c r="F35" s="318">
        <v>30771038</v>
      </c>
      <c r="G35" s="318">
        <v>363472161</v>
      </c>
      <c r="H35" s="318">
        <v>109113971</v>
      </c>
      <c r="I35" s="318">
        <v>11096770</v>
      </c>
      <c r="J35" s="318">
        <v>487118596</v>
      </c>
      <c r="K35" s="318">
        <v>179461812</v>
      </c>
      <c r="L35" s="318">
        <v>84893747</v>
      </c>
      <c r="M35" s="318">
        <v>1169368</v>
      </c>
      <c r="N35" s="318">
        <v>16792549</v>
      </c>
      <c r="O35" s="318">
        <v>9578714714</v>
      </c>
      <c r="P35" s="318">
        <v>44708969</v>
      </c>
      <c r="Q35" s="318">
        <v>12583450</v>
      </c>
      <c r="R35" s="318">
        <v>11118602</v>
      </c>
      <c r="S35" s="318">
        <v>29852625</v>
      </c>
      <c r="T35" s="318">
        <v>11167597574</v>
      </c>
    </row>
    <row r="36" spans="1:20" ht="11.65" customHeight="1">
      <c r="A36" s="94"/>
      <c r="B36" s="94" t="s">
        <v>14</v>
      </c>
      <c r="C36" s="319">
        <v>1153822752</v>
      </c>
      <c r="D36" s="319">
        <v>6305918866</v>
      </c>
      <c r="E36" s="319">
        <v>813092877</v>
      </c>
      <c r="F36" s="319">
        <v>2342075016</v>
      </c>
      <c r="G36" s="319">
        <v>10606319765</v>
      </c>
      <c r="H36" s="319">
        <v>6599750493</v>
      </c>
      <c r="I36" s="319">
        <v>2437626013</v>
      </c>
      <c r="J36" s="319">
        <v>8180667747</v>
      </c>
      <c r="K36" s="319">
        <v>3204547654</v>
      </c>
      <c r="L36" s="319">
        <v>3918639903</v>
      </c>
      <c r="M36" s="319">
        <v>158126369</v>
      </c>
      <c r="N36" s="319">
        <v>1211242319</v>
      </c>
      <c r="O36" s="319">
        <v>188010120600</v>
      </c>
      <c r="P36" s="319">
        <v>1197860133</v>
      </c>
      <c r="Q36" s="319">
        <v>413351805</v>
      </c>
      <c r="R36" s="319">
        <v>663910553</v>
      </c>
      <c r="S36" s="319">
        <v>14620310797</v>
      </c>
      <c r="T36" s="319">
        <v>251837383662</v>
      </c>
    </row>
    <row r="37" spans="1:20" ht="11.65" customHeight="1">
      <c r="A37" s="93" t="s">
        <v>100</v>
      </c>
      <c r="B37" s="93" t="s">
        <v>47</v>
      </c>
      <c r="C37" s="318">
        <v>28373006</v>
      </c>
      <c r="D37" s="318">
        <v>668993981</v>
      </c>
      <c r="E37" s="318">
        <v>6037324</v>
      </c>
      <c r="F37" s="318">
        <v>101868438</v>
      </c>
      <c r="G37" s="318">
        <v>634509498</v>
      </c>
      <c r="H37" s="318">
        <v>1147640599</v>
      </c>
      <c r="I37" s="318">
        <v>49167280</v>
      </c>
      <c r="J37" s="318">
        <v>919820951</v>
      </c>
      <c r="K37" s="318">
        <v>170605038</v>
      </c>
      <c r="L37" s="318">
        <v>306489088</v>
      </c>
      <c r="M37" s="318">
        <v>9203899</v>
      </c>
      <c r="N37" s="318">
        <v>123043257</v>
      </c>
      <c r="O37" s="318">
        <v>17043100523</v>
      </c>
      <c r="P37" s="318">
        <v>47154695</v>
      </c>
      <c r="Q37" s="318">
        <v>14021192</v>
      </c>
      <c r="R37" s="318">
        <v>27259384</v>
      </c>
      <c r="S37" s="318">
        <v>302162111</v>
      </c>
      <c r="T37" s="318">
        <v>21599450264</v>
      </c>
    </row>
    <row r="38" spans="1:20" ht="11.65" customHeight="1">
      <c r="A38" s="93"/>
      <c r="B38" s="93" t="s">
        <v>38</v>
      </c>
      <c r="C38" s="318">
        <v>184883085</v>
      </c>
      <c r="D38" s="318">
        <v>718704926</v>
      </c>
      <c r="E38" s="318">
        <v>67240725</v>
      </c>
      <c r="F38" s="318">
        <v>255803033</v>
      </c>
      <c r="G38" s="318">
        <v>1074418572</v>
      </c>
      <c r="H38" s="318">
        <v>1376498023</v>
      </c>
      <c r="I38" s="318">
        <v>208870853</v>
      </c>
      <c r="J38" s="318">
        <v>953318765</v>
      </c>
      <c r="K38" s="318">
        <v>527848340</v>
      </c>
      <c r="L38" s="318">
        <v>314002902</v>
      </c>
      <c r="M38" s="318">
        <v>3688223</v>
      </c>
      <c r="N38" s="318">
        <v>148540126</v>
      </c>
      <c r="O38" s="318">
        <v>21001952650</v>
      </c>
      <c r="P38" s="318">
        <v>58504535</v>
      </c>
      <c r="Q38" s="318">
        <v>118976575</v>
      </c>
      <c r="R38" s="318">
        <v>36691264</v>
      </c>
      <c r="S38" s="318">
        <v>241797065</v>
      </c>
      <c r="T38" s="318">
        <v>27291739662</v>
      </c>
    </row>
    <row r="39" spans="1:20" ht="11.65" customHeight="1">
      <c r="A39" s="93"/>
      <c r="B39" s="93" t="s">
        <v>39</v>
      </c>
      <c r="C39" s="318">
        <v>14226216</v>
      </c>
      <c r="D39" s="318">
        <v>327487044</v>
      </c>
      <c r="E39" s="318">
        <v>28514514</v>
      </c>
      <c r="F39" s="318">
        <v>198445453</v>
      </c>
      <c r="G39" s="318">
        <v>443353787</v>
      </c>
      <c r="H39" s="318">
        <v>228467912</v>
      </c>
      <c r="I39" s="318">
        <v>72680979</v>
      </c>
      <c r="J39" s="318">
        <v>737197275</v>
      </c>
      <c r="K39" s="318">
        <v>160921666</v>
      </c>
      <c r="L39" s="318">
        <v>335251246</v>
      </c>
      <c r="M39" s="318">
        <v>16678390</v>
      </c>
      <c r="N39" s="318">
        <v>109618196</v>
      </c>
      <c r="O39" s="318">
        <v>12889881358</v>
      </c>
      <c r="P39" s="318">
        <v>83222296</v>
      </c>
      <c r="Q39" s="318">
        <v>14316833</v>
      </c>
      <c r="R39" s="318">
        <v>45741872</v>
      </c>
      <c r="S39" s="318">
        <v>503954573</v>
      </c>
      <c r="T39" s="318">
        <v>16209959610</v>
      </c>
    </row>
    <row r="40" spans="1:20" ht="11.65" customHeight="1">
      <c r="A40" s="93"/>
      <c r="B40" s="93" t="s">
        <v>48</v>
      </c>
      <c r="C40" s="318">
        <v>11826851</v>
      </c>
      <c r="D40" s="318">
        <v>55719155</v>
      </c>
      <c r="E40" s="318">
        <v>4370514</v>
      </c>
      <c r="F40" s="318">
        <v>24239180</v>
      </c>
      <c r="G40" s="318">
        <v>144432722</v>
      </c>
      <c r="H40" s="318">
        <v>32883146</v>
      </c>
      <c r="I40" s="318">
        <v>24847909</v>
      </c>
      <c r="J40" s="318">
        <v>237388965</v>
      </c>
      <c r="K40" s="318">
        <v>146173884</v>
      </c>
      <c r="L40" s="318">
        <v>76972922</v>
      </c>
      <c r="M40" s="318">
        <v>2243475</v>
      </c>
      <c r="N40" s="318">
        <v>10909735</v>
      </c>
      <c r="O40" s="318">
        <v>5979349925</v>
      </c>
      <c r="P40" s="318">
        <v>18541547</v>
      </c>
      <c r="Q40" s="318">
        <v>5700593</v>
      </c>
      <c r="R40" s="318">
        <v>7900391</v>
      </c>
      <c r="S40" s="318">
        <v>169639699</v>
      </c>
      <c r="T40" s="318">
        <v>6953140613</v>
      </c>
    </row>
    <row r="41" spans="1:20" ht="11.65" customHeight="1">
      <c r="A41" s="93"/>
      <c r="B41" s="93" t="s">
        <v>49</v>
      </c>
      <c r="C41" s="318">
        <v>14523602</v>
      </c>
      <c r="D41" s="318">
        <v>82022494</v>
      </c>
      <c r="E41" s="318">
        <v>4493511</v>
      </c>
      <c r="F41" s="318">
        <v>29712695</v>
      </c>
      <c r="G41" s="318">
        <v>186216619</v>
      </c>
      <c r="H41" s="318">
        <v>122001798</v>
      </c>
      <c r="I41" s="318">
        <v>17768603</v>
      </c>
      <c r="J41" s="318">
        <v>250580210</v>
      </c>
      <c r="K41" s="318">
        <v>95752792</v>
      </c>
      <c r="L41" s="318">
        <v>84054678</v>
      </c>
      <c r="M41" s="318">
        <v>1979177</v>
      </c>
      <c r="N41" s="318">
        <v>23400634</v>
      </c>
      <c r="O41" s="318">
        <v>8488519053</v>
      </c>
      <c r="P41" s="318">
        <v>39071417</v>
      </c>
      <c r="Q41" s="318">
        <v>7632610</v>
      </c>
      <c r="R41" s="318">
        <v>10358580</v>
      </c>
      <c r="S41" s="318">
        <v>275797587</v>
      </c>
      <c r="T41" s="318">
        <v>9733886060</v>
      </c>
    </row>
    <row r="42" spans="1:20" ht="11.65" customHeight="1">
      <c r="A42" s="93"/>
      <c r="B42" s="93" t="s">
        <v>50</v>
      </c>
      <c r="C42" s="318">
        <v>189036294</v>
      </c>
      <c r="D42" s="318">
        <v>296953085</v>
      </c>
      <c r="E42" s="318">
        <v>36138892</v>
      </c>
      <c r="F42" s="318">
        <v>142547279</v>
      </c>
      <c r="G42" s="318">
        <v>962101998</v>
      </c>
      <c r="H42" s="318">
        <v>284767436</v>
      </c>
      <c r="I42" s="318">
        <v>123996608</v>
      </c>
      <c r="J42" s="318">
        <v>454120191</v>
      </c>
      <c r="K42" s="318">
        <v>118718131</v>
      </c>
      <c r="L42" s="318">
        <v>290800703</v>
      </c>
      <c r="M42" s="318">
        <v>6570448</v>
      </c>
      <c r="N42" s="318">
        <v>56943509</v>
      </c>
      <c r="O42" s="318">
        <v>8204356803</v>
      </c>
      <c r="P42" s="318">
        <v>104798398</v>
      </c>
      <c r="Q42" s="318">
        <v>64664872</v>
      </c>
      <c r="R42" s="318">
        <v>63388305</v>
      </c>
      <c r="S42" s="318">
        <v>309965728</v>
      </c>
      <c r="T42" s="318">
        <v>11709868680</v>
      </c>
    </row>
    <row r="43" spans="1:20" ht="11.65" customHeight="1">
      <c r="A43" s="93"/>
      <c r="B43" s="93" t="s">
        <v>51</v>
      </c>
      <c r="C43" s="318">
        <v>10928306</v>
      </c>
      <c r="D43" s="318">
        <v>136877635</v>
      </c>
      <c r="E43" s="318">
        <v>3479796</v>
      </c>
      <c r="F43" s="318">
        <v>54935242</v>
      </c>
      <c r="G43" s="318">
        <v>425801568</v>
      </c>
      <c r="H43" s="318">
        <v>145529130</v>
      </c>
      <c r="I43" s="318">
        <v>11495101</v>
      </c>
      <c r="J43" s="318">
        <v>440411245</v>
      </c>
      <c r="K43" s="318">
        <v>173938505</v>
      </c>
      <c r="L43" s="318">
        <v>183561329</v>
      </c>
      <c r="M43" s="318">
        <v>1060178</v>
      </c>
      <c r="N43" s="318">
        <v>54305894</v>
      </c>
      <c r="O43" s="318">
        <v>9869478847</v>
      </c>
      <c r="P43" s="318">
        <v>40263349</v>
      </c>
      <c r="Q43" s="318">
        <v>6778061</v>
      </c>
      <c r="R43" s="318">
        <v>11422506</v>
      </c>
      <c r="S43" s="318">
        <v>106170480</v>
      </c>
      <c r="T43" s="318">
        <v>11676437172</v>
      </c>
    </row>
    <row r="44" spans="1:20" ht="11.65" customHeight="1">
      <c r="A44" s="93"/>
      <c r="B44" s="93" t="s">
        <v>274</v>
      </c>
      <c r="C44" s="318">
        <v>857635</v>
      </c>
      <c r="D44" s="318">
        <v>36156414</v>
      </c>
      <c r="E44" s="318">
        <v>885950</v>
      </c>
      <c r="F44" s="318">
        <v>6831310</v>
      </c>
      <c r="G44" s="318">
        <v>131710173</v>
      </c>
      <c r="H44" s="318">
        <v>16717382</v>
      </c>
      <c r="I44" s="318">
        <v>2616498</v>
      </c>
      <c r="J44" s="318">
        <v>85765252</v>
      </c>
      <c r="K44" s="318">
        <v>13383934</v>
      </c>
      <c r="L44" s="318">
        <v>27577393</v>
      </c>
      <c r="M44" s="318">
        <v>814546</v>
      </c>
      <c r="N44" s="318">
        <v>2769669</v>
      </c>
      <c r="O44" s="318">
        <v>2420296601</v>
      </c>
      <c r="P44" s="318">
        <v>6432467</v>
      </c>
      <c r="Q44" s="318">
        <v>3499048</v>
      </c>
      <c r="R44" s="318">
        <v>2256244</v>
      </c>
      <c r="S44" s="318">
        <v>20864193</v>
      </c>
      <c r="T44" s="318">
        <v>2779434709</v>
      </c>
    </row>
    <row r="45" spans="1:20" ht="11.65" customHeight="1">
      <c r="A45" s="93"/>
      <c r="B45" s="93" t="s">
        <v>52</v>
      </c>
      <c r="C45" s="318">
        <v>317052129</v>
      </c>
      <c r="D45" s="318">
        <v>1361589473</v>
      </c>
      <c r="E45" s="318">
        <v>233524072</v>
      </c>
      <c r="F45" s="318">
        <v>590555757</v>
      </c>
      <c r="G45" s="318">
        <v>2260141375</v>
      </c>
      <c r="H45" s="318">
        <v>1052957752</v>
      </c>
      <c r="I45" s="318">
        <v>367428000</v>
      </c>
      <c r="J45" s="318">
        <v>2270331992</v>
      </c>
      <c r="K45" s="318">
        <v>705345760</v>
      </c>
      <c r="L45" s="318">
        <v>1040276297</v>
      </c>
      <c r="M45" s="318">
        <v>25208006</v>
      </c>
      <c r="N45" s="318">
        <v>354846042</v>
      </c>
      <c r="O45" s="318">
        <v>31694427724</v>
      </c>
      <c r="P45" s="318">
        <v>247600857</v>
      </c>
      <c r="Q45" s="318">
        <v>197604930</v>
      </c>
      <c r="R45" s="318">
        <v>261301883</v>
      </c>
      <c r="S45" s="318">
        <v>540153291</v>
      </c>
      <c r="T45" s="318">
        <v>43520345340</v>
      </c>
    </row>
    <row r="46" spans="1:20" ht="11.65" customHeight="1">
      <c r="A46" s="93"/>
      <c r="B46" s="93" t="s">
        <v>53</v>
      </c>
      <c r="C46" s="318">
        <v>16656373</v>
      </c>
      <c r="D46" s="318">
        <v>82070446</v>
      </c>
      <c r="E46" s="318">
        <v>6833470</v>
      </c>
      <c r="F46" s="318">
        <v>38224090</v>
      </c>
      <c r="G46" s="318">
        <v>139982351</v>
      </c>
      <c r="H46" s="318">
        <v>44850273</v>
      </c>
      <c r="I46" s="318">
        <v>24760564</v>
      </c>
      <c r="J46" s="318">
        <v>195090964</v>
      </c>
      <c r="K46" s="318">
        <v>35192488</v>
      </c>
      <c r="L46" s="318">
        <v>68823568</v>
      </c>
      <c r="M46" s="318"/>
      <c r="N46" s="318">
        <v>24025460</v>
      </c>
      <c r="O46" s="318">
        <v>2494912814</v>
      </c>
      <c r="P46" s="318">
        <v>15679276</v>
      </c>
      <c r="Q46" s="318">
        <v>8324060</v>
      </c>
      <c r="R46" s="318">
        <v>10665600</v>
      </c>
      <c r="S46" s="318">
        <v>53272712</v>
      </c>
      <c r="T46" s="318">
        <v>3259364509</v>
      </c>
    </row>
    <row r="47" spans="1:20" ht="11.65" customHeight="1">
      <c r="A47" s="93"/>
      <c r="B47" s="93" t="s">
        <v>54</v>
      </c>
      <c r="C47" s="318">
        <v>134794732</v>
      </c>
      <c r="D47" s="318">
        <v>760433025</v>
      </c>
      <c r="E47" s="318">
        <v>66872970</v>
      </c>
      <c r="F47" s="318">
        <v>291524969</v>
      </c>
      <c r="G47" s="318">
        <v>1006663185</v>
      </c>
      <c r="H47" s="318">
        <v>390647204</v>
      </c>
      <c r="I47" s="318">
        <v>149912195</v>
      </c>
      <c r="J47" s="318">
        <v>757686908</v>
      </c>
      <c r="K47" s="318">
        <v>361392574</v>
      </c>
      <c r="L47" s="318">
        <v>374534446</v>
      </c>
      <c r="M47" s="318">
        <v>24859419</v>
      </c>
      <c r="N47" s="318">
        <v>101232098</v>
      </c>
      <c r="O47" s="318">
        <v>18486742145</v>
      </c>
      <c r="P47" s="318">
        <v>89797930</v>
      </c>
      <c r="Q47" s="318">
        <v>32112839</v>
      </c>
      <c r="R47" s="318">
        <v>84832728</v>
      </c>
      <c r="S47" s="318">
        <v>308801496</v>
      </c>
      <c r="T47" s="318">
        <v>23422840863</v>
      </c>
    </row>
    <row r="48" spans="1:20" ht="11.65" customHeight="1">
      <c r="A48" s="93"/>
      <c r="B48" s="93" t="s">
        <v>55</v>
      </c>
      <c r="C48" s="318">
        <v>1252579</v>
      </c>
      <c r="D48" s="318">
        <v>19359428</v>
      </c>
      <c r="E48" s="318">
        <v>1094781</v>
      </c>
      <c r="F48" s="318">
        <v>3805346</v>
      </c>
      <c r="G48" s="318">
        <v>50919947</v>
      </c>
      <c r="H48" s="318">
        <v>19766577</v>
      </c>
      <c r="I48" s="318">
        <v>4428332</v>
      </c>
      <c r="J48" s="318">
        <v>74360921</v>
      </c>
      <c r="K48" s="318">
        <v>26170945</v>
      </c>
      <c r="L48" s="318">
        <v>29015422</v>
      </c>
      <c r="M48" s="318">
        <v>336854</v>
      </c>
      <c r="N48" s="318">
        <v>1308293</v>
      </c>
      <c r="O48" s="318">
        <v>1764131658</v>
      </c>
      <c r="P48" s="318">
        <v>10742829</v>
      </c>
      <c r="Q48" s="318">
        <v>2224094</v>
      </c>
      <c r="R48" s="318">
        <v>1852631</v>
      </c>
      <c r="S48" s="318">
        <v>33870855</v>
      </c>
      <c r="T48" s="318">
        <v>2044641492</v>
      </c>
    </row>
    <row r="49" spans="1:20" ht="11.65" customHeight="1">
      <c r="A49" s="93"/>
      <c r="B49" s="93" t="s">
        <v>228</v>
      </c>
      <c r="C49" s="318">
        <v>80574964</v>
      </c>
      <c r="D49" s="318">
        <v>290860274</v>
      </c>
      <c r="E49" s="318">
        <v>40362578</v>
      </c>
      <c r="F49" s="318">
        <v>148624098</v>
      </c>
      <c r="G49" s="318">
        <v>687643779</v>
      </c>
      <c r="H49" s="318">
        <v>163642139</v>
      </c>
      <c r="I49" s="318">
        <v>88109050</v>
      </c>
      <c r="J49" s="318">
        <v>689005172</v>
      </c>
      <c r="K49" s="318">
        <v>256574481</v>
      </c>
      <c r="L49" s="318">
        <v>197022593</v>
      </c>
      <c r="M49" s="318">
        <v>2751462</v>
      </c>
      <c r="N49" s="318">
        <v>45110191</v>
      </c>
      <c r="O49" s="318">
        <v>8586721862</v>
      </c>
      <c r="P49" s="318">
        <v>47448460</v>
      </c>
      <c r="Q49" s="318">
        <v>17197558</v>
      </c>
      <c r="R49" s="318">
        <v>26826337</v>
      </c>
      <c r="S49" s="318">
        <v>157870517</v>
      </c>
      <c r="T49" s="318">
        <v>11526345515</v>
      </c>
    </row>
    <row r="50" spans="1:20" ht="11.65" customHeight="1">
      <c r="A50" s="93"/>
      <c r="B50" s="93" t="s">
        <v>229</v>
      </c>
      <c r="C50" s="318">
        <v>16101107</v>
      </c>
      <c r="D50" s="318">
        <v>59393697</v>
      </c>
      <c r="E50" s="318">
        <v>5502426</v>
      </c>
      <c r="F50" s="318">
        <v>17425132</v>
      </c>
      <c r="G50" s="318">
        <v>67693768</v>
      </c>
      <c r="H50" s="318">
        <v>45890433</v>
      </c>
      <c r="I50" s="318">
        <v>11097572</v>
      </c>
      <c r="J50" s="318">
        <v>94005699</v>
      </c>
      <c r="K50" s="318">
        <v>30958912</v>
      </c>
      <c r="L50" s="318">
        <v>40075146</v>
      </c>
      <c r="M50" s="318">
        <v>1218567</v>
      </c>
      <c r="N50" s="318">
        <v>7871162</v>
      </c>
      <c r="O50" s="318">
        <v>1491099754</v>
      </c>
      <c r="P50" s="318">
        <v>6656061</v>
      </c>
      <c r="Q50" s="318">
        <v>6690241</v>
      </c>
      <c r="R50" s="318">
        <v>5280213</v>
      </c>
      <c r="S50" s="318">
        <v>39501742</v>
      </c>
      <c r="T50" s="318">
        <v>1946461632</v>
      </c>
    </row>
    <row r="51" spans="1:20" ht="11.65" customHeight="1">
      <c r="A51" s="93"/>
      <c r="B51" s="93" t="s">
        <v>230</v>
      </c>
      <c r="C51" s="318">
        <v>120305761</v>
      </c>
      <c r="D51" s="318">
        <v>468220042</v>
      </c>
      <c r="E51" s="318">
        <v>76271194</v>
      </c>
      <c r="F51" s="318">
        <v>173237455</v>
      </c>
      <c r="G51" s="318">
        <v>980835320</v>
      </c>
      <c r="H51" s="318">
        <v>343989663</v>
      </c>
      <c r="I51" s="318">
        <v>184423548</v>
      </c>
      <c r="J51" s="318">
        <v>769151762</v>
      </c>
      <c r="K51" s="318">
        <v>343225227</v>
      </c>
      <c r="L51" s="318">
        <v>369440002</v>
      </c>
      <c r="M51" s="318">
        <v>13454384</v>
      </c>
      <c r="N51" s="318">
        <v>71029532</v>
      </c>
      <c r="O51" s="318">
        <v>10231132489</v>
      </c>
      <c r="P51" s="318">
        <v>112852789</v>
      </c>
      <c r="Q51" s="318">
        <v>43593182</v>
      </c>
      <c r="R51" s="318">
        <v>121349169</v>
      </c>
      <c r="S51" s="318">
        <v>504583881</v>
      </c>
      <c r="T51" s="318">
        <v>14927095400</v>
      </c>
    </row>
    <row r="52" spans="1:20" ht="11.65" customHeight="1">
      <c r="A52" s="93"/>
      <c r="B52" s="93" t="s">
        <v>56</v>
      </c>
      <c r="C52" s="318">
        <v>79162454</v>
      </c>
      <c r="D52" s="318">
        <v>789951931</v>
      </c>
      <c r="E52" s="318">
        <v>62107699</v>
      </c>
      <c r="F52" s="318">
        <v>389550718</v>
      </c>
      <c r="G52" s="318">
        <v>1561005102</v>
      </c>
      <c r="H52" s="318">
        <v>734800976</v>
      </c>
      <c r="I52" s="318">
        <v>255036260</v>
      </c>
      <c r="J52" s="318">
        <v>1317224301</v>
      </c>
      <c r="K52" s="318">
        <v>648522118</v>
      </c>
      <c r="L52" s="318">
        <v>808928286</v>
      </c>
      <c r="M52" s="318">
        <v>15191362</v>
      </c>
      <c r="N52" s="318">
        <v>247964210</v>
      </c>
      <c r="O52" s="318">
        <v>33902959054</v>
      </c>
      <c r="P52" s="318">
        <v>237969087</v>
      </c>
      <c r="Q52" s="318">
        <v>70043394</v>
      </c>
      <c r="R52" s="318">
        <v>135840398</v>
      </c>
      <c r="S52" s="318">
        <v>624486518</v>
      </c>
      <c r="T52" s="318">
        <v>41880743868</v>
      </c>
    </row>
    <row r="53" spans="1:20" ht="11.65" customHeight="1">
      <c r="A53" s="94"/>
      <c r="B53" s="94" t="s">
        <v>14</v>
      </c>
      <c r="C53" s="319">
        <v>1220555094</v>
      </c>
      <c r="D53" s="319">
        <v>6154793050</v>
      </c>
      <c r="E53" s="319">
        <v>643730416</v>
      </c>
      <c r="F53" s="319">
        <v>2467330195</v>
      </c>
      <c r="G53" s="319">
        <v>10757429764</v>
      </c>
      <c r="H53" s="319">
        <v>6151050443</v>
      </c>
      <c r="I53" s="319">
        <v>1596639352</v>
      </c>
      <c r="J53" s="319">
        <v>10245460573</v>
      </c>
      <c r="K53" s="319">
        <v>3814724795</v>
      </c>
      <c r="L53" s="319">
        <v>4546826021</v>
      </c>
      <c r="M53" s="319">
        <v>125258390</v>
      </c>
      <c r="N53" s="319">
        <v>1382918008</v>
      </c>
      <c r="O53" s="319">
        <v>194549063260</v>
      </c>
      <c r="P53" s="319">
        <v>1166735993</v>
      </c>
      <c r="Q53" s="319">
        <v>613380082</v>
      </c>
      <c r="R53" s="319">
        <v>852967505</v>
      </c>
      <c r="S53" s="319">
        <v>4192892448</v>
      </c>
      <c r="T53" s="319">
        <v>250481755389</v>
      </c>
    </row>
    <row r="54" spans="1:20" ht="11.65" customHeight="1">
      <c r="A54" s="93" t="s">
        <v>25</v>
      </c>
      <c r="B54" s="93" t="s">
        <v>101</v>
      </c>
      <c r="C54" s="318">
        <v>7180964</v>
      </c>
      <c r="D54" s="318">
        <v>69535126</v>
      </c>
      <c r="E54" s="318">
        <v>3148524</v>
      </c>
      <c r="F54" s="318">
        <v>8965582</v>
      </c>
      <c r="G54" s="318">
        <v>75177148</v>
      </c>
      <c r="H54" s="318">
        <v>65286631</v>
      </c>
      <c r="I54" s="318">
        <v>4704550</v>
      </c>
      <c r="J54" s="318">
        <v>117261180</v>
      </c>
      <c r="K54" s="318">
        <v>20849344</v>
      </c>
      <c r="L54" s="318">
        <v>40683797</v>
      </c>
      <c r="M54" s="318">
        <v>1255769</v>
      </c>
      <c r="N54" s="318">
        <v>12571451</v>
      </c>
      <c r="O54" s="318">
        <v>3186517111</v>
      </c>
      <c r="P54" s="318">
        <v>7709615</v>
      </c>
      <c r="Q54" s="318">
        <v>1660521</v>
      </c>
      <c r="R54" s="318">
        <v>3700111</v>
      </c>
      <c r="S54" s="318">
        <v>78496296</v>
      </c>
      <c r="T54" s="318">
        <v>3704703720</v>
      </c>
    </row>
    <row r="55" spans="1:20" ht="11.65" customHeight="1">
      <c r="A55" s="93"/>
      <c r="B55" s="93" t="s">
        <v>57</v>
      </c>
      <c r="C55" s="318">
        <v>890229484</v>
      </c>
      <c r="D55" s="318">
        <v>7555954990</v>
      </c>
      <c r="E55" s="318">
        <v>826440268</v>
      </c>
      <c r="F55" s="318">
        <v>2439487844</v>
      </c>
      <c r="G55" s="318">
        <v>11256236107</v>
      </c>
      <c r="H55" s="318">
        <v>5475135163</v>
      </c>
      <c r="I55" s="318">
        <v>1319770944</v>
      </c>
      <c r="J55" s="318">
        <v>10646999585</v>
      </c>
      <c r="K55" s="318">
        <v>5609667014</v>
      </c>
      <c r="L55" s="318">
        <v>5251553627</v>
      </c>
      <c r="M55" s="318">
        <v>100381716</v>
      </c>
      <c r="N55" s="318">
        <v>1975796827</v>
      </c>
      <c r="O55" s="318">
        <v>278279813798</v>
      </c>
      <c r="P55" s="318">
        <v>1844537412</v>
      </c>
      <c r="Q55" s="318">
        <v>543933214</v>
      </c>
      <c r="R55" s="318">
        <v>989222998</v>
      </c>
      <c r="S55" s="318">
        <v>2229790151</v>
      </c>
      <c r="T55" s="318">
        <v>337234951142</v>
      </c>
    </row>
    <row r="56" spans="1:20" ht="11.65" customHeight="1">
      <c r="A56" s="93"/>
      <c r="B56" s="93" t="s">
        <v>58</v>
      </c>
      <c r="C56" s="318">
        <v>727478247</v>
      </c>
      <c r="D56" s="318">
        <v>3663723397</v>
      </c>
      <c r="E56" s="318">
        <v>461091059</v>
      </c>
      <c r="F56" s="318">
        <v>1367071229</v>
      </c>
      <c r="G56" s="318">
        <v>6011998365</v>
      </c>
      <c r="H56" s="318">
        <v>3418802612</v>
      </c>
      <c r="I56" s="318">
        <v>1027578040</v>
      </c>
      <c r="J56" s="318">
        <v>5981452822</v>
      </c>
      <c r="K56" s="318">
        <v>2700741294</v>
      </c>
      <c r="L56" s="318">
        <v>2619299266</v>
      </c>
      <c r="M56" s="318">
        <v>95841856</v>
      </c>
      <c r="N56" s="318">
        <v>720660996</v>
      </c>
      <c r="O56" s="318">
        <v>152176712804</v>
      </c>
      <c r="P56" s="318">
        <v>915721280</v>
      </c>
      <c r="Q56" s="318">
        <v>317657178</v>
      </c>
      <c r="R56" s="318">
        <v>470687947</v>
      </c>
      <c r="S56" s="318">
        <v>195334099</v>
      </c>
      <c r="T56" s="318">
        <v>182871852491</v>
      </c>
    </row>
    <row r="57" spans="1:20" ht="11.65" customHeight="1">
      <c r="A57" s="93"/>
      <c r="B57" s="93" t="s">
        <v>261</v>
      </c>
      <c r="C57" s="318">
        <v>80994658</v>
      </c>
      <c r="D57" s="318">
        <v>1060774012</v>
      </c>
      <c r="E57" s="318">
        <v>49497847</v>
      </c>
      <c r="F57" s="318">
        <v>305076626</v>
      </c>
      <c r="G57" s="318">
        <v>1213378736</v>
      </c>
      <c r="H57" s="318">
        <v>1126999319</v>
      </c>
      <c r="I57" s="318">
        <v>193223669</v>
      </c>
      <c r="J57" s="318">
        <v>1802260600</v>
      </c>
      <c r="K57" s="318">
        <v>556183356</v>
      </c>
      <c r="L57" s="318">
        <v>614253448</v>
      </c>
      <c r="M57" s="318">
        <v>11055425</v>
      </c>
      <c r="N57" s="318">
        <v>202645094</v>
      </c>
      <c r="O57" s="318">
        <v>26364625415</v>
      </c>
      <c r="P57" s="318">
        <v>131687011</v>
      </c>
      <c r="Q57" s="318">
        <v>39941186</v>
      </c>
      <c r="R57" s="318">
        <v>69821257</v>
      </c>
      <c r="S57" s="318">
        <v>183036932</v>
      </c>
      <c r="T57" s="318">
        <v>34005454591</v>
      </c>
    </row>
    <row r="58" spans="1:20" ht="11.65" customHeight="1">
      <c r="A58" s="93"/>
      <c r="B58" s="93" t="s">
        <v>59</v>
      </c>
      <c r="C58" s="318">
        <v>52231442</v>
      </c>
      <c r="D58" s="318">
        <v>258745399</v>
      </c>
      <c r="E58" s="318">
        <v>12869137</v>
      </c>
      <c r="F58" s="318">
        <v>78229144</v>
      </c>
      <c r="G58" s="318">
        <v>282657314</v>
      </c>
      <c r="H58" s="318">
        <v>222146501</v>
      </c>
      <c r="I58" s="318">
        <v>343321746</v>
      </c>
      <c r="J58" s="318">
        <v>240669410</v>
      </c>
      <c r="K58" s="318">
        <v>82356980</v>
      </c>
      <c r="L58" s="318">
        <v>118324591</v>
      </c>
      <c r="M58" s="318">
        <v>6988301</v>
      </c>
      <c r="N58" s="318">
        <v>35350467</v>
      </c>
      <c r="O58" s="318">
        <v>4600936695</v>
      </c>
      <c r="P58" s="318">
        <v>31437911</v>
      </c>
      <c r="Q58" s="318">
        <v>15997761</v>
      </c>
      <c r="R58" s="318">
        <v>28799824</v>
      </c>
      <c r="S58" s="318">
        <v>663973658</v>
      </c>
      <c r="T58" s="318">
        <v>7075036281</v>
      </c>
    </row>
    <row r="59" spans="1:20" ht="11.65" customHeight="1">
      <c r="A59" s="93"/>
      <c r="B59" s="93" t="s">
        <v>262</v>
      </c>
      <c r="C59" s="318">
        <v>687406</v>
      </c>
      <c r="D59" s="318">
        <v>30096927</v>
      </c>
      <c r="E59" s="318">
        <v>2840411</v>
      </c>
      <c r="F59" s="318">
        <v>8143629</v>
      </c>
      <c r="G59" s="318">
        <v>29702281</v>
      </c>
      <c r="H59" s="318">
        <v>8767205</v>
      </c>
      <c r="I59" s="318">
        <v>40714642</v>
      </c>
      <c r="J59" s="318">
        <v>195012742</v>
      </c>
      <c r="K59" s="318">
        <v>5573895</v>
      </c>
      <c r="L59" s="318">
        <v>7920488</v>
      </c>
      <c r="M59" s="318">
        <v>3230627</v>
      </c>
      <c r="N59" s="318">
        <v>3712074</v>
      </c>
      <c r="O59" s="318">
        <v>1054290522</v>
      </c>
      <c r="P59" s="318">
        <v>655001</v>
      </c>
      <c r="Q59" s="318">
        <v>4624307</v>
      </c>
      <c r="R59" s="318">
        <v>566385</v>
      </c>
      <c r="S59" s="318">
        <v>51210712</v>
      </c>
      <c r="T59" s="318">
        <v>1447749254</v>
      </c>
    </row>
    <row r="60" spans="1:20" ht="11.65" customHeight="1">
      <c r="A60" s="93"/>
      <c r="B60" s="93" t="s">
        <v>60</v>
      </c>
      <c r="C60" s="318">
        <v>170900874</v>
      </c>
      <c r="D60" s="318">
        <v>48361171</v>
      </c>
      <c r="E60" s="318">
        <v>3456263</v>
      </c>
      <c r="F60" s="318">
        <v>40554096</v>
      </c>
      <c r="G60" s="318">
        <v>112299924</v>
      </c>
      <c r="H60" s="318">
        <v>459134320</v>
      </c>
      <c r="I60" s="318">
        <v>17263232</v>
      </c>
      <c r="J60" s="318">
        <v>41512792</v>
      </c>
      <c r="K60" s="318">
        <v>100733260</v>
      </c>
      <c r="L60" s="318">
        <v>23585686</v>
      </c>
      <c r="M60" s="318">
        <v>214845</v>
      </c>
      <c r="N60" s="318">
        <v>10232659</v>
      </c>
      <c r="O60" s="318">
        <v>2928094647</v>
      </c>
      <c r="P60" s="318">
        <v>6794967</v>
      </c>
      <c r="Q60" s="318">
        <v>2100547</v>
      </c>
      <c r="R60" s="318">
        <v>3510188</v>
      </c>
      <c r="S60" s="318">
        <v>4298230</v>
      </c>
      <c r="T60" s="318">
        <v>3973047701</v>
      </c>
    </row>
    <row r="61" spans="1:20" ht="11.65" customHeight="1">
      <c r="A61" s="93"/>
      <c r="B61" s="93" t="s">
        <v>70</v>
      </c>
      <c r="C61" s="318">
        <v>20000</v>
      </c>
      <c r="D61" s="318">
        <v>870640</v>
      </c>
      <c r="E61" s="318">
        <v>20032</v>
      </c>
      <c r="F61" s="318">
        <v>156825</v>
      </c>
      <c r="G61" s="318">
        <v>457702</v>
      </c>
      <c r="H61" s="318">
        <v>23230</v>
      </c>
      <c r="I61" s="318">
        <v>50909</v>
      </c>
      <c r="J61" s="318">
        <v>7279824</v>
      </c>
      <c r="K61" s="318">
        <v>270439</v>
      </c>
      <c r="L61" s="318">
        <v>2628387</v>
      </c>
      <c r="M61" s="318"/>
      <c r="N61" s="318">
        <v>240000</v>
      </c>
      <c r="O61" s="318">
        <v>190883339</v>
      </c>
      <c r="P61" s="318">
        <v>4467876</v>
      </c>
      <c r="Q61" s="318">
        <v>13215</v>
      </c>
      <c r="R61" s="318">
        <v>7820</v>
      </c>
      <c r="S61" s="318">
        <v>4626978</v>
      </c>
      <c r="T61" s="318">
        <v>212017216</v>
      </c>
    </row>
    <row r="62" spans="1:20" ht="11.65" customHeight="1">
      <c r="A62" s="93"/>
      <c r="B62" s="93" t="s">
        <v>98</v>
      </c>
      <c r="C62" s="318">
        <v>10207195</v>
      </c>
      <c r="D62" s="318">
        <v>96723433</v>
      </c>
      <c r="E62" s="318">
        <v>14248771</v>
      </c>
      <c r="F62" s="318">
        <v>13503295</v>
      </c>
      <c r="G62" s="318">
        <v>60152156</v>
      </c>
      <c r="H62" s="318">
        <v>59589169</v>
      </c>
      <c r="I62" s="318">
        <v>18134511</v>
      </c>
      <c r="J62" s="318">
        <v>37994451</v>
      </c>
      <c r="K62" s="318">
        <v>10013162</v>
      </c>
      <c r="L62" s="318">
        <v>15868126</v>
      </c>
      <c r="M62" s="318">
        <v>1252134</v>
      </c>
      <c r="N62" s="318">
        <v>6653458</v>
      </c>
      <c r="O62" s="318">
        <v>537308285</v>
      </c>
      <c r="P62" s="318">
        <v>5585867</v>
      </c>
      <c r="Q62" s="318">
        <v>2015669</v>
      </c>
      <c r="R62" s="318">
        <v>2814670</v>
      </c>
      <c r="S62" s="318">
        <v>158743410</v>
      </c>
      <c r="T62" s="318">
        <v>1050807762</v>
      </c>
    </row>
    <row r="63" spans="1:20" ht="11.65" customHeight="1">
      <c r="A63" s="93"/>
      <c r="B63" s="93" t="s">
        <v>259</v>
      </c>
      <c r="C63" s="318">
        <v>307151</v>
      </c>
      <c r="D63" s="318">
        <v>697443</v>
      </c>
      <c r="E63" s="318">
        <v>581061</v>
      </c>
      <c r="F63" s="318">
        <v>395979</v>
      </c>
      <c r="G63" s="318">
        <v>1631169</v>
      </c>
      <c r="H63" s="318">
        <v>689126</v>
      </c>
      <c r="I63" s="318">
        <v>1245888</v>
      </c>
      <c r="J63" s="318">
        <v>1100045</v>
      </c>
      <c r="K63" s="318">
        <v>568614</v>
      </c>
      <c r="L63" s="318">
        <v>759871</v>
      </c>
      <c r="M63" s="318"/>
      <c r="N63" s="318">
        <v>88170</v>
      </c>
      <c r="O63" s="318">
        <v>14218324</v>
      </c>
      <c r="P63" s="318">
        <v>196050</v>
      </c>
      <c r="Q63" s="318">
        <v>42290</v>
      </c>
      <c r="R63" s="318">
        <v>62505</v>
      </c>
      <c r="S63" s="318">
        <v>17158655</v>
      </c>
      <c r="T63" s="318">
        <v>39742341</v>
      </c>
    </row>
    <row r="64" spans="1:20" ht="11.65" customHeight="1">
      <c r="A64" s="93"/>
      <c r="B64" s="93" t="s">
        <v>255</v>
      </c>
      <c r="C64" s="318">
        <v>189001</v>
      </c>
      <c r="D64" s="318">
        <v>40612744</v>
      </c>
      <c r="E64" s="318">
        <v>568572</v>
      </c>
      <c r="F64" s="318">
        <v>685056</v>
      </c>
      <c r="G64" s="318">
        <v>10279481</v>
      </c>
      <c r="H64" s="318">
        <v>33584251</v>
      </c>
      <c r="I64" s="318">
        <v>1326382</v>
      </c>
      <c r="J64" s="318">
        <v>3382022</v>
      </c>
      <c r="K64" s="318">
        <v>1290556</v>
      </c>
      <c r="L64" s="318">
        <v>1173352</v>
      </c>
      <c r="M64" s="318">
        <v>159177</v>
      </c>
      <c r="N64" s="318">
        <v>392263</v>
      </c>
      <c r="O64" s="318">
        <v>85953621</v>
      </c>
      <c r="P64" s="318">
        <v>1195187</v>
      </c>
      <c r="Q64" s="318">
        <v>89420</v>
      </c>
      <c r="R64" s="318">
        <v>101710</v>
      </c>
      <c r="S64" s="318">
        <v>20162090</v>
      </c>
      <c r="T64" s="318">
        <v>201144885</v>
      </c>
    </row>
    <row r="65" spans="1:20" ht="11.65" customHeight="1">
      <c r="A65" s="93"/>
      <c r="B65" s="93" t="s">
        <v>256</v>
      </c>
      <c r="C65" s="318"/>
      <c r="D65" s="318">
        <v>16200</v>
      </c>
      <c r="E65" s="318">
        <v>20464</v>
      </c>
      <c r="F65" s="318">
        <v>15865</v>
      </c>
      <c r="G65" s="318">
        <v>313855</v>
      </c>
      <c r="H65" s="318">
        <v>222860</v>
      </c>
      <c r="I65" s="318">
        <v>136320</v>
      </c>
      <c r="J65" s="318">
        <v>286465</v>
      </c>
      <c r="K65" s="318"/>
      <c r="L65" s="318">
        <v>38160</v>
      </c>
      <c r="M65" s="318"/>
      <c r="N65" s="318">
        <v>3060</v>
      </c>
      <c r="O65" s="318">
        <v>5577773</v>
      </c>
      <c r="P65" s="318">
        <v>15275</v>
      </c>
      <c r="Q65" s="318"/>
      <c r="R65" s="318">
        <v>29160</v>
      </c>
      <c r="S65" s="318">
        <v>1632120</v>
      </c>
      <c r="T65" s="318">
        <v>8307577</v>
      </c>
    </row>
    <row r="66" spans="1:20" ht="11.65" customHeight="1">
      <c r="A66" s="93"/>
      <c r="B66" s="93" t="s">
        <v>263</v>
      </c>
      <c r="C66" s="318">
        <v>172060</v>
      </c>
      <c r="D66" s="318">
        <v>1010224</v>
      </c>
      <c r="E66" s="318"/>
      <c r="F66" s="318">
        <v>505773</v>
      </c>
      <c r="G66" s="318">
        <v>8504805</v>
      </c>
      <c r="H66" s="318">
        <v>5003582</v>
      </c>
      <c r="I66" s="318">
        <v>420012</v>
      </c>
      <c r="J66" s="318">
        <v>1350907</v>
      </c>
      <c r="K66" s="318">
        <v>298002</v>
      </c>
      <c r="L66" s="318">
        <v>65544</v>
      </c>
      <c r="M66" s="318"/>
      <c r="N66" s="318">
        <v>420048</v>
      </c>
      <c r="O66" s="318">
        <v>179422752</v>
      </c>
      <c r="P66" s="318">
        <v>11258104</v>
      </c>
      <c r="Q66" s="318">
        <v>427557</v>
      </c>
      <c r="R66" s="318">
        <v>17375</v>
      </c>
      <c r="S66" s="318">
        <v>1652469</v>
      </c>
      <c r="T66" s="318">
        <v>210529214</v>
      </c>
    </row>
    <row r="67" spans="1:20" s="344" customFormat="1" ht="11.65" customHeight="1">
      <c r="A67" s="94"/>
      <c r="B67" s="94" t="s">
        <v>14</v>
      </c>
      <c r="C67" s="319">
        <v>1940598482</v>
      </c>
      <c r="D67" s="319">
        <v>12827121706</v>
      </c>
      <c r="E67" s="319">
        <v>1374782409</v>
      </c>
      <c r="F67" s="319">
        <v>4262790943</v>
      </c>
      <c r="G67" s="319">
        <v>19062789043</v>
      </c>
      <c r="H67" s="319">
        <v>10875383969</v>
      </c>
      <c r="I67" s="319">
        <v>2967890845</v>
      </c>
      <c r="J67" s="319">
        <v>19076562845</v>
      </c>
      <c r="K67" s="319">
        <v>9088545916</v>
      </c>
      <c r="L67" s="319">
        <v>8696154343</v>
      </c>
      <c r="M67" s="319">
        <v>220379850</v>
      </c>
      <c r="N67" s="319">
        <v>2968766567</v>
      </c>
      <c r="O67" s="319">
        <v>469604355086</v>
      </c>
      <c r="P67" s="319">
        <v>2961261556</v>
      </c>
      <c r="Q67" s="319">
        <v>928502865</v>
      </c>
      <c r="R67" s="319">
        <v>1569341950</v>
      </c>
      <c r="S67" s="319">
        <v>3610115800</v>
      </c>
      <c r="T67" s="319">
        <v>572035344175</v>
      </c>
    </row>
    <row r="68" spans="1:20" ht="11.65" customHeight="1">
      <c r="A68" s="93" t="s">
        <v>97</v>
      </c>
      <c r="B68" s="93" t="s">
        <v>93</v>
      </c>
      <c r="C68" s="318">
        <v>713936646</v>
      </c>
      <c r="D68" s="318">
        <v>7278643236</v>
      </c>
      <c r="E68" s="318">
        <v>349433194</v>
      </c>
      <c r="F68" s="318">
        <v>1651859839</v>
      </c>
      <c r="G68" s="318">
        <v>13954763609</v>
      </c>
      <c r="H68" s="318">
        <v>3574843993</v>
      </c>
      <c r="I68" s="318">
        <v>1357966397</v>
      </c>
      <c r="J68" s="318">
        <v>12651093501</v>
      </c>
      <c r="K68" s="318">
        <v>3033155232</v>
      </c>
      <c r="L68" s="318">
        <v>7614989090</v>
      </c>
      <c r="M68" s="318">
        <v>136095539</v>
      </c>
      <c r="N68" s="318">
        <v>986578899</v>
      </c>
      <c r="O68" s="318">
        <v>257851415217</v>
      </c>
      <c r="P68" s="318">
        <v>1559772108</v>
      </c>
      <c r="Q68" s="318">
        <v>1244166441</v>
      </c>
      <c r="R68" s="318">
        <v>411814962</v>
      </c>
      <c r="S68" s="318">
        <v>475167915</v>
      </c>
      <c r="T68" s="318">
        <v>314845695818</v>
      </c>
    </row>
    <row r="69" spans="1:20" ht="11.65" customHeight="1">
      <c r="B69" s="93" t="s">
        <v>96</v>
      </c>
      <c r="C69" s="318">
        <v>753583372</v>
      </c>
      <c r="D69" s="318">
        <v>6884925680</v>
      </c>
      <c r="E69" s="318">
        <v>411054780</v>
      </c>
      <c r="F69" s="318">
        <v>1324257384</v>
      </c>
      <c r="G69" s="318">
        <v>8600000261</v>
      </c>
      <c r="H69" s="318">
        <v>1937380297</v>
      </c>
      <c r="I69" s="318">
        <v>857700236</v>
      </c>
      <c r="J69" s="318">
        <v>9711339760</v>
      </c>
      <c r="K69" s="318">
        <v>2631465412</v>
      </c>
      <c r="L69" s="318">
        <v>4857846155</v>
      </c>
      <c r="M69" s="318">
        <v>41598984</v>
      </c>
      <c r="N69" s="318">
        <v>1063227570</v>
      </c>
      <c r="O69" s="318">
        <v>154769667869</v>
      </c>
      <c r="P69" s="318">
        <v>626599610</v>
      </c>
      <c r="Q69" s="318">
        <v>399099306</v>
      </c>
      <c r="R69" s="318">
        <v>493867605</v>
      </c>
      <c r="S69" s="318">
        <v>45888841</v>
      </c>
      <c r="T69" s="318">
        <v>195409503122</v>
      </c>
    </row>
    <row r="70" spans="1:20" ht="11.65" customHeight="1">
      <c r="A70" s="93"/>
      <c r="B70" s="93" t="s">
        <v>87</v>
      </c>
      <c r="C70" s="318">
        <v>863031293</v>
      </c>
      <c r="D70" s="318">
        <v>12757315572</v>
      </c>
      <c r="E70" s="318">
        <v>536106397</v>
      </c>
      <c r="F70" s="318">
        <v>1107544157</v>
      </c>
      <c r="G70" s="318">
        <v>11245388118</v>
      </c>
      <c r="H70" s="318">
        <v>1630188142</v>
      </c>
      <c r="I70" s="318">
        <v>677793872</v>
      </c>
      <c r="J70" s="318">
        <v>10517225585</v>
      </c>
      <c r="K70" s="318">
        <v>2820170904</v>
      </c>
      <c r="L70" s="318">
        <v>4293565341</v>
      </c>
      <c r="M70" s="318">
        <v>25778774</v>
      </c>
      <c r="N70" s="318">
        <v>2152709553</v>
      </c>
      <c r="O70" s="318">
        <v>197003558160</v>
      </c>
      <c r="P70" s="318">
        <v>494549682</v>
      </c>
      <c r="Q70" s="318">
        <v>574396110</v>
      </c>
      <c r="R70" s="318">
        <v>671485078</v>
      </c>
      <c r="S70" s="318">
        <v>83192310</v>
      </c>
      <c r="T70" s="318">
        <v>247453999048</v>
      </c>
    </row>
    <row r="71" spans="1:20" ht="11.65" customHeight="1">
      <c r="A71" s="93"/>
      <c r="B71" s="93" t="s">
        <v>61</v>
      </c>
      <c r="C71" s="318">
        <v>112165968</v>
      </c>
      <c r="D71" s="318">
        <v>43698604</v>
      </c>
      <c r="E71" s="318">
        <v>7987882</v>
      </c>
      <c r="F71" s="318">
        <v>81934058</v>
      </c>
      <c r="G71" s="318">
        <v>1101171424</v>
      </c>
      <c r="H71" s="318">
        <v>12525598</v>
      </c>
      <c r="I71" s="318">
        <v>11151661</v>
      </c>
      <c r="J71" s="318">
        <v>56235955</v>
      </c>
      <c r="K71" s="318">
        <v>252381704</v>
      </c>
      <c r="L71" s="318">
        <v>58866310</v>
      </c>
      <c r="M71" s="318">
        <v>5164836</v>
      </c>
      <c r="N71" s="318">
        <v>6898713</v>
      </c>
      <c r="O71" s="318">
        <v>725232815</v>
      </c>
      <c r="P71" s="318">
        <v>6699346</v>
      </c>
      <c r="Q71" s="318">
        <v>3514128</v>
      </c>
      <c r="R71" s="318">
        <v>18945916</v>
      </c>
      <c r="S71" s="318">
        <v>1332293</v>
      </c>
      <c r="T71" s="318">
        <v>2505907211</v>
      </c>
    </row>
    <row r="72" spans="1:20" ht="11.65" customHeight="1">
      <c r="A72" s="93"/>
      <c r="B72" s="93" t="s">
        <v>94</v>
      </c>
      <c r="C72" s="318">
        <v>2367981</v>
      </c>
      <c r="D72" s="318">
        <v>595462164</v>
      </c>
      <c r="E72" s="318">
        <v>1819881</v>
      </c>
      <c r="F72" s="318">
        <v>22622011</v>
      </c>
      <c r="G72" s="318">
        <v>2237750313</v>
      </c>
      <c r="H72" s="318">
        <v>237491908</v>
      </c>
      <c r="I72" s="318"/>
      <c r="J72" s="318">
        <v>1720695194</v>
      </c>
      <c r="K72" s="318">
        <v>532277342</v>
      </c>
      <c r="L72" s="318">
        <v>306053122</v>
      </c>
      <c r="M72" s="318">
        <v>736962</v>
      </c>
      <c r="N72" s="318">
        <v>262340993</v>
      </c>
      <c r="O72" s="318">
        <v>82131074052</v>
      </c>
      <c r="P72" s="318">
        <v>10508796</v>
      </c>
      <c r="Q72" s="318">
        <v>13576701</v>
      </c>
      <c r="R72" s="318">
        <v>3722508</v>
      </c>
      <c r="S72" s="318">
        <v>22283017</v>
      </c>
      <c r="T72" s="318">
        <v>88100782945</v>
      </c>
    </row>
    <row r="73" spans="1:20" ht="11.65" customHeight="1">
      <c r="A73" s="93"/>
      <c r="B73" s="93" t="s">
        <v>95</v>
      </c>
      <c r="C73" s="318"/>
      <c r="D73" s="318">
        <v>460000</v>
      </c>
      <c r="E73" s="318"/>
      <c r="F73" s="318"/>
      <c r="G73" s="318">
        <v>0</v>
      </c>
      <c r="H73" s="318"/>
      <c r="I73" s="318"/>
      <c r="J73" s="318">
        <v>539806</v>
      </c>
      <c r="K73" s="318">
        <v>409955</v>
      </c>
      <c r="L73" s="318"/>
      <c r="M73" s="318"/>
      <c r="N73" s="318"/>
      <c r="O73" s="318">
        <v>273525844</v>
      </c>
      <c r="P73" s="318">
        <v>2943186</v>
      </c>
      <c r="Q73" s="318"/>
      <c r="R73" s="318"/>
      <c r="S73" s="318"/>
      <c r="T73" s="318">
        <v>277878791</v>
      </c>
    </row>
    <row r="74" spans="1:20" ht="11.65" customHeight="1">
      <c r="A74" s="93"/>
      <c r="B74" s="93" t="s">
        <v>161</v>
      </c>
      <c r="C74" s="318">
        <v>455907487</v>
      </c>
      <c r="D74" s="318">
        <v>3261537409</v>
      </c>
      <c r="E74" s="318">
        <v>175847042</v>
      </c>
      <c r="F74" s="318">
        <v>543015580</v>
      </c>
      <c r="G74" s="318">
        <v>3455537237</v>
      </c>
      <c r="H74" s="318">
        <v>1731441149</v>
      </c>
      <c r="I74" s="318">
        <v>337045923</v>
      </c>
      <c r="J74" s="318">
        <v>4205596763</v>
      </c>
      <c r="K74" s="318">
        <v>611595939</v>
      </c>
      <c r="L74" s="318">
        <v>1398117166</v>
      </c>
      <c r="M74" s="318">
        <v>29835061</v>
      </c>
      <c r="N74" s="318">
        <v>618398740</v>
      </c>
      <c r="O74" s="318">
        <v>85320845456</v>
      </c>
      <c r="P74" s="318">
        <v>246917830</v>
      </c>
      <c r="Q74" s="318">
        <v>212958499</v>
      </c>
      <c r="R74" s="318">
        <v>273161886</v>
      </c>
      <c r="S74" s="318">
        <v>3847845488</v>
      </c>
      <c r="T74" s="318">
        <v>106725604655</v>
      </c>
    </row>
    <row r="75" spans="1:20" s="344" customFormat="1" ht="11.65" customHeight="1">
      <c r="A75" s="94"/>
      <c r="B75" s="94" t="s">
        <v>14</v>
      </c>
      <c r="C75" s="319">
        <v>2900992747</v>
      </c>
      <c r="D75" s="319">
        <v>30822042665</v>
      </c>
      <c r="E75" s="319">
        <v>1482249176</v>
      </c>
      <c r="F75" s="319">
        <v>4731233029</v>
      </c>
      <c r="G75" s="319">
        <v>40594610962</v>
      </c>
      <c r="H75" s="319">
        <v>9123871087</v>
      </c>
      <c r="I75" s="319">
        <v>3241658089</v>
      </c>
      <c r="J75" s="319">
        <v>38862726564</v>
      </c>
      <c r="K75" s="319">
        <v>9881456488</v>
      </c>
      <c r="L75" s="319">
        <v>18529437184</v>
      </c>
      <c r="M75" s="319">
        <v>239210156</v>
      </c>
      <c r="N75" s="319">
        <v>5090154468</v>
      </c>
      <c r="O75" s="319">
        <v>778075319413</v>
      </c>
      <c r="P75" s="319">
        <v>2947990558</v>
      </c>
      <c r="Q75" s="319">
        <v>2447711185</v>
      </c>
      <c r="R75" s="319">
        <v>1872997955</v>
      </c>
      <c r="S75" s="319">
        <v>4475709864</v>
      </c>
      <c r="T75" s="319">
        <v>955319371590</v>
      </c>
    </row>
    <row r="76" spans="1:20" ht="11.65" customHeight="1">
      <c r="A76" s="93" t="s">
        <v>164</v>
      </c>
      <c r="B76" s="93" t="s">
        <v>165</v>
      </c>
      <c r="C76" s="318">
        <v>910660</v>
      </c>
      <c r="D76" s="318">
        <v>4946240</v>
      </c>
      <c r="E76" s="318"/>
      <c r="F76" s="318"/>
      <c r="G76" s="318">
        <v>3331875</v>
      </c>
      <c r="H76" s="318"/>
      <c r="I76" s="318"/>
      <c r="J76" s="318">
        <v>15620509</v>
      </c>
      <c r="K76" s="318">
        <v>67775</v>
      </c>
      <c r="L76" s="318"/>
      <c r="M76" s="318"/>
      <c r="N76" s="318">
        <v>181000</v>
      </c>
      <c r="O76" s="318">
        <v>241050610</v>
      </c>
      <c r="P76" s="318">
        <v>1821320</v>
      </c>
      <c r="Q76" s="318"/>
      <c r="R76" s="318"/>
      <c r="S76" s="318"/>
      <c r="T76" s="318">
        <v>267929989</v>
      </c>
    </row>
    <row r="77" spans="1:20" ht="11.65" customHeight="1">
      <c r="B77" s="93" t="s">
        <v>166</v>
      </c>
      <c r="C77" s="318">
        <v>17178551</v>
      </c>
      <c r="D77" s="318">
        <v>52482295</v>
      </c>
      <c r="E77" s="318"/>
      <c r="F77" s="318">
        <v>30000</v>
      </c>
      <c r="G77" s="318">
        <v>163282910</v>
      </c>
      <c r="H77" s="318">
        <v>46335490</v>
      </c>
      <c r="I77" s="318">
        <v>4062125</v>
      </c>
      <c r="J77" s="318">
        <v>153059822</v>
      </c>
      <c r="K77" s="318">
        <v>18955447</v>
      </c>
      <c r="L77" s="318">
        <v>57000</v>
      </c>
      <c r="M77" s="318"/>
      <c r="N77" s="318">
        <v>4321119</v>
      </c>
      <c r="O77" s="318">
        <v>5833033211</v>
      </c>
      <c r="P77" s="318">
        <v>103852826</v>
      </c>
      <c r="Q77" s="318"/>
      <c r="R77" s="318"/>
      <c r="S77" s="318">
        <v>42312275</v>
      </c>
      <c r="T77" s="318">
        <v>6438963071</v>
      </c>
    </row>
    <row r="78" spans="1:20" ht="11.65" customHeight="1">
      <c r="A78" s="107"/>
      <c r="B78" s="93" t="s">
        <v>167</v>
      </c>
      <c r="C78" s="318">
        <v>525670</v>
      </c>
      <c r="D78" s="321">
        <v>452252520</v>
      </c>
      <c r="E78" s="318"/>
      <c r="F78" s="321"/>
      <c r="G78" s="321">
        <v>440259269</v>
      </c>
      <c r="H78" s="321">
        <v>790011389</v>
      </c>
      <c r="I78" s="321">
        <v>8227940</v>
      </c>
      <c r="J78" s="321">
        <v>818096526</v>
      </c>
      <c r="K78" s="318">
        <v>37103765</v>
      </c>
      <c r="L78" s="321">
        <v>770272225</v>
      </c>
      <c r="M78" s="321">
        <v>312228</v>
      </c>
      <c r="N78" s="318">
        <v>26354929</v>
      </c>
      <c r="O78" s="321">
        <v>11698947692</v>
      </c>
      <c r="P78" s="321">
        <v>31919464</v>
      </c>
      <c r="Q78" s="321">
        <v>494520</v>
      </c>
      <c r="R78" s="321">
        <v>1735688</v>
      </c>
      <c r="S78" s="321">
        <v>10614201</v>
      </c>
      <c r="T78" s="318">
        <v>15087128026</v>
      </c>
    </row>
    <row r="79" spans="1:20" s="344" customFormat="1" ht="11.65" customHeight="1">
      <c r="A79" s="94"/>
      <c r="B79" s="94" t="s">
        <v>14</v>
      </c>
      <c r="C79" s="319">
        <v>18614881</v>
      </c>
      <c r="D79" s="319">
        <v>509681055</v>
      </c>
      <c r="E79" s="319">
        <v>0</v>
      </c>
      <c r="F79" s="319">
        <v>30000</v>
      </c>
      <c r="G79" s="319">
        <v>606874054</v>
      </c>
      <c r="H79" s="319">
        <v>836346879</v>
      </c>
      <c r="I79" s="319">
        <v>12290065</v>
      </c>
      <c r="J79" s="319">
        <v>986776857</v>
      </c>
      <c r="K79" s="319">
        <v>56126987</v>
      </c>
      <c r="L79" s="319">
        <v>770329225</v>
      </c>
      <c r="M79" s="319">
        <v>312228</v>
      </c>
      <c r="N79" s="319">
        <v>30857048</v>
      </c>
      <c r="O79" s="319">
        <v>17773031513</v>
      </c>
      <c r="P79" s="319">
        <v>137593610</v>
      </c>
      <c r="Q79" s="319">
        <v>494520</v>
      </c>
      <c r="R79" s="319">
        <v>1735688</v>
      </c>
      <c r="S79" s="319">
        <v>52926476</v>
      </c>
      <c r="T79" s="319">
        <v>21794021086</v>
      </c>
    </row>
    <row r="80" spans="1:20" ht="11.65" customHeight="1">
      <c r="A80" s="93" t="s">
        <v>168</v>
      </c>
      <c r="B80" s="93" t="s">
        <v>271</v>
      </c>
      <c r="C80" s="318">
        <v>52200</v>
      </c>
      <c r="D80" s="318">
        <v>5723547</v>
      </c>
      <c r="E80" s="318">
        <v>178680</v>
      </c>
      <c r="F80" s="318">
        <v>368859</v>
      </c>
      <c r="G80" s="318">
        <v>3398841</v>
      </c>
      <c r="H80" s="318">
        <v>2608965</v>
      </c>
      <c r="I80" s="318">
        <v>163975</v>
      </c>
      <c r="J80" s="318">
        <v>11080910</v>
      </c>
      <c r="K80" s="318">
        <v>8270868</v>
      </c>
      <c r="L80" s="318">
        <v>4447383</v>
      </c>
      <c r="M80" s="318"/>
      <c r="N80" s="318"/>
      <c r="O80" s="318">
        <v>171590977</v>
      </c>
      <c r="P80" s="318"/>
      <c r="Q80" s="318"/>
      <c r="R80" s="318">
        <v>151330</v>
      </c>
      <c r="S80" s="318">
        <v>12713577</v>
      </c>
      <c r="T80" s="318">
        <v>220750112</v>
      </c>
    </row>
    <row r="81" spans="1:20" ht="11.65" customHeight="1">
      <c r="B81" s="93" t="s">
        <v>272</v>
      </c>
      <c r="C81" s="318"/>
      <c r="D81" s="318"/>
      <c r="E81" s="318">
        <v>38000</v>
      </c>
      <c r="F81" s="318"/>
      <c r="G81" s="318"/>
      <c r="H81" s="318"/>
      <c r="I81" s="318"/>
      <c r="J81" s="318"/>
      <c r="K81" s="318"/>
      <c r="L81" s="318"/>
      <c r="M81" s="318"/>
      <c r="N81" s="318"/>
      <c r="O81" s="318">
        <v>500000</v>
      </c>
      <c r="P81" s="318"/>
      <c r="Q81" s="318"/>
      <c r="R81" s="318"/>
      <c r="S81" s="318"/>
      <c r="T81" s="318">
        <v>538000</v>
      </c>
    </row>
    <row r="82" spans="1:20" ht="11.65" customHeight="1">
      <c r="A82" s="93"/>
      <c r="B82" s="93" t="s">
        <v>257</v>
      </c>
      <c r="C82" s="318"/>
      <c r="D82" s="318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>
        <v>124443465</v>
      </c>
      <c r="P82" s="318"/>
      <c r="Q82" s="318"/>
      <c r="R82" s="318"/>
      <c r="S82" s="318"/>
      <c r="T82" s="318">
        <v>124443465</v>
      </c>
    </row>
    <row r="83" spans="1:20" ht="11.65" customHeight="1">
      <c r="A83" s="93"/>
      <c r="B83" s="93" t="s">
        <v>234</v>
      </c>
      <c r="C83" s="318">
        <v>7549425</v>
      </c>
      <c r="D83" s="318">
        <v>28553087</v>
      </c>
      <c r="E83" s="318">
        <v>925740</v>
      </c>
      <c r="F83" s="318">
        <v>3651102</v>
      </c>
      <c r="G83" s="318">
        <v>361570823</v>
      </c>
      <c r="H83" s="318">
        <v>1841327</v>
      </c>
      <c r="I83" s="318">
        <v>2733503</v>
      </c>
      <c r="J83" s="318">
        <v>155492983</v>
      </c>
      <c r="K83" s="318">
        <v>7736029</v>
      </c>
      <c r="L83" s="318">
        <v>9586349</v>
      </c>
      <c r="M83" s="318"/>
      <c r="N83" s="318">
        <v>1758239</v>
      </c>
      <c r="O83" s="318">
        <v>4549198758</v>
      </c>
      <c r="P83" s="318">
        <v>40513</v>
      </c>
      <c r="Q83" s="318"/>
      <c r="R83" s="318">
        <v>404060</v>
      </c>
      <c r="S83" s="318">
        <v>125028396</v>
      </c>
      <c r="T83" s="318">
        <v>5256070334</v>
      </c>
    </row>
    <row r="84" spans="1:20" ht="11.65" customHeight="1">
      <c r="A84" s="93"/>
      <c r="B84" s="93" t="s">
        <v>258</v>
      </c>
      <c r="C84" s="318"/>
      <c r="D84" s="318"/>
      <c r="E84" s="318"/>
      <c r="F84" s="318">
        <v>53659</v>
      </c>
      <c r="G84" s="318">
        <v>98710</v>
      </c>
      <c r="H84" s="318">
        <v>47920</v>
      </c>
      <c r="I84" s="318"/>
      <c r="J84" s="318">
        <v>56000</v>
      </c>
      <c r="K84" s="318"/>
      <c r="L84" s="318">
        <v>50790</v>
      </c>
      <c r="M84" s="318"/>
      <c r="N84" s="318">
        <v>41040</v>
      </c>
      <c r="O84" s="318">
        <v>1146558</v>
      </c>
      <c r="P84" s="318"/>
      <c r="Q84" s="318"/>
      <c r="R84" s="318"/>
      <c r="S84" s="318">
        <v>3815412</v>
      </c>
      <c r="T84" s="318">
        <v>5310089</v>
      </c>
    </row>
    <row r="85" spans="1:20" ht="11.65" customHeight="1">
      <c r="A85" s="93"/>
      <c r="B85" s="93" t="s">
        <v>273</v>
      </c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>
        <v>46170</v>
      </c>
      <c r="T85" s="318">
        <v>46170</v>
      </c>
    </row>
    <row r="86" spans="1:20" s="344" customFormat="1">
      <c r="A86" s="94"/>
      <c r="B86" s="94" t="s">
        <v>14</v>
      </c>
      <c r="C86" s="319">
        <v>7601625</v>
      </c>
      <c r="D86" s="319">
        <v>34276634</v>
      </c>
      <c r="E86" s="319">
        <v>1142420</v>
      </c>
      <c r="F86" s="319">
        <v>4073620</v>
      </c>
      <c r="G86" s="319">
        <v>365068374</v>
      </c>
      <c r="H86" s="319">
        <v>4498212</v>
      </c>
      <c r="I86" s="319">
        <v>2897478</v>
      </c>
      <c r="J86" s="319">
        <v>166629893</v>
      </c>
      <c r="K86" s="319">
        <v>16006897</v>
      </c>
      <c r="L86" s="319">
        <v>14084522</v>
      </c>
      <c r="M86" s="319"/>
      <c r="N86" s="319">
        <v>1799279</v>
      </c>
      <c r="O86" s="319">
        <v>4846879758</v>
      </c>
      <c r="P86" s="319">
        <v>40513</v>
      </c>
      <c r="Q86" s="319"/>
      <c r="R86" s="319">
        <v>555390</v>
      </c>
      <c r="S86" s="319">
        <v>141603555</v>
      </c>
      <c r="T86" s="319">
        <v>5607158170</v>
      </c>
    </row>
    <row r="87" spans="1:20">
      <c r="A87" s="93"/>
      <c r="B87" s="93" t="s">
        <v>15</v>
      </c>
      <c r="C87" s="318">
        <v>52733502</v>
      </c>
      <c r="D87" s="318">
        <v>8866662436</v>
      </c>
      <c r="E87" s="318">
        <v>74961102</v>
      </c>
      <c r="F87" s="318">
        <v>241350886</v>
      </c>
      <c r="G87" s="318">
        <v>2042208669</v>
      </c>
      <c r="H87" s="318">
        <v>11394385305</v>
      </c>
      <c r="I87" s="318">
        <v>208106144</v>
      </c>
      <c r="J87" s="318">
        <v>744485195</v>
      </c>
      <c r="K87" s="318">
        <v>283748847</v>
      </c>
      <c r="L87" s="318">
        <v>393845237</v>
      </c>
      <c r="M87" s="318">
        <v>2276364</v>
      </c>
      <c r="N87" s="318">
        <v>38383070</v>
      </c>
      <c r="O87" s="318">
        <v>16144863787</v>
      </c>
      <c r="P87" s="318">
        <v>63959051</v>
      </c>
      <c r="Q87" s="318">
        <v>49546223</v>
      </c>
      <c r="R87" s="318">
        <v>160540786</v>
      </c>
      <c r="S87" s="318">
        <v>16570454</v>
      </c>
      <c r="T87" s="318">
        <v>40778627058</v>
      </c>
    </row>
    <row r="88" spans="1:20">
      <c r="A88" s="96"/>
      <c r="B88" s="96" t="s">
        <v>172</v>
      </c>
      <c r="C88" s="314">
        <v>14040573144</v>
      </c>
      <c r="D88" s="314">
        <v>98605748588</v>
      </c>
      <c r="E88" s="314">
        <v>9356513812</v>
      </c>
      <c r="F88" s="314">
        <v>25343851308</v>
      </c>
      <c r="G88" s="314">
        <v>127630297778</v>
      </c>
      <c r="H88" s="314">
        <v>69168470313</v>
      </c>
      <c r="I88" s="314">
        <v>20629149353</v>
      </c>
      <c r="J88" s="314">
        <v>114934380699</v>
      </c>
      <c r="K88" s="314">
        <v>40630322944</v>
      </c>
      <c r="L88" s="314">
        <v>55072444982</v>
      </c>
      <c r="M88" s="314">
        <v>1443414093</v>
      </c>
      <c r="N88" s="314">
        <v>16543767359</v>
      </c>
      <c r="O88" s="314">
        <v>2294531805206</v>
      </c>
      <c r="P88" s="314">
        <v>13994120178</v>
      </c>
      <c r="Q88" s="314">
        <v>6579693083</v>
      </c>
      <c r="R88" s="314">
        <v>9182179409</v>
      </c>
      <c r="S88" s="314">
        <v>42393958411</v>
      </c>
      <c r="T88" s="314">
        <v>2960080690660</v>
      </c>
    </row>
    <row r="89" spans="1:20">
      <c r="A89" s="167"/>
      <c r="B89" s="42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</row>
    <row r="90" spans="1:20">
      <c r="A90" s="167"/>
      <c r="B90" s="42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</row>
    <row r="91" spans="1:20" ht="11.65" customHeight="1">
      <c r="A91" s="167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</row>
    <row r="92" spans="1:20" ht="11.65" customHeight="1">
      <c r="A92" s="167"/>
      <c r="B92" s="42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</row>
    <row r="93" spans="1:20">
      <c r="A93" s="167"/>
      <c r="B93" s="42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</row>
    <row r="94" spans="1:20">
      <c r="A94" s="167"/>
      <c r="B94" s="42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</row>
    <row r="95" spans="1:20">
      <c r="A95" s="167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</row>
    <row r="96" spans="1:20">
      <c r="A96" s="167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</row>
    <row r="97" spans="1:20" s="112" customFormat="1">
      <c r="A97" s="167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</row>
    <row r="98" spans="1:20">
      <c r="A98" s="167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</row>
    <row r="99" spans="1:20">
      <c r="A99" s="167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</row>
    <row r="100" spans="1:20">
      <c r="A100" s="167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</row>
    <row r="101" spans="1:20" s="112" customFormat="1">
      <c r="A101" s="167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</row>
    <row r="102" spans="1:20">
      <c r="A102" s="167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</row>
    <row r="103" spans="1:20">
      <c r="A103" s="167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</row>
    <row r="104" spans="1:20">
      <c r="A104" s="167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</row>
    <row r="105" spans="1:20">
      <c r="A105" s="167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</row>
    <row r="106" spans="1:20">
      <c r="A106" s="167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</row>
    <row r="107" spans="1:20">
      <c r="A107" s="167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</row>
    <row r="108" spans="1:20">
      <c r="A108" s="167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</row>
    <row r="109" spans="1:20">
      <c r="A109" s="167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</row>
    <row r="110" spans="1:20">
      <c r="A110" s="167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</row>
    <row r="111" spans="1:20">
      <c r="A111" s="167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</row>
    <row r="112" spans="1:20">
      <c r="A112" s="167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</row>
    <row r="113" spans="1:20">
      <c r="A113" s="167"/>
      <c r="B113" s="164"/>
      <c r="C113" s="164"/>
      <c r="D113" s="164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</row>
    <row r="114" spans="1:20">
      <c r="A114" s="167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</row>
    <row r="115" spans="1:20">
      <c r="A115" s="167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</row>
    <row r="116" spans="1:20">
      <c r="A116" s="167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</row>
    <row r="117" spans="1:20">
      <c r="A117" s="167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</row>
    <row r="118" spans="1:20">
      <c r="A118" s="167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</row>
    <row r="119" spans="1:20">
      <c r="A119" s="167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</row>
    <row r="120" spans="1:20" s="112" customFormat="1">
      <c r="A120" s="167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</row>
    <row r="121" spans="1:20">
      <c r="A121" s="167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</row>
    <row r="122" spans="1:20">
      <c r="A122" s="167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</row>
    <row r="123" spans="1:20">
      <c r="A123" s="167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</row>
    <row r="124" spans="1:20">
      <c r="A124" s="167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</row>
    <row r="125" spans="1:20">
      <c r="A125" s="167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</row>
    <row r="126" spans="1:20">
      <c r="A126" s="167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</row>
    <row r="127" spans="1:20">
      <c r="A127" s="167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</row>
    <row r="128" spans="1:20">
      <c r="A128" s="167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</row>
    <row r="129" spans="1:22">
      <c r="A129" s="167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</row>
    <row r="130" spans="1:22">
      <c r="A130" s="167"/>
      <c r="B130" s="164"/>
      <c r="C130" s="164"/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/>
      <c r="T130" s="164"/>
    </row>
    <row r="131" spans="1:22">
      <c r="A131" s="42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</row>
    <row r="132" spans="1:22">
      <c r="A132" s="42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</row>
    <row r="133" spans="1:22">
      <c r="A133" s="42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</row>
    <row r="134" spans="1:22">
      <c r="A134" s="42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</row>
    <row r="135" spans="1:22">
      <c r="A135" s="42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</row>
    <row r="136" spans="1:22">
      <c r="A136" s="42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</row>
    <row r="137" spans="1:22" s="112" customFormat="1">
      <c r="A137" s="42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135"/>
      <c r="V137" s="135"/>
    </row>
    <row r="138" spans="1:22">
      <c r="A138" s="42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"/>
      <c r="V138" s="4"/>
    </row>
    <row r="139" spans="1:22">
      <c r="A139" s="42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</row>
    <row r="140" spans="1:22">
      <c r="A140" s="42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</row>
    <row r="141" spans="1:22">
      <c r="A141" s="42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</row>
    <row r="142" spans="1:22">
      <c r="A142" s="422"/>
      <c r="B142" s="43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</row>
    <row r="143" spans="1:22">
      <c r="A143" s="422"/>
      <c r="B143" s="43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</row>
    <row r="144" spans="1:22">
      <c r="A144" s="422"/>
      <c r="B144" s="164"/>
      <c r="C144" s="164"/>
      <c r="D144" s="164"/>
      <c r="E144" s="164"/>
      <c r="F144" s="164"/>
      <c r="G144" s="164"/>
      <c r="H144" s="164"/>
      <c r="I144" s="164"/>
      <c r="J144" s="164"/>
      <c r="K144" s="164"/>
      <c r="L144" s="164"/>
      <c r="M144" s="164"/>
      <c r="N144" s="164"/>
      <c r="O144" s="164"/>
      <c r="P144" s="164"/>
      <c r="Q144" s="164"/>
      <c r="R144" s="164"/>
      <c r="S144" s="164"/>
      <c r="T144" s="164"/>
    </row>
    <row r="145" spans="1:20">
      <c r="A145" s="424"/>
      <c r="B145" s="42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</row>
    <row r="146" spans="1:20">
      <c r="A146" s="424"/>
      <c r="B146" s="42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</row>
    <row r="147" spans="1:20">
      <c r="A147" s="424"/>
      <c r="B147" s="42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</row>
    <row r="148" spans="1:20" s="112" customFormat="1">
      <c r="A148" s="424"/>
      <c r="B148" s="42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</row>
    <row r="149" spans="1:20">
      <c r="A149" s="424"/>
      <c r="B149" s="42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</row>
    <row r="150" spans="1:20">
      <c r="A150" s="424"/>
      <c r="B150" s="42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0"/>
    </row>
    <row r="151" spans="1:20">
      <c r="A151" s="424"/>
      <c r="B151" s="42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</row>
    <row r="152" spans="1:20">
      <c r="A152" s="424"/>
      <c r="B152" s="164"/>
      <c r="C152" s="164"/>
      <c r="D152" s="164"/>
      <c r="E152" s="164"/>
      <c r="F152" s="164"/>
      <c r="G152" s="164"/>
      <c r="H152" s="164"/>
      <c r="I152" s="164"/>
      <c r="J152" s="164"/>
      <c r="K152" s="164"/>
      <c r="L152" s="164"/>
      <c r="M152" s="164"/>
      <c r="N152" s="164"/>
      <c r="O152" s="164"/>
      <c r="P152" s="164"/>
      <c r="Q152" s="164"/>
      <c r="R152" s="164"/>
      <c r="S152" s="164"/>
      <c r="T152" s="164"/>
    </row>
    <row r="153" spans="1:20">
      <c r="A153" s="422"/>
      <c r="B153" s="42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</row>
    <row r="154" spans="1:20">
      <c r="A154" s="422"/>
      <c r="B154" s="42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</row>
    <row r="155" spans="1:20">
      <c r="A155" s="422"/>
      <c r="B155" s="164"/>
      <c r="C155" s="164"/>
      <c r="D155" s="164"/>
      <c r="E155" s="164"/>
      <c r="F155" s="164"/>
      <c r="G155" s="164"/>
      <c r="H155" s="164"/>
      <c r="I155" s="164"/>
      <c r="J155" s="164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</row>
    <row r="156" spans="1:20" s="112" customFormat="1">
      <c r="A156" s="423"/>
      <c r="B156" s="423"/>
      <c r="C156" s="165"/>
      <c r="D156" s="165"/>
      <c r="E156" s="165"/>
      <c r="F156" s="165"/>
      <c r="G156" s="165"/>
      <c r="H156" s="165"/>
      <c r="I156" s="165"/>
      <c r="J156" s="165"/>
      <c r="K156" s="165"/>
      <c r="L156" s="165"/>
      <c r="M156" s="165"/>
      <c r="N156" s="165"/>
      <c r="O156" s="165"/>
      <c r="P156" s="165"/>
      <c r="Q156" s="165"/>
      <c r="R156" s="165"/>
      <c r="S156" s="165"/>
      <c r="T156" s="165"/>
    </row>
    <row r="157" spans="1:20">
      <c r="A157" s="16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</row>
    <row r="158" spans="1:20">
      <c r="A158" s="163"/>
      <c r="B158" s="43"/>
      <c r="C158" s="24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</row>
    <row r="159" spans="1:20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</row>
    <row r="160" spans="1:20" s="112" customFormat="1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</row>
    <row r="161" spans="1:20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</row>
    <row r="162" spans="1:20" s="112" customFormat="1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</row>
    <row r="163" spans="1:20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</row>
    <row r="164" spans="1:20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</row>
    <row r="165" spans="1:20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</row>
    <row r="166" spans="1:20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</row>
    <row r="167" spans="1:20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</row>
    <row r="168" spans="1:20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</row>
    <row r="169" spans="1:20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</row>
    <row r="170" spans="1:20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</row>
    <row r="171" spans="1:20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</row>
    <row r="172" spans="1:20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</row>
    <row r="173" spans="1:20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</row>
    <row r="174" spans="1:20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</row>
    <row r="175" spans="1:20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</row>
    <row r="176" spans="1:20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</row>
    <row r="177" spans="1:20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</row>
    <row r="178" spans="1:20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</row>
    <row r="179" spans="1:20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</row>
    <row r="180" spans="1:20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</row>
    <row r="181" spans="1:20" ht="11.45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</row>
    <row r="182" spans="1:20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</row>
    <row r="183" spans="1:20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</row>
    <row r="184" spans="1:20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</row>
    <row r="185" spans="1:20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</row>
    <row r="186" spans="1:20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</row>
    <row r="187" spans="1:20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</row>
    <row r="188" spans="1:20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</row>
    <row r="189" spans="1:20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</row>
    <row r="190" spans="1:20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</row>
    <row r="191" spans="1:20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</row>
    <row r="192" spans="1:20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</row>
    <row r="193" spans="1:20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</row>
    <row r="194" spans="1:20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</row>
    <row r="195" spans="1:20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</row>
    <row r="196" spans="1:20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</row>
    <row r="197" spans="1:20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</row>
    <row r="198" spans="1:20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</row>
    <row r="199" spans="1:20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</row>
    <row r="200" spans="1:20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</row>
    <row r="201" spans="1:20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</row>
    <row r="202" spans="1:20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</row>
    <row r="203" spans="1:20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</row>
    <row r="204" spans="1:20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</row>
    <row r="205" spans="1:20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</row>
    <row r="206" spans="1:20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</row>
    <row r="207" spans="1:20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</row>
    <row r="208" spans="1:20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</row>
    <row r="209" spans="1:20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</row>
    <row r="210" spans="1:20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</row>
    <row r="211" spans="1:20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</row>
    <row r="212" spans="1:20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</row>
    <row r="213" spans="1:20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</row>
    <row r="214" spans="1:20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</row>
    <row r="215" spans="1:20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</row>
    <row r="216" spans="1:20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</row>
    <row r="217" spans="1:20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</row>
    <row r="218" spans="1:20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</row>
    <row r="219" spans="1:20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</row>
    <row r="220" spans="1:20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</row>
    <row r="221" spans="1:20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</row>
    <row r="222" spans="1:20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</row>
    <row r="223" spans="1:20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</row>
    <row r="224" spans="1:20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</row>
    <row r="225" spans="1:20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</row>
    <row r="226" spans="1:20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</row>
    <row r="227" spans="1:20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</row>
    <row r="228" spans="1:20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</row>
    <row r="229" spans="1:20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</row>
    <row r="230" spans="1:20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</row>
    <row r="231" spans="1:20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</row>
    <row r="232" spans="1:20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</row>
    <row r="233" spans="1:20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</row>
    <row r="234" spans="1:20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</row>
    <row r="235" spans="1:20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</row>
    <row r="236" spans="1:20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</row>
    <row r="237" spans="1:20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</row>
    <row r="238" spans="1:20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</row>
    <row r="239" spans="1:20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</row>
    <row r="240" spans="1:20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</row>
    <row r="241" spans="1:20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</row>
    <row r="242" spans="1:20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</row>
    <row r="243" spans="1:20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</row>
    <row r="244" spans="1:20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</row>
    <row r="245" spans="1:20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</row>
    <row r="246" spans="1:20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</row>
    <row r="247" spans="1:20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</row>
    <row r="248" spans="1:20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</row>
    <row r="249" spans="1:20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</row>
    <row r="250" spans="1:20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</row>
    <row r="251" spans="1:20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</row>
    <row r="252" spans="1:20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</row>
    <row r="253" spans="1:20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</row>
    <row r="254" spans="1:20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</row>
    <row r="255" spans="1:20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</row>
    <row r="256" spans="1:20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</row>
    <row r="257" spans="1:20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</row>
    <row r="258" spans="1:20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</row>
    <row r="259" spans="1:20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</row>
    <row r="260" spans="1:20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</row>
    <row r="261" spans="1:20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</row>
    <row r="262" spans="1:20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</row>
    <row r="263" spans="1:20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</row>
    <row r="264" spans="1:20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</row>
    <row r="265" spans="1:20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</row>
    <row r="266" spans="1:20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</row>
    <row r="267" spans="1:20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</row>
    <row r="268" spans="1:20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</row>
    <row r="269" spans="1:20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</row>
    <row r="270" spans="1:20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</row>
    <row r="271" spans="1:20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</row>
    <row r="272" spans="1:20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</row>
  </sheetData>
  <mergeCells count="11">
    <mergeCell ref="V6:V7"/>
    <mergeCell ref="A2:T2"/>
    <mergeCell ref="A3:T3"/>
    <mergeCell ref="C6:S6"/>
    <mergeCell ref="T6:T7"/>
    <mergeCell ref="A153:A155"/>
    <mergeCell ref="A156:B156"/>
    <mergeCell ref="A131:A144"/>
    <mergeCell ref="A145:A152"/>
    <mergeCell ref="A6:A7"/>
    <mergeCell ref="B6:B7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/>
  </sheetViews>
  <sheetFormatPr baseColWidth="10" defaultColWidth="8.5546875" defaultRowHeight="15"/>
  <cols>
    <col min="1" max="1" width="8.5546875" style="136"/>
    <col min="2" max="2" width="30.88671875" style="136" customWidth="1"/>
    <col min="3" max="3" width="81.5546875" style="136" customWidth="1"/>
    <col min="4" max="4" width="8.5546875" style="136"/>
    <col min="5" max="5" width="20.5546875" style="136" customWidth="1"/>
    <col min="6" max="7" width="8.5546875" style="136"/>
    <col min="8" max="8" width="37.6640625" style="136" customWidth="1"/>
    <col min="9" max="16384" width="8.5546875" style="136"/>
  </cols>
  <sheetData>
    <row r="1" spans="1:11" ht="20.25">
      <c r="A1" s="137"/>
      <c r="B1" s="139"/>
      <c r="C1" s="139"/>
      <c r="D1" s="139"/>
      <c r="E1" s="139"/>
      <c r="F1" s="284"/>
      <c r="G1" s="139"/>
      <c r="H1" s="137"/>
    </row>
    <row r="2" spans="1:11" s="348" customFormat="1" ht="20.25">
      <c r="A2" s="347"/>
      <c r="B2" s="139"/>
      <c r="C2" s="365" t="str">
        <f>+Notas!C3</f>
        <v>ESTADÍSTICA ANUAL DE PRESTACIONES DE SALUD DEL SISTEMA ISAPRE</v>
      </c>
      <c r="D2" s="365"/>
      <c r="E2" s="139"/>
      <c r="F2" s="283"/>
      <c r="G2" s="139"/>
      <c r="H2" s="139"/>
    </row>
    <row r="3" spans="1:11" s="348" customFormat="1" ht="20.25">
      <c r="A3" s="347"/>
      <c r="B3" s="139"/>
      <c r="C3" s="365"/>
      <c r="D3" s="365"/>
      <c r="E3" s="139"/>
      <c r="F3" s="283"/>
      <c r="G3" s="353"/>
      <c r="H3" s="353"/>
      <c r="I3" s="354"/>
      <c r="J3" s="354"/>
      <c r="K3" s="354"/>
    </row>
    <row r="4" spans="1:11" s="348" customFormat="1" ht="20.25">
      <c r="A4" s="347"/>
      <c r="B4" s="139"/>
      <c r="C4" s="426" t="str">
        <f>+Notas!C5</f>
        <v>ENERO-DICIEMBRE DE 2023</v>
      </c>
      <c r="D4" s="426"/>
      <c r="E4" s="349"/>
      <c r="F4" s="285"/>
      <c r="G4" s="349"/>
      <c r="H4" s="349"/>
      <c r="I4" s="354"/>
      <c r="J4" s="354"/>
      <c r="K4" s="354"/>
    </row>
    <row r="5" spans="1:11">
      <c r="A5" s="137"/>
      <c r="B5" s="140"/>
      <c r="C5" s="349"/>
      <c r="D5" s="349"/>
      <c r="E5" s="349"/>
      <c r="F5" s="285"/>
      <c r="G5" s="349"/>
      <c r="H5" s="349"/>
      <c r="I5" s="158"/>
      <c r="J5" s="158"/>
      <c r="K5" s="158"/>
    </row>
    <row r="6" spans="1:11" ht="18">
      <c r="B6" s="79" t="s">
        <v>275</v>
      </c>
      <c r="F6" s="420"/>
      <c r="G6" s="158"/>
      <c r="H6" s="158"/>
      <c r="I6" s="158"/>
      <c r="J6" s="158"/>
      <c r="K6" s="158"/>
    </row>
    <row r="7" spans="1:11">
      <c r="F7" s="420"/>
      <c r="G7" s="158"/>
      <c r="H7" s="158"/>
      <c r="I7" s="158"/>
      <c r="J7" s="158"/>
      <c r="K7" s="158"/>
    </row>
    <row r="8" spans="1:11" ht="15.75" thickBot="1">
      <c r="B8" s="328"/>
      <c r="C8" s="327" t="s">
        <v>276</v>
      </c>
    </row>
    <row r="9" spans="1:11" ht="52.5" customHeight="1" thickTop="1">
      <c r="B9" s="427" t="s">
        <v>277</v>
      </c>
      <c r="C9" s="350" t="s">
        <v>294</v>
      </c>
    </row>
    <row r="10" spans="1:11" ht="55.5" customHeight="1">
      <c r="B10" s="428"/>
      <c r="C10" s="330" t="s">
        <v>295</v>
      </c>
    </row>
    <row r="11" spans="1:11" ht="22.5">
      <c r="B11" s="429"/>
      <c r="C11" s="350" t="s">
        <v>296</v>
      </c>
    </row>
    <row r="12" spans="1:11" ht="20.100000000000001" customHeight="1">
      <c r="B12" s="351" t="s">
        <v>278</v>
      </c>
      <c r="C12" s="331" t="s">
        <v>279</v>
      </c>
    </row>
    <row r="13" spans="1:11" ht="20.100000000000001" customHeight="1">
      <c r="B13" s="149" t="s">
        <v>280</v>
      </c>
      <c r="C13" s="331" t="s">
        <v>290</v>
      </c>
    </row>
    <row r="14" spans="1:11" ht="20.100000000000001" customHeight="1">
      <c r="B14" s="149" t="s">
        <v>281</v>
      </c>
      <c r="C14" s="331" t="s">
        <v>282</v>
      </c>
    </row>
    <row r="15" spans="1:11" ht="20.100000000000001" customHeight="1">
      <c r="B15" s="149" t="s">
        <v>283</v>
      </c>
      <c r="C15" s="331" t="s">
        <v>284</v>
      </c>
    </row>
    <row r="16" spans="1:11" ht="20.100000000000001" customHeight="1">
      <c r="B16" s="149" t="s">
        <v>285</v>
      </c>
      <c r="C16" s="352">
        <v>45376</v>
      </c>
    </row>
    <row r="17" spans="1:3" ht="20.100000000000001" customHeight="1">
      <c r="B17" s="149" t="s">
        <v>286</v>
      </c>
      <c r="C17" s="331" t="s">
        <v>297</v>
      </c>
    </row>
    <row r="18" spans="1:3" ht="20.100000000000001" customHeight="1">
      <c r="B18" s="149" t="s">
        <v>287</v>
      </c>
      <c r="C18" s="329" t="s">
        <v>288</v>
      </c>
    </row>
    <row r="19" spans="1:3" ht="20.100000000000001" customHeight="1">
      <c r="B19" s="149" t="s">
        <v>289</v>
      </c>
      <c r="C19" s="329" t="s">
        <v>291</v>
      </c>
    </row>
    <row r="22" spans="1:3">
      <c r="A22" s="146"/>
    </row>
    <row r="23" spans="1:3">
      <c r="A23" s="146"/>
    </row>
    <row r="24" spans="1:3">
      <c r="A24" s="154"/>
    </row>
  </sheetData>
  <mergeCells count="4">
    <mergeCell ref="C2:D3"/>
    <mergeCell ref="C4:D4"/>
    <mergeCell ref="B9:B11"/>
    <mergeCell ref="F6:F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2">
    <pageSetUpPr fitToPage="1"/>
  </sheetPr>
  <dimension ref="A2:S101"/>
  <sheetViews>
    <sheetView showGridLines="0" zoomScaleNormal="100" workbookViewId="0"/>
  </sheetViews>
  <sheetFormatPr baseColWidth="10" defaultColWidth="11.5546875" defaultRowHeight="10.5"/>
  <cols>
    <col min="1" max="1" width="29" style="4" bestFit="1" customWidth="1"/>
    <col min="2" max="2" width="9.6640625" style="4" customWidth="1"/>
    <col min="3" max="3" width="9.33203125" style="4" customWidth="1"/>
    <col min="4" max="4" width="9.6640625" style="4" customWidth="1"/>
    <col min="5" max="5" width="9.33203125" style="4" customWidth="1"/>
    <col min="6" max="6" width="10.6640625" style="4" customWidth="1"/>
    <col min="7" max="7" width="9.6640625" style="4" customWidth="1"/>
    <col min="8" max="8" width="10" style="4" customWidth="1"/>
    <col min="9" max="16384" width="11.5546875" style="4"/>
  </cols>
  <sheetData>
    <row r="2" spans="1:19" ht="15">
      <c r="A2" s="378" t="s">
        <v>183</v>
      </c>
      <c r="B2" s="378"/>
      <c r="C2" s="378"/>
      <c r="D2" s="378"/>
      <c r="E2" s="378"/>
      <c r="F2" s="378"/>
      <c r="G2" s="378"/>
      <c r="H2" s="378"/>
      <c r="I2" s="235"/>
      <c r="J2" s="235"/>
      <c r="K2" s="235"/>
    </row>
    <row r="3" spans="1:19" s="53" customFormat="1" ht="11.65" customHeight="1">
      <c r="A3" s="378" t="s">
        <v>122</v>
      </c>
      <c r="B3" s="378"/>
      <c r="C3" s="378"/>
      <c r="D3" s="378"/>
      <c r="E3" s="378"/>
      <c r="F3" s="378"/>
      <c r="G3" s="378"/>
      <c r="H3" s="378"/>
      <c r="I3" s="74"/>
      <c r="J3" s="74"/>
      <c r="K3" s="159"/>
      <c r="L3" s="159"/>
      <c r="M3" s="159"/>
      <c r="N3" s="159"/>
      <c r="O3" s="159"/>
      <c r="P3" s="159"/>
      <c r="Q3" s="159"/>
      <c r="R3" s="159"/>
      <c r="S3" s="159"/>
    </row>
    <row r="4" spans="1:19" s="53" customFormat="1" ht="11.65" customHeight="1">
      <c r="A4" s="378" t="s">
        <v>80</v>
      </c>
      <c r="B4" s="378"/>
      <c r="C4" s="378"/>
      <c r="D4" s="378"/>
      <c r="E4" s="378"/>
      <c r="F4" s="378"/>
      <c r="G4" s="378"/>
      <c r="H4" s="378"/>
      <c r="I4" s="74"/>
      <c r="J4" s="166"/>
      <c r="K4" s="159"/>
      <c r="L4" s="159"/>
      <c r="M4" s="159"/>
      <c r="N4" s="159"/>
      <c r="O4" s="159"/>
      <c r="P4" s="159"/>
      <c r="Q4" s="159"/>
      <c r="R4" s="159"/>
      <c r="S4" s="159"/>
    </row>
    <row r="5" spans="1:19" s="220" customFormat="1" ht="12.6" customHeight="1">
      <c r="J5" s="166"/>
    </row>
    <row r="6" spans="1:19" s="220" customFormat="1" ht="12.6" customHeight="1">
      <c r="J6" s="53"/>
    </row>
    <row r="7" spans="1:19">
      <c r="A7" s="380" t="s">
        <v>18</v>
      </c>
      <c r="B7" s="383">
        <v>2021</v>
      </c>
      <c r="C7" s="384"/>
      <c r="D7" s="383">
        <v>2022</v>
      </c>
      <c r="E7" s="384"/>
      <c r="F7" s="383">
        <v>2023</v>
      </c>
      <c r="G7" s="384"/>
      <c r="H7" s="386" t="s">
        <v>270</v>
      </c>
      <c r="J7" s="53"/>
    </row>
    <row r="8" spans="1:19" ht="16.5" customHeight="1">
      <c r="A8" s="381"/>
      <c r="B8" s="389" t="s">
        <v>127</v>
      </c>
      <c r="C8" s="391" t="s">
        <v>17</v>
      </c>
      <c r="D8" s="389" t="s">
        <v>127</v>
      </c>
      <c r="E8" s="391" t="s">
        <v>17</v>
      </c>
      <c r="F8" s="389" t="s">
        <v>127</v>
      </c>
      <c r="G8" s="391" t="s">
        <v>17</v>
      </c>
      <c r="H8" s="387"/>
      <c r="J8" s="53"/>
    </row>
    <row r="9" spans="1:19" ht="10.5" customHeight="1">
      <c r="A9" s="382"/>
      <c r="B9" s="390"/>
      <c r="C9" s="392"/>
      <c r="D9" s="390" t="s">
        <v>10</v>
      </c>
      <c r="E9" s="392"/>
      <c r="F9" s="390" t="s">
        <v>10</v>
      </c>
      <c r="G9" s="392"/>
      <c r="H9" s="388"/>
    </row>
    <row r="10" spans="1:19" ht="18.75" customHeight="1">
      <c r="A10" s="100" t="s">
        <v>125</v>
      </c>
      <c r="B10" s="393">
        <v>9</v>
      </c>
      <c r="C10" s="394"/>
      <c r="D10" s="393">
        <v>10</v>
      </c>
      <c r="E10" s="394"/>
      <c r="F10" s="393">
        <v>10</v>
      </c>
      <c r="G10" s="395"/>
      <c r="H10" s="226"/>
      <c r="J10"/>
    </row>
    <row r="11" spans="1:19" ht="11.25" customHeight="1">
      <c r="A11" s="93" t="s">
        <v>20</v>
      </c>
      <c r="B11" s="234">
        <v>12871753</v>
      </c>
      <c r="C11" s="101">
        <v>0.14398125979487333</v>
      </c>
      <c r="D11" s="234">
        <v>14552681</v>
      </c>
      <c r="E11" s="101">
        <v>0.15690431195395768</v>
      </c>
      <c r="F11" s="234">
        <v>14083777</v>
      </c>
      <c r="G11" s="102">
        <v>0.15384751763307375</v>
      </c>
      <c r="H11" s="103">
        <v>-3.2221141932541553E-2</v>
      </c>
      <c r="I11" s="31"/>
      <c r="J11" s="30"/>
    </row>
    <row r="12" spans="1:19" ht="11.25" customHeight="1">
      <c r="A12" s="93" t="s">
        <v>21</v>
      </c>
      <c r="B12" s="234">
        <v>38831177</v>
      </c>
      <c r="C12" s="101">
        <v>0.43435900174418435</v>
      </c>
      <c r="D12" s="234">
        <v>39786406</v>
      </c>
      <c r="E12" s="101">
        <v>0.4289696626038057</v>
      </c>
      <c r="F12" s="234">
        <v>38375572</v>
      </c>
      <c r="G12" s="103">
        <v>0.41920476942721335</v>
      </c>
      <c r="H12" s="103">
        <v>-3.5460202160506826E-2</v>
      </c>
      <c r="I12" s="31"/>
    </row>
    <row r="13" spans="1:19" ht="11.25" customHeight="1">
      <c r="A13" s="93" t="s">
        <v>62</v>
      </c>
      <c r="B13" s="234">
        <v>14835975</v>
      </c>
      <c r="C13" s="101">
        <v>0.16595271605858547</v>
      </c>
      <c r="D13" s="234">
        <v>12345731</v>
      </c>
      <c r="E13" s="101">
        <v>0.13310938569488645</v>
      </c>
      <c r="F13" s="234">
        <v>12573783</v>
      </c>
      <c r="G13" s="103">
        <v>0.13735273583264934</v>
      </c>
      <c r="H13" s="103">
        <v>1.847213421384275E-2</v>
      </c>
      <c r="I13" s="31"/>
    </row>
    <row r="14" spans="1:19" ht="11.25" customHeight="1">
      <c r="A14" s="93" t="s">
        <v>100</v>
      </c>
      <c r="B14" s="234">
        <v>451625</v>
      </c>
      <c r="C14" s="101">
        <v>5.0518011381091342E-3</v>
      </c>
      <c r="D14" s="234">
        <v>493640</v>
      </c>
      <c r="E14" s="101">
        <v>5.3223350771553135E-3</v>
      </c>
      <c r="F14" s="234">
        <v>483108</v>
      </c>
      <c r="G14" s="103">
        <v>5.2773461656400117E-3</v>
      </c>
      <c r="H14" s="103">
        <v>-2.133538611133623E-2</v>
      </c>
      <c r="I14" s="31"/>
    </row>
    <row r="15" spans="1:19" ht="11.25" customHeight="1">
      <c r="A15" s="93" t="s">
        <v>25</v>
      </c>
      <c r="B15" s="234">
        <v>2428783</v>
      </c>
      <c r="C15" s="101">
        <v>2.7167957317730678E-2</v>
      </c>
      <c r="D15" s="234">
        <v>2612944</v>
      </c>
      <c r="E15" s="101">
        <v>2.817227839284198E-2</v>
      </c>
      <c r="F15" s="234">
        <v>2624198</v>
      </c>
      <c r="G15" s="103">
        <v>2.8666056561224795E-2</v>
      </c>
      <c r="H15" s="103">
        <v>4.3070192089842418E-3</v>
      </c>
      <c r="I15" s="31"/>
    </row>
    <row r="16" spans="1:19" ht="11.25" customHeight="1">
      <c r="A16" s="93" t="s">
        <v>97</v>
      </c>
      <c r="B16" s="234">
        <v>18334635</v>
      </c>
      <c r="C16" s="101">
        <v>0.20508813719305966</v>
      </c>
      <c r="D16" s="234">
        <v>21084062</v>
      </c>
      <c r="E16" s="101">
        <v>0.2273244525393352</v>
      </c>
      <c r="F16" s="234">
        <v>21287587</v>
      </c>
      <c r="G16" s="103">
        <v>0.23254006480989378</v>
      </c>
      <c r="H16" s="103">
        <v>9.653026063004333E-3</v>
      </c>
      <c r="I16" s="31"/>
      <c r="J16" s="43"/>
    </row>
    <row r="17" spans="1:19" ht="11.25" customHeight="1">
      <c r="A17" s="93" t="s">
        <v>164</v>
      </c>
      <c r="B17" s="234">
        <v>13525</v>
      </c>
      <c r="C17" s="101">
        <v>1.512883706458368E-4</v>
      </c>
      <c r="D17" s="234">
        <v>12944</v>
      </c>
      <c r="E17" s="101">
        <v>1.3955981127683814E-4</v>
      </c>
      <c r="F17" s="234">
        <v>16556</v>
      </c>
      <c r="G17" s="103">
        <v>1.80853438813549E-4</v>
      </c>
      <c r="H17" s="103">
        <v>0.27904820766378235</v>
      </c>
      <c r="I17" s="31"/>
      <c r="J17" s="43"/>
    </row>
    <row r="18" spans="1:19" ht="11.25" customHeight="1">
      <c r="A18" s="93" t="s">
        <v>168</v>
      </c>
      <c r="B18" s="234">
        <v>30867</v>
      </c>
      <c r="C18" s="101">
        <v>3.4527306001663917E-4</v>
      </c>
      <c r="D18" s="234">
        <v>32523</v>
      </c>
      <c r="E18" s="101">
        <v>3.506569640108627E-4</v>
      </c>
      <c r="F18" s="234">
        <v>32529</v>
      </c>
      <c r="G18" s="103">
        <v>3.5533833722915776E-4</v>
      </c>
      <c r="H18" s="103">
        <v>1.8448482612298811E-4</v>
      </c>
      <c r="I18" s="31"/>
    </row>
    <row r="19" spans="1:19" ht="11.25" customHeight="1">
      <c r="A19" s="93" t="s">
        <v>90</v>
      </c>
      <c r="B19" s="234">
        <v>1600468</v>
      </c>
      <c r="C19" s="101">
        <v>1.7902565322794908E-2</v>
      </c>
      <c r="D19" s="234">
        <v>1827833</v>
      </c>
      <c r="E19" s="101">
        <v>1.9707356962729985E-2</v>
      </c>
      <c r="F19" s="234">
        <v>2066629</v>
      </c>
      <c r="G19" s="103">
        <v>2.2575317794262261E-2</v>
      </c>
      <c r="H19" s="103">
        <v>0.13064432035092932</v>
      </c>
      <c r="I19" s="31"/>
    </row>
    <row r="20" spans="1:19" ht="11.25" customHeight="1">
      <c r="A20" s="106" t="s">
        <v>171</v>
      </c>
      <c r="B20" s="191">
        <v>89398808</v>
      </c>
      <c r="C20" s="272">
        <v>1.0009999999999999</v>
      </c>
      <c r="D20" s="191">
        <v>92748764</v>
      </c>
      <c r="E20" s="272">
        <v>0.99900000000000011</v>
      </c>
      <c r="F20" s="191">
        <v>91543739</v>
      </c>
      <c r="G20" s="273">
        <v>0.999</v>
      </c>
      <c r="H20" s="271">
        <v>-1.2992356426442475E-2</v>
      </c>
      <c r="I20" s="31"/>
    </row>
    <row r="21" spans="1:19" s="43" customFormat="1" ht="11.25" customHeight="1">
      <c r="A21" s="221"/>
      <c r="B21" s="222"/>
      <c r="C21" s="223"/>
      <c r="D21" s="266"/>
      <c r="E21" s="223"/>
      <c r="F21" s="223"/>
      <c r="G21" s="222"/>
      <c r="H21" s="223"/>
      <c r="I21" s="24"/>
      <c r="J21" s="4"/>
    </row>
    <row r="22" spans="1:19" s="43" customFormat="1" ht="11.25" customHeight="1">
      <c r="A22" s="224"/>
      <c r="B22" s="218"/>
      <c r="C22" s="225"/>
      <c r="D22" s="218"/>
      <c r="E22" s="225"/>
      <c r="F22" s="225"/>
      <c r="G22" s="218"/>
      <c r="H22" s="225"/>
      <c r="I22" s="24"/>
      <c r="J22" s="4"/>
    </row>
    <row r="23" spans="1:19" s="53" customFormat="1" ht="11.65" customHeight="1">
      <c r="F23" s="159"/>
      <c r="G23" s="159"/>
      <c r="H23" s="159"/>
      <c r="I23" s="74"/>
      <c r="J23" s="159"/>
      <c r="K23" s="159"/>
      <c r="L23" s="159"/>
      <c r="M23" s="159"/>
      <c r="N23" s="159"/>
      <c r="O23" s="159"/>
      <c r="P23" s="159"/>
      <c r="Q23" s="159"/>
      <c r="R23" s="159"/>
      <c r="S23" s="159"/>
    </row>
    <row r="24" spans="1:19" s="53" customFormat="1" ht="11.65" customHeight="1">
      <c r="A24" s="379" t="s">
        <v>81</v>
      </c>
      <c r="B24" s="379"/>
      <c r="C24" s="379"/>
      <c r="D24" s="379"/>
      <c r="E24" s="379"/>
      <c r="F24" s="160"/>
      <c r="G24" s="160"/>
      <c r="H24" s="160"/>
      <c r="I24" s="74"/>
      <c r="J24" s="159"/>
      <c r="K24" s="159"/>
      <c r="L24" s="159"/>
      <c r="M24" s="159"/>
      <c r="N24" s="159"/>
      <c r="O24" s="159"/>
      <c r="P24" s="159"/>
      <c r="Q24" s="159"/>
      <c r="R24" s="159"/>
      <c r="S24" s="159"/>
    </row>
    <row r="25" spans="1:19" ht="11.25" customHeight="1">
      <c r="A25" s="33"/>
      <c r="B25" s="34"/>
      <c r="C25" s="32"/>
      <c r="D25" s="34"/>
      <c r="E25" s="32"/>
      <c r="F25" s="32"/>
      <c r="G25" s="34"/>
      <c r="H25" s="32"/>
    </row>
    <row r="26" spans="1:19" ht="39.75" customHeight="1">
      <c r="A26" s="322"/>
      <c r="B26" s="323">
        <v>2021</v>
      </c>
      <c r="C26" s="323">
        <v>2022</v>
      </c>
      <c r="D26" s="323">
        <v>2023</v>
      </c>
      <c r="E26" s="324" t="s">
        <v>270</v>
      </c>
      <c r="F26" s="229"/>
      <c r="G26" s="230"/>
      <c r="H26" s="229"/>
    </row>
    <row r="27" spans="1:19" ht="11.25" customHeight="1">
      <c r="A27" s="93" t="s">
        <v>20</v>
      </c>
      <c r="B27" s="93">
        <v>3868</v>
      </c>
      <c r="C27" s="93">
        <v>4449</v>
      </c>
      <c r="D27" s="298">
        <v>4676.9766307695572</v>
      </c>
      <c r="E27" s="110">
        <v>5.1242218649035109E-2</v>
      </c>
      <c r="F27" s="223"/>
      <c r="G27" s="222"/>
    </row>
    <row r="28" spans="1:19" ht="11.25" customHeight="1">
      <c r="A28" s="93" t="s">
        <v>21</v>
      </c>
      <c r="B28" s="93">
        <v>11670</v>
      </c>
      <c r="C28" s="93">
        <v>12162</v>
      </c>
      <c r="D28" s="298">
        <v>12743.85794637437</v>
      </c>
      <c r="E28" s="110">
        <v>4.7842291265776105E-2</v>
      </c>
      <c r="F28" s="223"/>
      <c r="G28" s="227"/>
      <c r="I28" s="31"/>
    </row>
    <row r="29" spans="1:19" ht="11.25" customHeight="1">
      <c r="A29" s="93" t="s">
        <v>62</v>
      </c>
      <c r="B29" s="93">
        <v>4459</v>
      </c>
      <c r="C29" s="93">
        <v>3774</v>
      </c>
      <c r="D29" s="298">
        <v>4175.5339672992222</v>
      </c>
      <c r="E29" s="110">
        <v>0.10639479790652429</v>
      </c>
      <c r="F29" s="223"/>
      <c r="G29" s="227"/>
      <c r="I29" s="31"/>
    </row>
    <row r="30" spans="1:19" ht="11.25" customHeight="1">
      <c r="A30" s="93" t="s">
        <v>100</v>
      </c>
      <c r="B30" s="93">
        <v>136</v>
      </c>
      <c r="C30" s="93">
        <v>151</v>
      </c>
      <c r="D30" s="298">
        <v>160.43173831407719</v>
      </c>
      <c r="E30" s="110">
        <v>6.2461843139584028E-2</v>
      </c>
      <c r="F30" s="223"/>
      <c r="G30" s="227"/>
      <c r="I30" s="31"/>
    </row>
    <row r="31" spans="1:19" ht="11.25" customHeight="1">
      <c r="A31" s="93" t="s">
        <v>25</v>
      </c>
      <c r="B31" s="93">
        <v>730</v>
      </c>
      <c r="C31" s="93">
        <v>799</v>
      </c>
      <c r="D31" s="298">
        <v>871.45037304355299</v>
      </c>
      <c r="E31" s="110">
        <v>9.0676311694058764E-2</v>
      </c>
      <c r="F31" s="223"/>
      <c r="G31" s="227"/>
      <c r="I31" s="31"/>
      <c r="J31" s="78"/>
    </row>
    <row r="32" spans="1:19" ht="11.25" customHeight="1">
      <c r="A32" s="93" t="s">
        <v>97</v>
      </c>
      <c r="B32" s="93">
        <v>5510</v>
      </c>
      <c r="C32" s="93">
        <v>6445</v>
      </c>
      <c r="D32" s="298">
        <v>7069.2362513602593</v>
      </c>
      <c r="E32" s="110">
        <v>9.6855896254500973E-2</v>
      </c>
      <c r="F32" s="223"/>
      <c r="G32" s="227"/>
      <c r="I32" s="31"/>
    </row>
    <row r="33" spans="1:9" ht="11.25" customHeight="1">
      <c r="A33" s="93" t="s">
        <v>164</v>
      </c>
      <c r="B33" s="93">
        <v>4</v>
      </c>
      <c r="C33" s="93">
        <v>4</v>
      </c>
      <c r="D33" s="298">
        <v>5.4979587577267655</v>
      </c>
      <c r="E33" s="110">
        <v>0.37448968943169136</v>
      </c>
      <c r="F33" s="223"/>
      <c r="G33" s="227"/>
      <c r="I33" s="31"/>
    </row>
    <row r="34" spans="1:9" ht="11.25" customHeight="1">
      <c r="A34" s="93" t="s">
        <v>168</v>
      </c>
      <c r="B34" s="93">
        <v>9</v>
      </c>
      <c r="C34" s="93">
        <v>10</v>
      </c>
      <c r="D34" s="298">
        <v>10.80231338669328</v>
      </c>
      <c r="E34" s="110">
        <v>8.0231338669328078E-2</v>
      </c>
      <c r="F34" s="223"/>
      <c r="G34" s="227"/>
      <c r="I34" s="31"/>
    </row>
    <row r="35" spans="1:9" ht="11.25" customHeight="1">
      <c r="A35" s="93" t="s">
        <v>90</v>
      </c>
      <c r="B35" s="93">
        <v>481</v>
      </c>
      <c r="C35" s="93">
        <v>559</v>
      </c>
      <c r="D35" s="298">
        <v>686.29143570440374</v>
      </c>
      <c r="E35" s="110">
        <v>0.22771276512415706</v>
      </c>
      <c r="F35" s="223"/>
      <c r="G35" s="227"/>
      <c r="I35" s="31"/>
    </row>
    <row r="36" spans="1:9" s="43" customFormat="1" ht="11.25" customHeight="1">
      <c r="A36" s="106" t="s">
        <v>171</v>
      </c>
      <c r="B36" s="96">
        <v>26866.665972377301</v>
      </c>
      <c r="C36" s="96">
        <v>28352.5228945368</v>
      </c>
      <c r="D36" s="96">
        <v>30400.078615009861</v>
      </c>
      <c r="E36" s="108">
        <v>7.2293401010534053E-2</v>
      </c>
      <c r="F36" s="223"/>
      <c r="G36" s="228"/>
      <c r="H36" s="299">
        <v>26865.668663554403</v>
      </c>
    </row>
    <row r="37" spans="1:9" s="43" customFormat="1" ht="11.25" customHeight="1">
      <c r="A37" s="356"/>
      <c r="B37" s="355"/>
      <c r="C37" s="355"/>
      <c r="D37" s="274"/>
      <c r="E37" s="275"/>
      <c r="F37" s="225"/>
      <c r="G37" s="228"/>
      <c r="H37" s="225"/>
    </row>
    <row r="38" spans="1:9" ht="11.25" customHeight="1">
      <c r="A38" s="385"/>
      <c r="B38" s="385"/>
      <c r="C38" s="385"/>
      <c r="D38" s="385"/>
      <c r="E38" s="385"/>
      <c r="F38" s="385"/>
      <c r="G38" s="385"/>
      <c r="H38" s="385"/>
    </row>
    <row r="39" spans="1:9" ht="11.25" customHeight="1">
      <c r="A39" s="3"/>
      <c r="G39" s="35"/>
    </row>
    <row r="40" spans="1:9">
      <c r="D40" s="43"/>
      <c r="E40" s="44"/>
      <c r="F40" s="43"/>
      <c r="G40" s="43"/>
    </row>
    <row r="41" spans="1:9">
      <c r="D41" s="43"/>
      <c r="E41" s="43"/>
      <c r="F41" s="43"/>
      <c r="G41" s="43"/>
      <c r="H41" s="31"/>
    </row>
    <row r="42" spans="1:9" ht="10.15" customHeight="1"/>
    <row r="43" spans="1:9" ht="10.15" customHeight="1"/>
    <row r="44" spans="1:9" ht="10.9" customHeight="1"/>
    <row r="53" spans="1:6">
      <c r="A53" s="43"/>
    </row>
    <row r="54" spans="1:6">
      <c r="A54" s="43"/>
    </row>
    <row r="55" spans="1:6">
      <c r="A55" s="224"/>
    </row>
    <row r="56" spans="1:6">
      <c r="A56" s="231"/>
    </row>
    <row r="57" spans="1:6">
      <c r="A57" s="43"/>
      <c r="B57" s="31"/>
    </row>
    <row r="58" spans="1:6">
      <c r="A58" s="43"/>
      <c r="F58" s="35"/>
    </row>
    <row r="59" spans="1:6">
      <c r="A59" s="43"/>
      <c r="F59" s="35"/>
    </row>
    <row r="60" spans="1:6">
      <c r="A60" s="43"/>
      <c r="F60" s="35"/>
    </row>
    <row r="61" spans="1:6">
      <c r="A61" s="43"/>
      <c r="F61" s="35"/>
    </row>
    <row r="62" spans="1:6">
      <c r="F62" s="35"/>
    </row>
    <row r="63" spans="1:6">
      <c r="F63" s="35"/>
    </row>
    <row r="64" spans="1:6" ht="10.15" customHeight="1"/>
    <row r="65" spans="1:13" ht="10.15" customHeight="1">
      <c r="F65" s="109"/>
    </row>
    <row r="66" spans="1:13">
      <c r="F66" s="109"/>
      <c r="J66" s="43"/>
    </row>
    <row r="67" spans="1:13">
      <c r="J67" s="43"/>
    </row>
    <row r="68" spans="1:13">
      <c r="J68" s="43"/>
    </row>
    <row r="69" spans="1:13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</row>
    <row r="70" spans="1:13">
      <c r="A70" s="43"/>
      <c r="B70" s="43"/>
      <c r="C70" s="43"/>
      <c r="D70" s="43"/>
      <c r="E70" s="43"/>
      <c r="F70" s="43"/>
      <c r="G70" s="219"/>
      <c r="H70" s="43"/>
      <c r="I70" s="43"/>
      <c r="J70" s="43"/>
      <c r="K70" s="43"/>
      <c r="L70" s="43"/>
      <c r="M70" s="43"/>
    </row>
    <row r="71" spans="1:13">
      <c r="A71" s="43"/>
      <c r="B71" s="43"/>
      <c r="C71" s="43"/>
      <c r="D71" s="43"/>
      <c r="E71" s="43"/>
      <c r="F71" s="43"/>
      <c r="G71" s="219"/>
      <c r="H71" s="43"/>
      <c r="I71" s="43"/>
      <c r="J71" s="43"/>
      <c r="K71" s="43"/>
      <c r="L71" s="43"/>
      <c r="M71" s="43"/>
    </row>
    <row r="72" spans="1:13">
      <c r="A72" s="43"/>
      <c r="B72" s="43"/>
      <c r="C72" s="43"/>
      <c r="D72" s="43"/>
      <c r="E72" s="43"/>
      <c r="F72" s="43"/>
      <c r="G72" s="219"/>
      <c r="H72" s="43"/>
      <c r="I72" s="43"/>
      <c r="J72" s="43"/>
      <c r="K72" s="43"/>
      <c r="L72" s="43"/>
      <c r="M72" s="43"/>
    </row>
    <row r="73" spans="1:13" ht="10.15" customHeight="1">
      <c r="A73" s="43"/>
      <c r="B73" s="43"/>
      <c r="C73" s="43"/>
      <c r="D73" s="43"/>
      <c r="E73" s="43"/>
      <c r="F73" s="43"/>
      <c r="G73" s="219"/>
      <c r="H73" s="43"/>
      <c r="I73" s="43"/>
      <c r="J73" s="43"/>
      <c r="K73" s="43"/>
      <c r="L73" s="43"/>
      <c r="M73" s="43"/>
    </row>
    <row r="74" spans="1:13">
      <c r="A74" s="43"/>
      <c r="B74" s="43"/>
      <c r="C74" s="43"/>
      <c r="D74" s="43"/>
      <c r="E74" s="43"/>
      <c r="F74" s="43"/>
      <c r="G74" s="219"/>
      <c r="H74" s="43"/>
      <c r="I74" s="43"/>
      <c r="J74" s="43"/>
      <c r="K74" s="43"/>
      <c r="L74" s="43"/>
      <c r="M74" s="43"/>
    </row>
    <row r="75" spans="1:13">
      <c r="A75" s="43"/>
      <c r="B75" s="43"/>
      <c r="C75" s="43"/>
      <c r="D75" s="43"/>
      <c r="E75" s="43"/>
      <c r="F75" s="43"/>
      <c r="G75" s="219"/>
      <c r="H75" s="43"/>
      <c r="I75" s="43"/>
      <c r="J75" s="43"/>
      <c r="K75" s="43"/>
      <c r="L75" s="43"/>
      <c r="M75" s="43"/>
    </row>
    <row r="76" spans="1:13">
      <c r="A76" s="43"/>
      <c r="B76" s="43"/>
      <c r="C76" s="43"/>
      <c r="D76" s="43"/>
      <c r="E76" s="43"/>
      <c r="F76" s="43"/>
      <c r="G76" s="219"/>
      <c r="H76" s="43"/>
      <c r="I76" s="43"/>
      <c r="J76" s="43"/>
      <c r="K76" s="43"/>
      <c r="L76" s="43"/>
      <c r="M76" s="43"/>
    </row>
    <row r="77" spans="1:13">
      <c r="A77" s="43"/>
      <c r="B77" s="43"/>
      <c r="C77" s="43"/>
      <c r="D77" s="43"/>
      <c r="E77" s="43"/>
      <c r="F77" s="43"/>
      <c r="G77" s="219"/>
      <c r="H77" s="43"/>
      <c r="I77" s="43"/>
      <c r="J77" s="43"/>
      <c r="K77" s="43"/>
      <c r="L77" s="43"/>
      <c r="M77" s="43"/>
    </row>
    <row r="78" spans="1:13">
      <c r="A78" s="43"/>
      <c r="B78" s="43"/>
      <c r="C78" s="43"/>
      <c r="D78" s="43"/>
      <c r="E78" s="43"/>
      <c r="F78" s="43"/>
      <c r="G78" s="219"/>
      <c r="H78" s="43"/>
      <c r="I78" s="43"/>
      <c r="J78" s="43"/>
      <c r="K78" s="43"/>
      <c r="L78" s="43"/>
      <c r="M78" s="43"/>
    </row>
    <row r="79" spans="1:13">
      <c r="A79" s="43"/>
      <c r="B79" s="43"/>
      <c r="C79" s="43"/>
      <c r="D79" s="43"/>
      <c r="E79" s="43"/>
      <c r="F79" s="43"/>
      <c r="G79" s="219"/>
      <c r="H79" s="43"/>
      <c r="I79" s="43"/>
      <c r="J79" s="43"/>
      <c r="K79" s="43"/>
      <c r="L79" s="43"/>
      <c r="M79" s="43"/>
    </row>
    <row r="80" spans="1:13">
      <c r="A80" s="43"/>
      <c r="B80" s="43"/>
      <c r="C80" s="43"/>
      <c r="D80" s="43"/>
      <c r="E80" s="43"/>
      <c r="F80" s="43"/>
      <c r="G80" s="219"/>
      <c r="H80" s="43"/>
      <c r="I80" s="43"/>
      <c r="J80" s="43"/>
      <c r="K80" s="43"/>
      <c r="L80" s="43"/>
      <c r="M80" s="43"/>
    </row>
    <row r="81" spans="1:13">
      <c r="A81" s="43"/>
      <c r="B81" s="43"/>
      <c r="C81" s="43"/>
      <c r="D81" s="43"/>
      <c r="E81" s="43"/>
      <c r="F81" s="43"/>
      <c r="G81" s="219"/>
      <c r="H81" s="43"/>
      <c r="I81" s="43"/>
      <c r="J81" s="43"/>
      <c r="K81" s="43"/>
      <c r="L81" s="43"/>
      <c r="M81" s="43"/>
    </row>
    <row r="82" spans="1:13">
      <c r="A82" s="43"/>
      <c r="B82" s="43"/>
      <c r="C82" s="43"/>
      <c r="D82" s="43"/>
      <c r="E82" s="43"/>
      <c r="F82" s="43"/>
      <c r="G82" s="219"/>
      <c r="H82" s="43"/>
      <c r="I82" s="43"/>
      <c r="J82" s="43"/>
      <c r="K82" s="43"/>
      <c r="L82" s="43"/>
      <c r="M82" s="43"/>
    </row>
    <row r="83" spans="1:13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</row>
    <row r="84" spans="1:13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</row>
    <row r="85" spans="1:13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</row>
    <row r="86" spans="1:13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</row>
    <row r="87" spans="1:13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</row>
    <row r="88" spans="1:13">
      <c r="A88" s="43"/>
      <c r="B88" s="43"/>
      <c r="C88" s="43"/>
      <c r="D88" s="217"/>
      <c r="E88" s="43"/>
      <c r="F88" s="217"/>
      <c r="G88" s="43"/>
      <c r="H88" s="217"/>
      <c r="I88" s="43"/>
      <c r="J88" s="43"/>
      <c r="K88" s="43"/>
      <c r="L88" s="43"/>
      <c r="M88" s="43"/>
    </row>
    <row r="89" spans="1:13">
      <c r="A89" s="43"/>
      <c r="B89" s="43"/>
      <c r="C89" s="43"/>
      <c r="D89" s="217"/>
      <c r="E89" s="43"/>
      <c r="F89" s="217"/>
      <c r="G89" s="43"/>
      <c r="H89" s="217"/>
      <c r="I89" s="43"/>
      <c r="J89" s="43"/>
      <c r="K89" s="43"/>
      <c r="L89" s="43"/>
      <c r="M89" s="43"/>
    </row>
    <row r="90" spans="1:13">
      <c r="A90" s="43"/>
      <c r="B90" s="43"/>
      <c r="C90" s="43"/>
      <c r="D90" s="217"/>
      <c r="E90" s="43"/>
      <c r="F90" s="217"/>
      <c r="G90" s="43"/>
      <c r="H90" s="217"/>
      <c r="I90" s="43"/>
      <c r="J90" s="43"/>
      <c r="K90" s="43"/>
      <c r="L90" s="43"/>
      <c r="M90" s="43"/>
    </row>
    <row r="91" spans="1:13">
      <c r="A91" s="43"/>
      <c r="B91" s="43"/>
      <c r="C91" s="43"/>
      <c r="D91" s="217"/>
      <c r="E91" s="43"/>
      <c r="F91" s="217"/>
      <c r="G91" s="43"/>
      <c r="H91" s="217"/>
      <c r="I91" s="43"/>
      <c r="J91" s="43"/>
      <c r="K91" s="43"/>
      <c r="L91" s="43"/>
      <c r="M91" s="43"/>
    </row>
    <row r="92" spans="1:13">
      <c r="A92" s="43"/>
      <c r="B92" s="43"/>
      <c r="C92" s="43"/>
      <c r="D92" s="217"/>
      <c r="E92" s="43"/>
      <c r="F92" s="217"/>
      <c r="G92" s="43"/>
      <c r="H92" s="217"/>
      <c r="I92" s="43"/>
      <c r="J92" s="43"/>
      <c r="K92" s="43"/>
      <c r="L92" s="43"/>
      <c r="M92" s="43"/>
    </row>
    <row r="93" spans="1:13">
      <c r="A93" s="43"/>
      <c r="B93" s="43"/>
      <c r="C93" s="43"/>
      <c r="D93" s="217"/>
      <c r="E93" s="43"/>
      <c r="F93" s="217"/>
      <c r="G93" s="43"/>
      <c r="H93" s="217"/>
      <c r="I93" s="43"/>
      <c r="J93" s="43"/>
      <c r="K93" s="43"/>
      <c r="L93" s="43"/>
      <c r="M93" s="43"/>
    </row>
    <row r="94" spans="1:13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</row>
    <row r="95" spans="1:13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</row>
    <row r="96" spans="1:13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</row>
    <row r="97" spans="1:13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1:13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</row>
    <row r="99" spans="1:13">
      <c r="A99" s="43"/>
      <c r="B99" s="43"/>
      <c r="C99" s="43"/>
      <c r="D99" s="43"/>
      <c r="E99" s="43"/>
      <c r="F99" s="43"/>
      <c r="G99" s="43"/>
      <c r="H99" s="43"/>
      <c r="I99" s="43"/>
      <c r="K99" s="43"/>
      <c r="L99" s="43"/>
      <c r="M99" s="43"/>
    </row>
    <row r="100" spans="1:13">
      <c r="A100" s="43"/>
      <c r="B100" s="43"/>
      <c r="C100" s="43"/>
      <c r="D100" s="43"/>
      <c r="E100" s="43"/>
      <c r="F100" s="43"/>
      <c r="G100" s="43"/>
      <c r="H100" s="43"/>
      <c r="I100" s="43"/>
      <c r="K100" s="43"/>
      <c r="L100" s="43"/>
      <c r="M100" s="43"/>
    </row>
    <row r="101" spans="1:13">
      <c r="A101" s="43"/>
      <c r="B101" s="43"/>
      <c r="C101" s="43"/>
      <c r="D101" s="43"/>
      <c r="E101" s="43"/>
      <c r="F101" s="43"/>
      <c r="G101" s="43"/>
      <c r="H101" s="43"/>
      <c r="I101" s="43"/>
      <c r="K101" s="43"/>
      <c r="L101" s="43"/>
      <c r="M101" s="43"/>
    </row>
  </sheetData>
  <mergeCells count="19">
    <mergeCell ref="A2:H2"/>
    <mergeCell ref="A38:H38"/>
    <mergeCell ref="H7:H9"/>
    <mergeCell ref="B8:B9"/>
    <mergeCell ref="C8:C9"/>
    <mergeCell ref="D8:D9"/>
    <mergeCell ref="E8:E9"/>
    <mergeCell ref="G8:G9"/>
    <mergeCell ref="F8:F9"/>
    <mergeCell ref="F7:G7"/>
    <mergeCell ref="B10:C10"/>
    <mergeCell ref="D10:E10"/>
    <mergeCell ref="F10:G10"/>
    <mergeCell ref="A3:H3"/>
    <mergeCell ref="A4:H4"/>
    <mergeCell ref="A24:E24"/>
    <mergeCell ref="A7:A9"/>
    <mergeCell ref="B7:C7"/>
    <mergeCell ref="D7:E7"/>
  </mergeCells>
  <phoneticPr fontId="0" type="noConversion"/>
  <printOptions horizontalCentered="1" verticalCentered="1" gridLinesSet="0"/>
  <pageMargins left="0.78740157480314965" right="0.39370078740157483" top="0.78740157480314965" bottom="0.78740157480314965" header="0" footer="0"/>
  <pageSetup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AA103"/>
  <sheetViews>
    <sheetView showGridLines="0" zoomScaleNormal="100" workbookViewId="0"/>
  </sheetViews>
  <sheetFormatPr baseColWidth="10" defaultColWidth="8.88671875" defaultRowHeight="10.5"/>
  <cols>
    <col min="1" max="1" width="8.6640625" style="3" customWidth="1"/>
    <col min="2" max="2" width="31.77734375" style="3" customWidth="1"/>
    <col min="3" max="3" width="11.44140625" style="3" customWidth="1"/>
    <col min="4" max="4" width="15.6640625" style="3" customWidth="1"/>
    <col min="5" max="5" width="14.109375" style="3" customWidth="1"/>
    <col min="6" max="6" width="11.5546875" style="3" customWidth="1"/>
    <col min="7" max="7" width="16.77734375" style="3" customWidth="1"/>
    <col min="8" max="8" width="14.6640625" style="3" customWidth="1"/>
    <col min="9" max="9" width="14.5546875" style="3" customWidth="1"/>
    <col min="10" max="16384" width="8.88671875" style="3"/>
  </cols>
  <sheetData>
    <row r="2" spans="1:27" s="57" customFormat="1" ht="15">
      <c r="A2" s="378" t="s">
        <v>184</v>
      </c>
      <c r="B2" s="378"/>
      <c r="C2" s="378"/>
      <c r="D2" s="378"/>
      <c r="E2" s="378"/>
      <c r="F2" s="378"/>
      <c r="G2" s="378"/>
      <c r="H2" s="378"/>
      <c r="I2" s="378"/>
      <c r="K2" s="166"/>
    </row>
    <row r="3" spans="1:27" s="53" customFormat="1" ht="11.65" customHeight="1">
      <c r="A3" s="378" t="s">
        <v>19</v>
      </c>
      <c r="B3" s="378"/>
      <c r="C3" s="378"/>
      <c r="D3" s="378"/>
      <c r="E3" s="378"/>
      <c r="F3" s="378"/>
      <c r="G3" s="378"/>
      <c r="H3" s="378"/>
      <c r="I3" s="378"/>
      <c r="J3" s="159"/>
      <c r="K3" s="74"/>
      <c r="L3" s="74"/>
      <c r="M3" s="159"/>
      <c r="N3" s="159"/>
      <c r="O3" s="159"/>
      <c r="P3" s="159"/>
      <c r="Q3" s="159"/>
      <c r="R3" s="159"/>
      <c r="S3" s="159"/>
      <c r="T3" s="159"/>
      <c r="U3" s="159"/>
      <c r="V3" s="159"/>
    </row>
    <row r="4" spans="1:27" s="53" customFormat="1" ht="11.65" customHeight="1">
      <c r="A4" s="160"/>
      <c r="B4" s="160"/>
      <c r="C4" s="160"/>
      <c r="D4" s="160"/>
      <c r="E4" s="160"/>
      <c r="F4" s="160"/>
      <c r="G4" s="160"/>
      <c r="H4" s="160"/>
      <c r="I4" s="160"/>
      <c r="J4" s="159"/>
      <c r="K4" s="166"/>
      <c r="L4" s="74"/>
      <c r="M4" s="159"/>
      <c r="N4" s="159"/>
      <c r="O4" s="159"/>
      <c r="P4" s="159"/>
      <c r="Q4" s="159"/>
      <c r="R4" s="159"/>
      <c r="S4" s="159"/>
      <c r="T4" s="159"/>
      <c r="U4" s="159"/>
      <c r="V4" s="159"/>
    </row>
    <row r="5" spans="1:27" s="57" customFormat="1" ht="12.75">
      <c r="A5" s="74"/>
      <c r="B5" s="74"/>
      <c r="C5" s="74"/>
      <c r="D5" s="74"/>
      <c r="E5" s="74"/>
      <c r="F5" s="74"/>
      <c r="G5" s="74"/>
      <c r="H5" s="74"/>
      <c r="I5" s="74"/>
      <c r="K5" s="166"/>
    </row>
    <row r="6" spans="1:27" s="74" customFormat="1" ht="12.6" customHeight="1">
      <c r="A6" s="399" t="s">
        <v>12</v>
      </c>
      <c r="B6" s="399" t="s">
        <v>68</v>
      </c>
      <c r="C6" s="399" t="s">
        <v>63</v>
      </c>
      <c r="D6" s="386" t="s">
        <v>91</v>
      </c>
      <c r="E6" s="386" t="s">
        <v>92</v>
      </c>
      <c r="F6" s="386" t="s">
        <v>79</v>
      </c>
      <c r="G6" s="386" t="s">
        <v>73</v>
      </c>
      <c r="H6" s="386" t="s">
        <v>77</v>
      </c>
      <c r="I6" s="389" t="s">
        <v>78</v>
      </c>
      <c r="J6" s="398"/>
      <c r="K6" s="53"/>
      <c r="L6" s="53"/>
    </row>
    <row r="7" spans="1:27" s="57" customFormat="1" ht="21.75" customHeight="1">
      <c r="A7" s="400"/>
      <c r="B7" s="400"/>
      <c r="C7" s="400"/>
      <c r="D7" s="387"/>
      <c r="E7" s="387"/>
      <c r="F7" s="387"/>
      <c r="G7" s="387"/>
      <c r="H7" s="387"/>
      <c r="I7" s="397"/>
      <c r="J7" s="398"/>
      <c r="K7" s="53"/>
      <c r="L7" s="53"/>
      <c r="M7" s="58"/>
      <c r="N7" s="58"/>
      <c r="O7" s="58"/>
      <c r="P7" s="58"/>
      <c r="Q7" s="20"/>
      <c r="R7" s="20"/>
    </row>
    <row r="8" spans="1:27" ht="11.25" customHeight="1">
      <c r="A8" s="93" t="s">
        <v>128</v>
      </c>
      <c r="B8" s="93" t="s">
        <v>20</v>
      </c>
      <c r="C8" s="93">
        <v>7899784</v>
      </c>
      <c r="D8" s="318">
        <v>309756354487</v>
      </c>
      <c r="E8" s="318">
        <v>191094449238</v>
      </c>
      <c r="F8" s="110">
        <v>0.6169185763903996</v>
      </c>
      <c r="G8" s="276">
        <v>5776.7080419458971</v>
      </c>
      <c r="H8" s="93">
        <v>39210.737215979578</v>
      </c>
      <c r="I8" s="93">
        <v>24189.83218250018</v>
      </c>
      <c r="J8" s="357"/>
      <c r="K8" s="43"/>
    </row>
    <row r="9" spans="1:27" ht="11.25" customHeight="1">
      <c r="A9" s="20"/>
      <c r="B9" s="93" t="s">
        <v>21</v>
      </c>
      <c r="C9" s="93">
        <v>22091728</v>
      </c>
      <c r="D9" s="318">
        <v>458123287336</v>
      </c>
      <c r="E9" s="318">
        <v>287846893800</v>
      </c>
      <c r="F9" s="110">
        <v>0.6283175331990607</v>
      </c>
      <c r="G9" s="276">
        <v>16154.550908997177</v>
      </c>
      <c r="H9" s="93">
        <v>20737.322464589462</v>
      </c>
      <c r="I9" s="93">
        <v>13029.623296104315</v>
      </c>
      <c r="J9" s="357"/>
      <c r="K9" s="217"/>
      <c r="L9" s="396"/>
      <c r="M9" s="396"/>
      <c r="N9" s="396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</row>
    <row r="10" spans="1:27" ht="11.25" customHeight="1">
      <c r="A10" s="20"/>
      <c r="B10" s="93" t="s">
        <v>62</v>
      </c>
      <c r="C10" s="93">
        <v>6511037</v>
      </c>
      <c r="D10" s="318">
        <v>277205711771</v>
      </c>
      <c r="E10" s="318">
        <v>132152046590</v>
      </c>
      <c r="F10" s="110">
        <v>0.47672916169624591</v>
      </c>
      <c r="G10" s="276">
        <v>4761.1883817718672</v>
      </c>
      <c r="H10" s="93">
        <v>42574.740670495346</v>
      </c>
      <c r="I10" s="93">
        <v>20296.620429280312</v>
      </c>
      <c r="J10" s="357"/>
      <c r="K10" s="217"/>
      <c r="L10" s="396"/>
      <c r="M10" s="396"/>
      <c r="N10" s="396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</row>
    <row r="11" spans="1:27" ht="11.25" customHeight="1">
      <c r="A11" s="91"/>
      <c r="B11" s="93" t="s">
        <v>100</v>
      </c>
      <c r="C11" s="93">
        <v>243952</v>
      </c>
      <c r="D11" s="318">
        <v>208966680289</v>
      </c>
      <c r="E11" s="318">
        <v>129254250236</v>
      </c>
      <c r="F11" s="110">
        <v>0.6185399990909648</v>
      </c>
      <c r="G11" s="276">
        <v>178.38962182368348</v>
      </c>
      <c r="H11" s="93">
        <v>856589.33023299661</v>
      </c>
      <c r="I11" s="93">
        <v>529834.76354364795</v>
      </c>
      <c r="J11" s="357"/>
      <c r="K11" s="217"/>
      <c r="L11" s="179"/>
      <c r="M11" s="23"/>
      <c r="N11" s="23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</row>
    <row r="12" spans="1:27" ht="11.25" customHeight="1">
      <c r="A12" s="20"/>
      <c r="B12" s="93" t="s">
        <v>25</v>
      </c>
      <c r="C12" s="93">
        <v>1347827</v>
      </c>
      <c r="D12" s="318">
        <v>414874267890</v>
      </c>
      <c r="E12" s="318">
        <v>284271626538</v>
      </c>
      <c r="F12" s="110">
        <v>0.6851994653314385</v>
      </c>
      <c r="G12" s="276">
        <v>985.59695683474547</v>
      </c>
      <c r="H12" s="93">
        <v>307809.73217631044</v>
      </c>
      <c r="I12" s="93">
        <v>210911.06391102122</v>
      </c>
      <c r="J12" s="357"/>
      <c r="K12" s="217"/>
      <c r="L12" s="179"/>
      <c r="M12" s="23"/>
      <c r="N12" s="23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</row>
    <row r="13" spans="1:27" ht="11.25" customHeight="1">
      <c r="B13" s="93" t="s">
        <v>97</v>
      </c>
      <c r="C13" s="93">
        <v>10831514</v>
      </c>
      <c r="D13" s="318">
        <v>574920651568</v>
      </c>
      <c r="E13" s="318">
        <v>437102002365</v>
      </c>
      <c r="F13" s="110">
        <v>0.76028231230323229</v>
      </c>
      <c r="G13" s="276">
        <v>7920.532261420004</v>
      </c>
      <c r="H13" s="93">
        <v>53078.512530011962</v>
      </c>
      <c r="I13" s="93">
        <v>40354.654239933589</v>
      </c>
      <c r="J13" s="357"/>
      <c r="K13" s="217"/>
      <c r="L13" s="179"/>
      <c r="M13" s="23"/>
      <c r="N13" s="23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</row>
    <row r="14" spans="1:27" ht="11.25" customHeight="1">
      <c r="B14" s="93" t="s">
        <v>164</v>
      </c>
      <c r="C14" s="93">
        <v>7151</v>
      </c>
      <c r="D14" s="318">
        <v>18525428420</v>
      </c>
      <c r="E14" s="318">
        <v>10834344726</v>
      </c>
      <c r="F14" s="110">
        <v>0.58483639246384567</v>
      </c>
      <c r="G14" s="276">
        <v>5.2291605957776968</v>
      </c>
      <c r="H14" s="93">
        <v>2590606.6871766187</v>
      </c>
      <c r="I14" s="93">
        <v>1515081.069221088</v>
      </c>
      <c r="J14" s="357"/>
      <c r="K14" s="217"/>
      <c r="L14" s="179"/>
      <c r="M14" s="23"/>
      <c r="N14" s="23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</row>
    <row r="15" spans="1:27" ht="11.25" customHeight="1">
      <c r="B15" s="93" t="s">
        <v>168</v>
      </c>
      <c r="C15" s="93">
        <v>30385</v>
      </c>
      <c r="D15" s="318">
        <v>13259586093</v>
      </c>
      <c r="E15" s="318">
        <v>5331051806</v>
      </c>
      <c r="F15" s="110">
        <v>0.40205265598858841</v>
      </c>
      <c r="G15" s="276">
        <v>22.218996602252172</v>
      </c>
      <c r="H15" s="93">
        <v>436385.9171630739</v>
      </c>
      <c r="I15" s="93">
        <v>175450.11703142998</v>
      </c>
      <c r="J15" s="357"/>
      <c r="K15" s="179"/>
      <c r="L15" s="179"/>
      <c r="M15" s="23"/>
      <c r="N15" s="23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</row>
    <row r="16" spans="1:27" ht="11.25" customHeight="1">
      <c r="B16" s="93" t="s">
        <v>90</v>
      </c>
      <c r="C16" s="93">
        <v>1068563</v>
      </c>
      <c r="D16" s="318">
        <v>32146682843</v>
      </c>
      <c r="E16" s="318">
        <v>19656924371</v>
      </c>
      <c r="F16" s="110">
        <v>0.61147597924805275</v>
      </c>
      <c r="G16" s="276">
        <v>781.38547527702451</v>
      </c>
      <c r="H16" s="93">
        <v>30084.031398242314</v>
      </c>
      <c r="I16" s="93">
        <v>18395.662558969383</v>
      </c>
      <c r="J16" s="357"/>
      <c r="K16" s="179"/>
      <c r="L16" s="179"/>
      <c r="M16" s="23"/>
      <c r="N16" s="23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</row>
    <row r="17" spans="1:27" ht="11.25" customHeight="1">
      <c r="B17" s="94" t="s">
        <v>14</v>
      </c>
      <c r="C17" s="94">
        <v>50031941</v>
      </c>
      <c r="D17" s="319">
        <v>2307778650697</v>
      </c>
      <c r="E17" s="319">
        <v>1497543589670</v>
      </c>
      <c r="F17" s="113">
        <v>0.64891127631227064</v>
      </c>
      <c r="G17" s="277">
        <v>36585.799805268427</v>
      </c>
      <c r="H17" s="94">
        <v>46126.106734435911</v>
      </c>
      <c r="I17" s="94">
        <v>29931.750792358824</v>
      </c>
      <c r="J17" s="357"/>
      <c r="K17" s="179"/>
      <c r="L17" s="179"/>
      <c r="M17" s="23"/>
      <c r="N17" s="23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</row>
    <row r="18" spans="1:27" ht="11.25" customHeight="1">
      <c r="A18" s="93" t="s">
        <v>129</v>
      </c>
      <c r="B18" s="93" t="s">
        <v>20</v>
      </c>
      <c r="C18" s="93">
        <v>6183108</v>
      </c>
      <c r="D18" s="318">
        <v>241429448508</v>
      </c>
      <c r="E18" s="318">
        <v>155460543855</v>
      </c>
      <c r="F18" s="110">
        <v>0.64391707314797042</v>
      </c>
      <c r="G18" s="276">
        <v>3981.6857247178964</v>
      </c>
      <c r="H18" s="93">
        <v>39046.616767489752</v>
      </c>
      <c r="I18" s="93">
        <v>25142.783185252465</v>
      </c>
      <c r="J18" s="357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</row>
    <row r="19" spans="1:27" ht="11.25" customHeight="1">
      <c r="B19" s="93" t="s">
        <v>21</v>
      </c>
      <c r="C19" s="93">
        <v>16282989</v>
      </c>
      <c r="D19" s="318">
        <v>344894259174</v>
      </c>
      <c r="E19" s="318">
        <v>227783157469</v>
      </c>
      <c r="F19" s="110">
        <v>0.66044345885758227</v>
      </c>
      <c r="G19" s="276">
        <v>10485.623873469223</v>
      </c>
      <c r="H19" s="93">
        <v>21181.262185585216</v>
      </c>
      <c r="I19" s="93">
        <v>13989.026060817212</v>
      </c>
      <c r="J19" s="357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</row>
    <row r="20" spans="1:27" ht="11.25" customHeight="1">
      <c r="B20" s="93" t="s">
        <v>62</v>
      </c>
      <c r="C20" s="93">
        <v>6062499</v>
      </c>
      <c r="D20" s="318">
        <v>239135505061</v>
      </c>
      <c r="E20" s="318">
        <v>119679091425</v>
      </c>
      <c r="F20" s="110">
        <v>0.50046558914148531</v>
      </c>
      <c r="G20" s="276">
        <v>3904.0181288142667</v>
      </c>
      <c r="H20" s="93">
        <v>39445.038269037243</v>
      </c>
      <c r="I20" s="93">
        <v>19740.884316022155</v>
      </c>
      <c r="J20" s="357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</row>
    <row r="21" spans="1:27" ht="11.25" customHeight="1">
      <c r="A21" s="93"/>
      <c r="B21" s="93" t="s">
        <v>126</v>
      </c>
      <c r="C21" s="93">
        <v>239150</v>
      </c>
      <c r="D21" s="318">
        <v>187121786042</v>
      </c>
      <c r="E21" s="318">
        <v>121224601084</v>
      </c>
      <c r="F21" s="110">
        <v>0.64783798641592061</v>
      </c>
      <c r="G21" s="276">
        <v>154.00347868196462</v>
      </c>
      <c r="H21" s="93">
        <v>782445.2688354589</v>
      </c>
      <c r="I21" s="93">
        <v>506897.76744302741</v>
      </c>
      <c r="J21" s="357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</row>
    <row r="22" spans="1:27" ht="11.25" customHeight="1">
      <c r="A22" s="20"/>
      <c r="B22" s="93" t="s">
        <v>25</v>
      </c>
      <c r="C22" s="93">
        <v>1276014</v>
      </c>
      <c r="D22" s="318">
        <v>403274497187</v>
      </c>
      <c r="E22" s="318">
        <v>287699204492</v>
      </c>
      <c r="F22" s="110">
        <v>0.71340788098135732</v>
      </c>
      <c r="G22" s="276">
        <v>821.70434809487108</v>
      </c>
      <c r="H22" s="93">
        <v>316042.3766408519</v>
      </c>
      <c r="I22" s="93">
        <v>225467.12221966215</v>
      </c>
      <c r="J22" s="357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</row>
    <row r="23" spans="1:27" ht="11.25" customHeight="1">
      <c r="A23" s="20"/>
      <c r="B23" s="93" t="s">
        <v>97</v>
      </c>
      <c r="C23" s="93">
        <v>10455384</v>
      </c>
      <c r="D23" s="318">
        <v>657368589796</v>
      </c>
      <c r="E23" s="318">
        <v>518176438508</v>
      </c>
      <c r="F23" s="110">
        <v>0.78825859122475683</v>
      </c>
      <c r="G23" s="276">
        <v>6732.8685216631984</v>
      </c>
      <c r="H23" s="93">
        <v>62873.6916593403</v>
      </c>
      <c r="I23" s="93">
        <v>49560.727612491326</v>
      </c>
      <c r="J23" s="357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</row>
    <row r="24" spans="1:27" ht="11.25" customHeight="1">
      <c r="A24" s="20"/>
      <c r="B24" s="93" t="s">
        <v>164</v>
      </c>
      <c r="C24" s="93">
        <v>9405</v>
      </c>
      <c r="D24" s="318">
        <v>19214016456</v>
      </c>
      <c r="E24" s="318">
        <v>10959676360</v>
      </c>
      <c r="F24" s="110">
        <v>0.57040007148414817</v>
      </c>
      <c r="G24" s="276">
        <v>6.0564612879108388</v>
      </c>
      <c r="H24" s="93">
        <v>2042957.6242424243</v>
      </c>
      <c r="I24" s="93">
        <v>1165303.1749069644</v>
      </c>
      <c r="J24" s="357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</row>
    <row r="25" spans="1:27" ht="11.25" customHeight="1">
      <c r="A25" s="20"/>
      <c r="B25" s="93" t="s">
        <v>168</v>
      </c>
      <c r="C25" s="93">
        <v>2136</v>
      </c>
      <c r="D25" s="318">
        <v>459869110</v>
      </c>
      <c r="E25" s="318">
        <v>275918296</v>
      </c>
      <c r="F25" s="110">
        <v>0.59999310673421835</v>
      </c>
      <c r="G25" s="276">
        <v>1.3755025317360503</v>
      </c>
      <c r="H25" s="93">
        <v>215294.52715355804</v>
      </c>
      <c r="I25" s="93">
        <v>129175.23220973783</v>
      </c>
      <c r="J25" s="357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</row>
    <row r="26" spans="1:27" ht="11.25" customHeight="1">
      <c r="A26" s="20"/>
      <c r="B26" s="93" t="s">
        <v>90</v>
      </c>
      <c r="C26" s="93">
        <v>998043</v>
      </c>
      <c r="D26" s="318">
        <v>32034753171</v>
      </c>
      <c r="E26" s="318">
        <v>21121274256</v>
      </c>
      <c r="F26" s="110">
        <v>0.65932377075782778</v>
      </c>
      <c r="G26" s="276">
        <v>642.70162606809117</v>
      </c>
      <c r="H26" s="93">
        <v>32097.568111794782</v>
      </c>
      <c r="I26" s="93">
        <v>21162.689639624747</v>
      </c>
      <c r="J26" s="357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</row>
    <row r="27" spans="1:27" ht="11.25" customHeight="1">
      <c r="A27" s="91"/>
      <c r="B27" s="94" t="s">
        <v>14</v>
      </c>
      <c r="C27" s="94">
        <v>41508728</v>
      </c>
      <c r="D27" s="319">
        <v>2124932724505</v>
      </c>
      <c r="E27" s="319">
        <v>1462379905745</v>
      </c>
      <c r="F27" s="113">
        <v>0.68820056695472998</v>
      </c>
      <c r="G27" s="277">
        <v>26730.037665329157</v>
      </c>
      <c r="H27" s="94">
        <v>51192.4317339958</v>
      </c>
      <c r="I27" s="94">
        <v>35230.660543127218</v>
      </c>
      <c r="J27" s="357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</row>
    <row r="28" spans="1:27" ht="11.25" customHeight="1">
      <c r="A28" s="93" t="s">
        <v>90</v>
      </c>
      <c r="B28" s="93" t="s">
        <v>20</v>
      </c>
      <c r="C28" s="300">
        <v>885</v>
      </c>
      <c r="D28" s="318">
        <v>45306886</v>
      </c>
      <c r="E28" s="318">
        <v>32902074</v>
      </c>
      <c r="F28" s="110">
        <v>0.72620470980945373</v>
      </c>
      <c r="G28" s="276">
        <v>6232.3943661971834</v>
      </c>
      <c r="H28" s="93">
        <v>51194.221468926553</v>
      </c>
      <c r="I28" s="93">
        <v>37177.484745762711</v>
      </c>
      <c r="J28" s="357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</row>
    <row r="29" spans="1:27" ht="11.25" customHeight="1">
      <c r="B29" s="93" t="s">
        <v>21</v>
      </c>
      <c r="C29" s="300">
        <v>855</v>
      </c>
      <c r="D29" s="318">
        <v>12236764</v>
      </c>
      <c r="E29" s="318">
        <v>9083094</v>
      </c>
      <c r="F29" s="110">
        <v>0.74227908620285554</v>
      </c>
      <c r="G29" s="276">
        <v>6021.1267605633802</v>
      </c>
      <c r="H29" s="93">
        <v>14312.004678362573</v>
      </c>
      <c r="I29" s="93">
        <v>10623.501754385965</v>
      </c>
      <c r="J29" s="357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</row>
    <row r="30" spans="1:27" ht="11.25" customHeight="1">
      <c r="B30" s="93" t="s">
        <v>62</v>
      </c>
      <c r="C30" s="300">
        <v>247</v>
      </c>
      <c r="D30" s="318">
        <v>10148913</v>
      </c>
      <c r="E30" s="318">
        <v>6245647</v>
      </c>
      <c r="F30" s="110">
        <v>0.61540058526464858</v>
      </c>
      <c r="G30" s="276">
        <v>1739.4366197183097</v>
      </c>
      <c r="H30" s="93">
        <v>41088.71659919028</v>
      </c>
      <c r="I30" s="93">
        <v>25286.020242914979</v>
      </c>
      <c r="J30" s="357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</row>
    <row r="31" spans="1:27" ht="11.25" customHeight="1">
      <c r="B31" s="93" t="s">
        <v>126</v>
      </c>
      <c r="C31" s="300">
        <v>6</v>
      </c>
      <c r="D31" s="318">
        <v>3107745</v>
      </c>
      <c r="E31" s="318">
        <v>2904069</v>
      </c>
      <c r="F31" s="110">
        <v>0.93446180429861525</v>
      </c>
      <c r="G31" s="276">
        <v>42.25352112676056</v>
      </c>
      <c r="H31" s="93">
        <v>517957.5</v>
      </c>
      <c r="I31" s="93">
        <v>484011.5</v>
      </c>
      <c r="J31" s="357"/>
      <c r="K31" s="184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</row>
    <row r="32" spans="1:27" ht="11.25" customHeight="1">
      <c r="B32" s="93" t="s">
        <v>25</v>
      </c>
      <c r="C32" s="300">
        <v>357</v>
      </c>
      <c r="D32" s="318">
        <v>78306224</v>
      </c>
      <c r="E32" s="318">
        <v>64513145</v>
      </c>
      <c r="F32" s="110">
        <v>0.82385718151854703</v>
      </c>
      <c r="G32" s="276">
        <v>2514.0845070422533</v>
      </c>
      <c r="H32" s="93">
        <v>219345.16526610643</v>
      </c>
      <c r="I32" s="93">
        <v>180709.08963585435</v>
      </c>
      <c r="J32" s="357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</row>
    <row r="33" spans="1:27" ht="11.25" customHeight="1">
      <c r="B33" s="93" t="s">
        <v>97</v>
      </c>
      <c r="C33" s="300">
        <v>689</v>
      </c>
      <c r="D33" s="318">
        <v>48255180</v>
      </c>
      <c r="E33" s="318">
        <v>40930717</v>
      </c>
      <c r="F33" s="110">
        <v>0.84821395340355166</v>
      </c>
      <c r="G33" s="276">
        <v>4852.1126760563384</v>
      </c>
      <c r="H33" s="93">
        <v>70036.545718432506</v>
      </c>
      <c r="I33" s="93">
        <v>59405.975326560234</v>
      </c>
      <c r="J33" s="357"/>
      <c r="K33" s="57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</row>
    <row r="34" spans="1:27" ht="11.25" customHeight="1">
      <c r="B34" s="93" t="s">
        <v>168</v>
      </c>
      <c r="C34" s="300">
        <v>8</v>
      </c>
      <c r="D34" s="318">
        <v>394920</v>
      </c>
      <c r="E34" s="318">
        <v>188068</v>
      </c>
      <c r="F34" s="110">
        <v>0.47621796819609036</v>
      </c>
      <c r="G34" s="276">
        <v>56.338028169014088</v>
      </c>
      <c r="H34" s="93">
        <v>49365</v>
      </c>
      <c r="I34" s="93">
        <v>23508.5</v>
      </c>
      <c r="J34" s="357"/>
      <c r="K34" s="63"/>
      <c r="L34" s="184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</row>
    <row r="35" spans="1:27" s="57" customFormat="1" ht="11.25" customHeight="1">
      <c r="A35" s="3"/>
      <c r="B35" s="93" t="s">
        <v>90</v>
      </c>
      <c r="C35" s="300">
        <v>23</v>
      </c>
      <c r="D35" s="318">
        <v>1558891</v>
      </c>
      <c r="E35" s="318">
        <v>428431</v>
      </c>
      <c r="F35" s="110">
        <v>0.2748306328024217</v>
      </c>
      <c r="G35" s="276">
        <v>161.97183098591549</v>
      </c>
      <c r="H35" s="93">
        <v>67777.869565217392</v>
      </c>
      <c r="I35" s="93">
        <v>18627.434782608696</v>
      </c>
      <c r="J35" s="357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</row>
    <row r="36" spans="1:27" s="57" customFormat="1" ht="11.25" customHeight="1">
      <c r="A36" s="93"/>
      <c r="B36" s="94" t="s">
        <v>14</v>
      </c>
      <c r="C36" s="94">
        <v>3070</v>
      </c>
      <c r="D36" s="319">
        <v>199315523</v>
      </c>
      <c r="E36" s="319">
        <v>157195245</v>
      </c>
      <c r="F36" s="113">
        <v>0.78867537577592484</v>
      </c>
      <c r="G36" s="277">
        <v>21619.718309859156</v>
      </c>
      <c r="H36" s="94">
        <v>64923.623127035833</v>
      </c>
      <c r="I36" s="94">
        <v>51203.662866449515</v>
      </c>
      <c r="J36" s="357"/>
    </row>
    <row r="37" spans="1:27" s="57" customFormat="1" ht="11.25" customHeight="1">
      <c r="A37" s="93" t="s">
        <v>0</v>
      </c>
      <c r="B37" s="93" t="s">
        <v>20</v>
      </c>
      <c r="C37" s="93">
        <v>14083777</v>
      </c>
      <c r="D37" s="318">
        <v>551231109881</v>
      </c>
      <c r="E37" s="318">
        <v>346587895167</v>
      </c>
      <c r="F37" s="110">
        <v>0.62875242154206701</v>
      </c>
      <c r="G37" s="276">
        <v>4822.2988629719894</v>
      </c>
      <c r="H37" s="93">
        <v>39139.437516015765</v>
      </c>
      <c r="I37" s="93">
        <v>24609.01611598934</v>
      </c>
      <c r="J37" s="357"/>
      <c r="K37" s="63"/>
      <c r="L37" s="63"/>
    </row>
    <row r="38" spans="1:27" s="179" customFormat="1" ht="11.25" customHeight="1">
      <c r="A38" s="20"/>
      <c r="B38" s="93" t="s">
        <v>21</v>
      </c>
      <c r="C38" s="93">
        <v>38375572</v>
      </c>
      <c r="D38" s="318">
        <v>803029783274</v>
      </c>
      <c r="E38" s="318">
        <v>515639134363</v>
      </c>
      <c r="F38" s="110">
        <v>0.64211707349222924</v>
      </c>
      <c r="G38" s="276">
        <v>13139.832959688278</v>
      </c>
      <c r="H38" s="93">
        <v>20925.545638094984</v>
      </c>
      <c r="I38" s="93">
        <v>13436.650126361634</v>
      </c>
      <c r="J38" s="357"/>
      <c r="K38" s="23"/>
    </row>
    <row r="39" spans="1:27" s="179" customFormat="1" ht="11.25" customHeight="1">
      <c r="A39" s="91"/>
      <c r="B39" s="93" t="s">
        <v>22</v>
      </c>
      <c r="C39" s="93">
        <v>12573783</v>
      </c>
      <c r="D39" s="318">
        <v>516351365745</v>
      </c>
      <c r="E39" s="318">
        <v>251837383662</v>
      </c>
      <c r="F39" s="110">
        <v>0.48772483306719833</v>
      </c>
      <c r="G39" s="276">
        <v>4305.2754572978911</v>
      </c>
      <c r="H39" s="93">
        <v>41065.713138599574</v>
      </c>
      <c r="I39" s="93">
        <v>20028.768085308933</v>
      </c>
      <c r="J39" s="357"/>
      <c r="K39" s="23"/>
    </row>
    <row r="40" spans="1:27" s="179" customFormat="1" ht="11.25" customHeight="1">
      <c r="A40" s="20"/>
      <c r="B40" s="93" t="s">
        <v>23</v>
      </c>
      <c r="C40" s="93">
        <v>483108</v>
      </c>
      <c r="D40" s="318">
        <v>396091574076</v>
      </c>
      <c r="E40" s="318">
        <v>250481755389</v>
      </c>
      <c r="F40" s="110">
        <v>0.6323834481289391</v>
      </c>
      <c r="G40" s="276">
        <v>165.41664633660923</v>
      </c>
      <c r="H40" s="93">
        <v>819882.04309595365</v>
      </c>
      <c r="I40" s="93">
        <v>518479.83347201865</v>
      </c>
      <c r="J40" s="357"/>
    </row>
    <row r="41" spans="1:27" s="179" customFormat="1" ht="11.25" customHeight="1">
      <c r="A41" s="3"/>
      <c r="B41" s="93" t="s">
        <v>24</v>
      </c>
      <c r="C41" s="93">
        <v>2624198</v>
      </c>
      <c r="D41" s="318">
        <v>818227071301</v>
      </c>
      <c r="E41" s="318">
        <v>572035344175</v>
      </c>
      <c r="F41" s="110">
        <v>0.69911564190298736</v>
      </c>
      <c r="G41" s="276">
        <v>898.52793264288175</v>
      </c>
      <c r="H41" s="93">
        <v>311800.81354417617</v>
      </c>
      <c r="I41" s="93">
        <v>217984.82590681038</v>
      </c>
      <c r="J41" s="357"/>
      <c r="K41" s="23"/>
    </row>
    <row r="42" spans="1:27" s="179" customFormat="1" ht="11.25" customHeight="1">
      <c r="A42" s="3"/>
      <c r="B42" s="93" t="s">
        <v>102</v>
      </c>
      <c r="C42" s="93">
        <v>21287587</v>
      </c>
      <c r="D42" s="318">
        <v>1232337496544</v>
      </c>
      <c r="E42" s="318">
        <v>955319371590</v>
      </c>
      <c r="F42" s="110">
        <v>0.77520920548885597</v>
      </c>
      <c r="G42" s="276">
        <v>7288.8903726264125</v>
      </c>
      <c r="H42" s="93">
        <v>57889.957022559676</v>
      </c>
      <c r="I42" s="93">
        <v>44876.827589242501</v>
      </c>
      <c r="J42" s="357"/>
      <c r="K42" s="23"/>
    </row>
    <row r="43" spans="1:27" s="179" customFormat="1" ht="11.25" customHeight="1">
      <c r="A43" s="3"/>
      <c r="B43" s="93" t="s">
        <v>164</v>
      </c>
      <c r="C43" s="93">
        <v>16556</v>
      </c>
      <c r="D43" s="318">
        <v>37739444876</v>
      </c>
      <c r="E43" s="318">
        <v>21794021086</v>
      </c>
      <c r="F43" s="110">
        <v>0.57748653054140908</v>
      </c>
      <c r="G43" s="276">
        <v>5.6687904086641137</v>
      </c>
      <c r="H43" s="93">
        <v>2279502.5897559798</v>
      </c>
      <c r="I43" s="93">
        <v>1316382.0419183378</v>
      </c>
      <c r="J43" s="357"/>
    </row>
    <row r="44" spans="1:27" s="179" customFormat="1" ht="11.25" customHeight="1">
      <c r="A44" s="3"/>
      <c r="B44" s="93" t="s">
        <v>168</v>
      </c>
      <c r="C44" s="93">
        <v>32529</v>
      </c>
      <c r="D44" s="318">
        <v>13719850123</v>
      </c>
      <c r="E44" s="318">
        <v>5607158170</v>
      </c>
      <c r="F44" s="110">
        <v>0.40868946232875697</v>
      </c>
      <c r="G44" s="276">
        <v>11.137961053602016</v>
      </c>
      <c r="H44" s="93">
        <v>421772.88336561224</v>
      </c>
      <c r="I44" s="93">
        <v>172374.13292754159</v>
      </c>
      <c r="J44" s="357"/>
    </row>
    <row r="45" spans="1:27" s="179" customFormat="1" ht="11.25" customHeight="1">
      <c r="A45" s="3"/>
      <c r="B45" s="93" t="s">
        <v>15</v>
      </c>
      <c r="C45" s="93">
        <v>2066629</v>
      </c>
      <c r="D45" s="318">
        <v>64182994905</v>
      </c>
      <c r="E45" s="318">
        <v>40778627058</v>
      </c>
      <c r="F45" s="110">
        <v>0.63534939618131236</v>
      </c>
      <c r="G45" s="276">
        <v>707.61576790692857</v>
      </c>
      <c r="H45" s="93">
        <v>31056.853893466123</v>
      </c>
      <c r="I45" s="93">
        <v>19731.953368504943</v>
      </c>
      <c r="J45" s="357"/>
    </row>
    <row r="46" spans="1:27" s="179" customFormat="1" ht="11.25" customHeight="1">
      <c r="A46" s="96"/>
      <c r="B46" s="96" t="s">
        <v>88</v>
      </c>
      <c r="C46" s="96">
        <v>91543739</v>
      </c>
      <c r="D46" s="314">
        <v>4432910690725</v>
      </c>
      <c r="E46" s="314">
        <v>2960080690660</v>
      </c>
      <c r="F46" s="108">
        <v>0.6677510324882906</v>
      </c>
      <c r="G46" s="278">
        <v>31344.664750933254</v>
      </c>
      <c r="H46" s="96">
        <v>48423.963660966481</v>
      </c>
      <c r="I46" s="96">
        <v>32335.151731785831</v>
      </c>
      <c r="J46" s="357"/>
      <c r="K46" s="23"/>
    </row>
    <row r="47" spans="1:27" s="179" customFormat="1" ht="11.25" customHeight="1">
      <c r="A47" s="99"/>
      <c r="B47" s="99"/>
      <c r="C47" s="99"/>
      <c r="D47" s="173"/>
      <c r="E47" s="173"/>
      <c r="F47" s="177"/>
      <c r="G47" s="132"/>
      <c r="H47" s="99"/>
      <c r="I47" s="99"/>
    </row>
    <row r="48" spans="1:27" s="179" customFormat="1" ht="11.25" customHeight="1">
      <c r="A48" s="99"/>
      <c r="B48" s="99"/>
      <c r="C48" s="99"/>
      <c r="D48" s="173"/>
      <c r="E48" s="173"/>
      <c r="F48" s="177"/>
      <c r="G48" s="132"/>
      <c r="H48" s="99"/>
      <c r="I48" s="99"/>
    </row>
    <row r="49" spans="1:11" s="179" customFormat="1" ht="11.25" customHeight="1">
      <c r="A49" s="99"/>
      <c r="B49" s="99"/>
      <c r="C49" s="99"/>
      <c r="D49" s="173"/>
      <c r="E49" s="173"/>
      <c r="F49" s="177"/>
      <c r="G49" s="132"/>
      <c r="H49" s="99"/>
      <c r="I49" s="99"/>
    </row>
    <row r="50" spans="1:11" ht="10.5" customHeight="1">
      <c r="A50" s="57"/>
      <c r="B50" s="57"/>
      <c r="C50" s="21"/>
      <c r="D50" s="21"/>
      <c r="E50" s="21"/>
      <c r="F50" s="30"/>
      <c r="G50" s="21"/>
      <c r="H50" s="21"/>
      <c r="I50" s="20"/>
      <c r="J50" s="20"/>
    </row>
    <row r="51" spans="1:11" ht="10.5" customHeight="1">
      <c r="A51" s="57"/>
      <c r="B51" s="57"/>
      <c r="C51" s="21"/>
      <c r="D51" s="21"/>
      <c r="E51" s="29"/>
      <c r="F51" s="21"/>
      <c r="G51" s="21"/>
      <c r="H51" s="21"/>
      <c r="I51" s="20"/>
      <c r="J51" s="20"/>
    </row>
    <row r="52" spans="1:11" ht="10.5" customHeight="1">
      <c r="A52" s="57"/>
      <c r="B52" s="20"/>
      <c r="C52" s="21"/>
      <c r="D52" s="21"/>
      <c r="E52" s="21"/>
      <c r="F52" s="21"/>
      <c r="G52" s="21"/>
      <c r="H52" s="21"/>
      <c r="I52" s="20"/>
      <c r="J52" s="20"/>
    </row>
    <row r="53" spans="1:11" ht="13.9" customHeight="1">
      <c r="B53" s="2"/>
      <c r="C53" s="107"/>
      <c r="D53" s="107"/>
      <c r="E53" s="2"/>
      <c r="J53" s="20"/>
    </row>
    <row r="54" spans="1:11" ht="11.45" customHeight="1">
      <c r="J54" s="20"/>
    </row>
    <row r="55" spans="1:11">
      <c r="B55" s="107"/>
      <c r="C55" s="107"/>
      <c r="D55" s="107"/>
      <c r="E55" s="172"/>
      <c r="F55" s="172"/>
      <c r="G55" s="185"/>
      <c r="H55" s="242"/>
      <c r="I55" s="107"/>
      <c r="J55" s="107"/>
      <c r="K55" s="2"/>
    </row>
    <row r="56" spans="1:11">
      <c r="B56" s="20"/>
      <c r="C56" s="107"/>
      <c r="D56" s="107"/>
      <c r="E56" s="172"/>
      <c r="F56" s="172"/>
      <c r="G56" s="185"/>
      <c r="H56" s="242"/>
      <c r="I56" s="107"/>
      <c r="J56" s="107"/>
      <c r="K56" s="2"/>
    </row>
    <row r="57" spans="1:11">
      <c r="B57" s="20"/>
      <c r="C57" s="107"/>
      <c r="D57" s="107"/>
      <c r="E57" s="172"/>
      <c r="F57" s="172"/>
      <c r="G57" s="185"/>
      <c r="H57" s="242"/>
      <c r="I57" s="107"/>
      <c r="J57" s="107"/>
      <c r="K57" s="2"/>
    </row>
    <row r="58" spans="1:11">
      <c r="B58" s="91"/>
      <c r="C58" s="107"/>
      <c r="D58" s="107"/>
      <c r="E58" s="172"/>
      <c r="F58" s="172"/>
      <c r="G58" s="185"/>
      <c r="H58" s="242"/>
      <c r="I58" s="107"/>
      <c r="J58" s="107"/>
      <c r="K58" s="92"/>
    </row>
    <row r="59" spans="1:11">
      <c r="B59" s="20"/>
      <c r="C59" s="107"/>
      <c r="D59" s="107"/>
      <c r="E59" s="172"/>
      <c r="F59" s="172"/>
      <c r="G59" s="185"/>
      <c r="H59" s="242"/>
      <c r="I59" s="107"/>
      <c r="J59" s="107"/>
      <c r="K59" s="2"/>
    </row>
    <row r="60" spans="1:11">
      <c r="B60" s="2"/>
      <c r="C60" s="107"/>
      <c r="D60" s="107"/>
      <c r="E60" s="172"/>
      <c r="F60" s="172"/>
      <c r="G60" s="185"/>
      <c r="H60" s="242"/>
      <c r="I60" s="107"/>
      <c r="J60" s="107"/>
      <c r="K60" s="2"/>
    </row>
    <row r="61" spans="1:11" s="112" customFormat="1">
      <c r="B61" s="2"/>
      <c r="C61" s="99"/>
      <c r="D61" s="99"/>
      <c r="E61" s="173"/>
      <c r="F61" s="173"/>
      <c r="G61" s="177"/>
      <c r="H61" s="243"/>
      <c r="I61" s="99"/>
      <c r="J61" s="99"/>
      <c r="K61" s="2"/>
    </row>
    <row r="62" spans="1:11">
      <c r="B62" s="107"/>
      <c r="C62" s="107"/>
      <c r="D62" s="107"/>
      <c r="E62" s="172"/>
      <c r="F62" s="172"/>
      <c r="G62" s="185"/>
      <c r="H62" s="244"/>
      <c r="I62" s="107"/>
      <c r="J62" s="107"/>
      <c r="K62" s="2"/>
    </row>
    <row r="63" spans="1:11">
      <c r="B63" s="2"/>
      <c r="C63" s="107"/>
      <c r="D63" s="107"/>
      <c r="E63" s="172"/>
      <c r="F63" s="172"/>
      <c r="G63" s="185"/>
      <c r="H63" s="244"/>
      <c r="I63" s="107"/>
      <c r="J63" s="107"/>
      <c r="K63" s="2"/>
    </row>
    <row r="64" spans="1:11">
      <c r="B64" s="2"/>
      <c r="C64" s="107"/>
      <c r="D64" s="107"/>
      <c r="E64" s="172"/>
      <c r="F64" s="172"/>
      <c r="G64" s="185"/>
      <c r="H64" s="244"/>
      <c r="I64" s="107"/>
      <c r="J64" s="107"/>
      <c r="K64" s="2"/>
    </row>
    <row r="65" spans="2:11">
      <c r="B65" s="107"/>
      <c r="C65" s="107"/>
      <c r="D65" s="107"/>
      <c r="E65" s="172"/>
      <c r="F65" s="172"/>
      <c r="G65" s="185"/>
      <c r="H65" s="244"/>
      <c r="I65" s="107"/>
      <c r="J65" s="107"/>
      <c r="K65" s="92"/>
    </row>
    <row r="66" spans="2:11">
      <c r="B66" s="20"/>
      <c r="C66" s="107"/>
      <c r="D66" s="107"/>
      <c r="E66" s="172"/>
      <c r="F66" s="172"/>
      <c r="G66" s="185"/>
      <c r="H66" s="244"/>
      <c r="I66" s="107"/>
      <c r="J66" s="107"/>
      <c r="K66" s="2"/>
    </row>
    <row r="67" spans="2:11">
      <c r="B67" s="20"/>
      <c r="C67" s="107"/>
      <c r="D67" s="107"/>
      <c r="E67" s="172"/>
      <c r="F67" s="172"/>
      <c r="G67" s="185"/>
      <c r="H67" s="244"/>
      <c r="I67" s="107"/>
      <c r="J67" s="107"/>
      <c r="K67" s="2"/>
    </row>
    <row r="68" spans="2:11" s="112" customFormat="1">
      <c r="B68" s="91"/>
      <c r="C68" s="99"/>
      <c r="D68" s="99"/>
      <c r="E68" s="173"/>
      <c r="F68" s="173"/>
      <c r="G68" s="177"/>
      <c r="H68" s="245"/>
      <c r="I68" s="99"/>
      <c r="J68" s="99"/>
      <c r="K68" s="2"/>
    </row>
    <row r="69" spans="2:11">
      <c r="B69" s="107"/>
      <c r="C69" s="107"/>
      <c r="D69" s="107"/>
      <c r="E69" s="172"/>
      <c r="F69" s="172"/>
      <c r="G69" s="185"/>
      <c r="H69" s="244"/>
      <c r="I69" s="107"/>
      <c r="J69" s="107"/>
      <c r="K69" s="2"/>
    </row>
    <row r="70" spans="2:11">
      <c r="B70" s="2"/>
      <c r="C70" s="107"/>
      <c r="D70" s="107"/>
      <c r="E70" s="172"/>
      <c r="F70" s="172"/>
      <c r="G70" s="185"/>
      <c r="H70" s="244"/>
      <c r="I70" s="107"/>
      <c r="J70" s="107"/>
      <c r="K70" s="2"/>
    </row>
    <row r="71" spans="2:11">
      <c r="B71" s="2"/>
      <c r="C71" s="107"/>
      <c r="D71" s="107"/>
      <c r="E71" s="172"/>
      <c r="F71" s="172"/>
      <c r="G71" s="185"/>
      <c r="H71" s="244"/>
      <c r="I71" s="107"/>
      <c r="J71" s="107"/>
      <c r="K71" s="2"/>
    </row>
    <row r="72" spans="2:11">
      <c r="B72" s="2"/>
      <c r="C72" s="107"/>
      <c r="D72" s="107"/>
      <c r="E72" s="172"/>
      <c r="F72" s="172"/>
      <c r="G72" s="185"/>
      <c r="H72" s="244"/>
      <c r="I72" s="107"/>
      <c r="J72" s="107"/>
      <c r="K72" s="92"/>
    </row>
    <row r="73" spans="2:11">
      <c r="B73" s="2"/>
      <c r="C73" s="107"/>
      <c r="D73" s="107"/>
      <c r="E73" s="172"/>
      <c r="F73" s="172"/>
      <c r="G73" s="185"/>
      <c r="H73" s="244"/>
      <c r="I73" s="107"/>
      <c r="J73" s="107"/>
      <c r="K73" s="2"/>
    </row>
    <row r="74" spans="2:11">
      <c r="B74" s="2"/>
      <c r="C74" s="107"/>
      <c r="D74" s="107"/>
      <c r="E74" s="172"/>
      <c r="F74" s="172"/>
      <c r="G74" s="185"/>
      <c r="H74" s="244"/>
      <c r="I74" s="107"/>
      <c r="J74" s="107"/>
      <c r="K74" s="2"/>
    </row>
    <row r="75" spans="2:11" s="112" customFormat="1">
      <c r="B75" s="107"/>
      <c r="C75" s="99"/>
      <c r="D75" s="99"/>
      <c r="E75" s="173"/>
      <c r="F75" s="173"/>
      <c r="G75" s="177"/>
      <c r="H75" s="245"/>
      <c r="I75" s="99"/>
      <c r="J75" s="99"/>
      <c r="K75" s="2"/>
    </row>
    <row r="76" spans="2:11">
      <c r="B76" s="107"/>
      <c r="C76" s="107"/>
      <c r="D76" s="107"/>
      <c r="E76" s="172"/>
      <c r="F76" s="172"/>
      <c r="G76" s="185"/>
      <c r="H76" s="244"/>
      <c r="I76" s="107"/>
      <c r="J76" s="107"/>
      <c r="K76" s="2"/>
    </row>
    <row r="77" spans="2:11">
      <c r="B77" s="20"/>
      <c r="C77" s="107"/>
      <c r="D77" s="107"/>
      <c r="E77" s="172"/>
      <c r="F77" s="172"/>
      <c r="G77" s="185"/>
      <c r="H77" s="244"/>
      <c r="I77" s="107"/>
      <c r="J77" s="107"/>
      <c r="K77" s="2"/>
    </row>
    <row r="78" spans="2:11">
      <c r="B78" s="91"/>
      <c r="C78" s="107"/>
      <c r="D78" s="107"/>
      <c r="E78" s="172"/>
      <c r="F78" s="172"/>
      <c r="G78" s="185"/>
      <c r="H78" s="244"/>
      <c r="I78" s="107"/>
      <c r="J78" s="107"/>
      <c r="K78" s="2"/>
    </row>
    <row r="79" spans="2:11">
      <c r="B79" s="20"/>
      <c r="C79" s="107"/>
      <c r="D79" s="107"/>
      <c r="E79" s="172"/>
      <c r="F79" s="172"/>
      <c r="G79" s="185"/>
      <c r="H79" s="244"/>
      <c r="I79" s="107"/>
      <c r="J79" s="107"/>
      <c r="K79" s="2"/>
    </row>
    <row r="80" spans="2:11">
      <c r="B80" s="2"/>
      <c r="C80" s="107"/>
      <c r="D80" s="107"/>
      <c r="E80" s="172"/>
      <c r="F80" s="172"/>
      <c r="G80" s="185"/>
      <c r="H80" s="244"/>
      <c r="I80" s="107"/>
      <c r="J80" s="107"/>
      <c r="K80" s="2"/>
    </row>
    <row r="81" spans="2:11">
      <c r="B81" s="2"/>
      <c r="C81" s="107"/>
      <c r="D81" s="107"/>
      <c r="E81" s="172"/>
      <c r="F81" s="172"/>
      <c r="G81" s="185"/>
      <c r="H81" s="244"/>
      <c r="I81" s="107"/>
      <c r="J81" s="107"/>
      <c r="K81" s="2"/>
    </row>
    <row r="82" spans="2:11">
      <c r="B82" s="2"/>
      <c r="C82" s="107"/>
      <c r="D82" s="107"/>
      <c r="E82" s="172"/>
      <c r="F82" s="172"/>
      <c r="G82" s="185"/>
      <c r="H82" s="244"/>
      <c r="I82" s="107"/>
      <c r="J82" s="107"/>
      <c r="K82" s="2"/>
    </row>
    <row r="83" spans="2:11">
      <c r="B83" s="99"/>
      <c r="C83" s="99"/>
      <c r="D83" s="99"/>
      <c r="E83" s="173"/>
      <c r="F83" s="173"/>
      <c r="G83" s="177"/>
      <c r="H83" s="132"/>
      <c r="I83" s="99"/>
      <c r="J83" s="99"/>
      <c r="K83" s="2"/>
    </row>
    <row r="84" spans="2:11"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2:11">
      <c r="E85" s="6"/>
      <c r="F85" s="6"/>
    </row>
    <row r="88" spans="2:11">
      <c r="B88" s="179"/>
      <c r="C88" s="179"/>
      <c r="D88" s="179"/>
      <c r="E88" s="179"/>
      <c r="F88" s="179"/>
      <c r="G88" s="179"/>
      <c r="H88" s="179"/>
      <c r="I88" s="179"/>
    </row>
    <row r="89" spans="2:11">
      <c r="B89" s="179"/>
      <c r="C89" s="179"/>
      <c r="D89" s="179"/>
      <c r="E89" s="179"/>
      <c r="F89" s="179"/>
      <c r="G89" s="179"/>
      <c r="H89" s="179"/>
      <c r="I89" s="179"/>
    </row>
    <row r="90" spans="2:11">
      <c r="B90" s="179"/>
      <c r="C90" s="179"/>
      <c r="D90" s="218"/>
      <c r="E90" s="179"/>
      <c r="F90" s="179"/>
      <c r="G90" s="179"/>
      <c r="H90" s="179"/>
      <c r="I90" s="179"/>
    </row>
    <row r="91" spans="2:11">
      <c r="B91" s="179"/>
      <c r="C91" s="179"/>
      <c r="D91" s="179"/>
      <c r="E91" s="179"/>
      <c r="F91" s="179"/>
      <c r="G91" s="179"/>
      <c r="H91" s="179"/>
      <c r="I91" s="179"/>
    </row>
    <row r="92" spans="2:11">
      <c r="B92" s="179"/>
      <c r="C92" s="179"/>
      <c r="D92" s="179"/>
      <c r="E92" s="179"/>
      <c r="F92" s="179"/>
      <c r="G92" s="179"/>
      <c r="H92" s="179"/>
      <c r="I92" s="179"/>
    </row>
    <row r="93" spans="2:11">
      <c r="B93" s="179"/>
      <c r="C93" s="179"/>
      <c r="D93" s="179"/>
      <c r="E93" s="179"/>
      <c r="F93" s="179"/>
      <c r="G93" s="179"/>
      <c r="H93" s="179"/>
      <c r="I93" s="179"/>
    </row>
    <row r="94" spans="2:11">
      <c r="B94" s="179"/>
      <c r="C94" s="179"/>
      <c r="D94" s="179"/>
      <c r="E94" s="23"/>
      <c r="F94" s="23"/>
      <c r="G94" s="23"/>
      <c r="H94" s="23"/>
      <c r="I94" s="179"/>
    </row>
    <row r="95" spans="2:11">
      <c r="B95" s="179"/>
      <c r="C95" s="179"/>
      <c r="D95" s="179"/>
      <c r="E95" s="23"/>
      <c r="F95" s="23"/>
      <c r="G95" s="23"/>
      <c r="H95" s="23"/>
      <c r="I95" s="179"/>
    </row>
    <row r="96" spans="2:11">
      <c r="B96" s="179"/>
      <c r="C96" s="179"/>
      <c r="D96" s="179"/>
      <c r="E96" s="23"/>
      <c r="F96" s="23"/>
      <c r="G96" s="23"/>
      <c r="H96" s="23"/>
      <c r="I96" s="179"/>
    </row>
    <row r="97" spans="2:9">
      <c r="B97" s="179"/>
      <c r="C97" s="179"/>
      <c r="D97" s="179"/>
      <c r="E97" s="179"/>
      <c r="F97" s="179"/>
      <c r="G97" s="179"/>
      <c r="H97" s="179"/>
      <c r="I97" s="179"/>
    </row>
    <row r="98" spans="2:9">
      <c r="B98" s="179"/>
      <c r="C98" s="179"/>
      <c r="D98" s="179"/>
      <c r="E98" s="23"/>
      <c r="F98" s="179"/>
      <c r="G98" s="179"/>
      <c r="H98" s="179"/>
      <c r="I98" s="179"/>
    </row>
    <row r="99" spans="2:9">
      <c r="B99" s="179"/>
      <c r="C99" s="179"/>
      <c r="D99" s="179"/>
      <c r="E99" s="23"/>
      <c r="F99" s="179"/>
      <c r="G99" s="179"/>
      <c r="H99" s="179"/>
      <c r="I99" s="179"/>
    </row>
    <row r="100" spans="2:9">
      <c r="B100" s="179"/>
      <c r="C100" s="179"/>
      <c r="D100" s="179"/>
      <c r="E100" s="179"/>
      <c r="F100" s="179"/>
      <c r="G100" s="179"/>
      <c r="H100" s="179"/>
      <c r="I100" s="179"/>
    </row>
    <row r="101" spans="2:9">
      <c r="B101" s="179"/>
      <c r="C101" s="179"/>
      <c r="D101" s="179"/>
      <c r="E101" s="179"/>
      <c r="F101" s="179"/>
      <c r="G101" s="179"/>
      <c r="H101" s="179"/>
      <c r="I101" s="179"/>
    </row>
    <row r="103" spans="2:9">
      <c r="D103" s="5"/>
      <c r="E103" s="6"/>
    </row>
  </sheetData>
  <mergeCells count="15">
    <mergeCell ref="A2:I2"/>
    <mergeCell ref="A3:I3"/>
    <mergeCell ref="A6:A7"/>
    <mergeCell ref="B6:B7"/>
    <mergeCell ref="C6:C7"/>
    <mergeCell ref="D6:D7"/>
    <mergeCell ref="L9:L10"/>
    <mergeCell ref="M9:M10"/>
    <mergeCell ref="N9:N10"/>
    <mergeCell ref="E6:E7"/>
    <mergeCell ref="F6:F7"/>
    <mergeCell ref="G6:G7"/>
    <mergeCell ref="H6:H7"/>
    <mergeCell ref="I6:I7"/>
    <mergeCell ref="J6:J7"/>
  </mergeCells>
  <phoneticPr fontId="0" type="noConversion"/>
  <conditionalFormatting sqref="C17">
    <cfRule type="cellIs" dxfId="101" priority="30" operator="equal">
      <formula>$J$128</formula>
    </cfRule>
  </conditionalFormatting>
  <conditionalFormatting sqref="C27">
    <cfRule type="cellIs" dxfId="100" priority="29" operator="equal">
      <formula>$J$138</formula>
    </cfRule>
  </conditionalFormatting>
  <conditionalFormatting sqref="D17">
    <cfRule type="cellIs" dxfId="99" priority="27" operator="equal">
      <formula>$K$128</formula>
    </cfRule>
  </conditionalFormatting>
  <conditionalFormatting sqref="D27">
    <cfRule type="cellIs" dxfId="98" priority="26" operator="equal">
      <formula>$K$128</formula>
    </cfRule>
  </conditionalFormatting>
  <conditionalFormatting sqref="C46">
    <cfRule type="cellIs" dxfId="97" priority="25" operator="equal">
      <formula>$J$158</formula>
    </cfRule>
  </conditionalFormatting>
  <conditionalFormatting sqref="C36">
    <cfRule type="cellIs" dxfId="96" priority="21" operator="equal">
      <formula>$J$138</formula>
    </cfRule>
  </conditionalFormatting>
  <printOptions horizontalCentered="1" verticalCentered="1"/>
  <pageMargins left="0.78740157480314965" right="0.39370078740157483" top="0.59055118110236227" bottom="0.59055118110236227" header="0" footer="0"/>
  <pageSetup scale="7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2:V239"/>
  <sheetViews>
    <sheetView showGridLines="0" zoomScaleNormal="100" workbookViewId="0"/>
  </sheetViews>
  <sheetFormatPr baseColWidth="10" defaultColWidth="11.5546875" defaultRowHeight="10.5"/>
  <cols>
    <col min="1" max="1" width="30.77734375" style="3" customWidth="1"/>
    <col min="2" max="2" width="28.5546875" style="3" customWidth="1"/>
    <col min="3" max="3" width="11.88671875" style="3" customWidth="1"/>
    <col min="4" max="4" width="16.33203125" style="3" customWidth="1"/>
    <col min="5" max="5" width="14.21875" style="3" customWidth="1"/>
    <col min="6" max="6" width="12.6640625" style="3" customWidth="1"/>
    <col min="7" max="7" width="15.6640625" style="3" customWidth="1"/>
    <col min="8" max="8" width="13.88671875" style="3" customWidth="1"/>
    <col min="9" max="9" width="14.44140625" style="3" customWidth="1"/>
    <col min="10" max="13" width="11.5546875" style="20"/>
    <col min="14" max="20" width="11.5546875" style="57"/>
    <col min="21" max="16384" width="11.5546875" style="3"/>
  </cols>
  <sheetData>
    <row r="2" spans="1:22" s="57" customFormat="1" ht="15">
      <c r="A2" s="378" t="s">
        <v>185</v>
      </c>
      <c r="B2" s="378"/>
      <c r="C2" s="378"/>
      <c r="D2" s="378"/>
      <c r="E2" s="378"/>
      <c r="F2" s="378"/>
      <c r="G2" s="378"/>
      <c r="H2" s="378"/>
      <c r="I2" s="378"/>
      <c r="J2" s="20"/>
      <c r="K2" s="166"/>
      <c r="L2" s="20"/>
      <c r="M2" s="20"/>
    </row>
    <row r="3" spans="1:22" s="53" customFormat="1" ht="11.65" customHeight="1">
      <c r="A3" s="378" t="s">
        <v>205</v>
      </c>
      <c r="B3" s="378"/>
      <c r="C3" s="378"/>
      <c r="D3" s="378"/>
      <c r="E3" s="378"/>
      <c r="F3" s="378"/>
      <c r="G3" s="378"/>
      <c r="H3" s="378"/>
      <c r="I3" s="378"/>
      <c r="J3" s="159"/>
      <c r="K3" s="74"/>
      <c r="L3" s="74"/>
      <c r="M3" s="159"/>
      <c r="N3" s="159"/>
      <c r="O3" s="159"/>
      <c r="P3" s="159"/>
      <c r="Q3" s="159"/>
      <c r="R3" s="159"/>
      <c r="S3" s="159"/>
      <c r="T3" s="159"/>
      <c r="U3" s="159"/>
      <c r="V3" s="159"/>
    </row>
    <row r="4" spans="1:22" s="53" customFormat="1" ht="11.65" customHeight="1">
      <c r="A4" s="160"/>
      <c r="B4" s="160"/>
      <c r="C4" s="160"/>
      <c r="D4" s="160"/>
      <c r="E4" s="160"/>
      <c r="F4" s="160"/>
      <c r="G4" s="160"/>
      <c r="H4" s="160"/>
      <c r="I4" s="160"/>
      <c r="J4" s="159"/>
      <c r="K4" s="166"/>
      <c r="L4" s="74"/>
      <c r="M4" s="159"/>
      <c r="N4" s="159"/>
      <c r="O4" s="159"/>
      <c r="P4" s="159"/>
      <c r="Q4" s="159"/>
      <c r="R4" s="159"/>
      <c r="S4" s="159"/>
      <c r="T4" s="159"/>
      <c r="U4" s="159"/>
      <c r="V4" s="159"/>
    </row>
    <row r="5" spans="1:22" s="57" customFormat="1" ht="12.75">
      <c r="A5" s="74"/>
      <c r="B5" s="74"/>
      <c r="C5" s="74"/>
      <c r="D5" s="74"/>
      <c r="E5" s="74"/>
      <c r="F5" s="74"/>
      <c r="G5" s="74"/>
      <c r="H5" s="74"/>
      <c r="I5" s="74"/>
      <c r="J5" s="66"/>
      <c r="K5" s="166"/>
      <c r="L5" s="58"/>
      <c r="M5" s="20"/>
    </row>
    <row r="6" spans="1:22" s="74" customFormat="1" ht="12.6" customHeight="1">
      <c r="A6" s="399" t="s">
        <v>68</v>
      </c>
      <c r="B6" s="399" t="s">
        <v>69</v>
      </c>
      <c r="C6" s="399" t="s">
        <v>63</v>
      </c>
      <c r="D6" s="386" t="s">
        <v>91</v>
      </c>
      <c r="E6" s="386" t="s">
        <v>92</v>
      </c>
      <c r="F6" s="386" t="s">
        <v>79</v>
      </c>
      <c r="G6" s="386" t="s">
        <v>73</v>
      </c>
      <c r="H6" s="386" t="s">
        <v>77</v>
      </c>
      <c r="I6" s="389" t="s">
        <v>78</v>
      </c>
      <c r="J6" s="398"/>
      <c r="K6" s="53"/>
      <c r="L6" s="53"/>
    </row>
    <row r="7" spans="1:22" s="57" customFormat="1" ht="21.75" customHeight="1">
      <c r="A7" s="400"/>
      <c r="B7" s="400"/>
      <c r="C7" s="400"/>
      <c r="D7" s="387"/>
      <c r="E7" s="387"/>
      <c r="F7" s="387"/>
      <c r="G7" s="387"/>
      <c r="H7" s="387"/>
      <c r="I7" s="397"/>
      <c r="J7" s="398"/>
      <c r="K7" s="53"/>
      <c r="L7" s="53"/>
      <c r="M7" s="58"/>
      <c r="N7" s="58"/>
      <c r="O7" s="58"/>
      <c r="P7" s="58"/>
      <c r="Q7" s="20"/>
      <c r="R7" s="20"/>
    </row>
    <row r="8" spans="1:22" ht="11.25" customHeight="1">
      <c r="A8" s="93" t="s">
        <v>20</v>
      </c>
      <c r="B8" s="93" t="s">
        <v>26</v>
      </c>
      <c r="C8" s="93">
        <v>13033289</v>
      </c>
      <c r="D8" s="318">
        <v>500100710162</v>
      </c>
      <c r="E8" s="318">
        <v>311333470124</v>
      </c>
      <c r="F8" s="110">
        <v>0.62254154772775316</v>
      </c>
      <c r="G8" s="114">
        <v>4462.6107560127748</v>
      </c>
      <c r="H8" s="93">
        <v>38371.028998282782</v>
      </c>
      <c r="I8" s="93">
        <v>23887.559780497464</v>
      </c>
      <c r="J8" s="358"/>
      <c r="K8" s="53"/>
      <c r="L8" s="68"/>
    </row>
    <row r="9" spans="1:22" ht="11.25" customHeight="1">
      <c r="A9" s="20"/>
      <c r="B9" s="93" t="s">
        <v>27</v>
      </c>
      <c r="C9" s="93">
        <v>20708</v>
      </c>
      <c r="D9" s="318">
        <v>1207423206</v>
      </c>
      <c r="E9" s="318">
        <v>586156748</v>
      </c>
      <c r="F9" s="110">
        <v>0.48546089315430963</v>
      </c>
      <c r="G9" s="114">
        <v>7.0904392234003675</v>
      </c>
      <c r="H9" s="93">
        <v>58307.089337454127</v>
      </c>
      <c r="I9" s="93">
        <v>28305.811666988604</v>
      </c>
      <c r="J9" s="358"/>
      <c r="K9" s="21"/>
      <c r="L9" s="69"/>
    </row>
    <row r="10" spans="1:22" ht="11.25" customHeight="1">
      <c r="A10" s="20"/>
      <c r="B10" s="93" t="s">
        <v>28</v>
      </c>
      <c r="C10" s="93">
        <v>713705</v>
      </c>
      <c r="D10" s="318">
        <v>40707349329</v>
      </c>
      <c r="E10" s="318">
        <v>28744654306</v>
      </c>
      <c r="F10" s="110">
        <v>0.70612935452228642</v>
      </c>
      <c r="G10" s="114">
        <v>244.37328211014866</v>
      </c>
      <c r="H10" s="93">
        <v>57036.659865070302</v>
      </c>
      <c r="I10" s="93">
        <v>40275.259814629295</v>
      </c>
      <c r="J10" s="358"/>
      <c r="K10" s="21"/>
      <c r="L10" s="21"/>
    </row>
    <row r="11" spans="1:22" ht="11.25" customHeight="1">
      <c r="A11" s="91"/>
      <c r="B11" s="93" t="s">
        <v>162</v>
      </c>
      <c r="C11" s="93">
        <v>316075</v>
      </c>
      <c r="D11" s="318">
        <v>9215627184</v>
      </c>
      <c r="E11" s="318">
        <v>5923613989</v>
      </c>
      <c r="F11" s="110">
        <v>0.64277925644436529</v>
      </c>
      <c r="G11" s="114">
        <v>108.22438562566501</v>
      </c>
      <c r="H11" s="93">
        <v>29156.457119354585</v>
      </c>
      <c r="I11" s="93">
        <v>18741.165827730762</v>
      </c>
      <c r="J11" s="358"/>
      <c r="K11" s="21"/>
      <c r="L11" s="21"/>
    </row>
    <row r="12" spans="1:22" ht="11.25" customHeight="1">
      <c r="A12" s="91"/>
      <c r="B12" s="94" t="s">
        <v>14</v>
      </c>
      <c r="C12" s="94">
        <v>14083777</v>
      </c>
      <c r="D12" s="319">
        <v>551231109881</v>
      </c>
      <c r="E12" s="319">
        <v>346587895167</v>
      </c>
      <c r="F12" s="113">
        <v>0.62875242154206701</v>
      </c>
      <c r="G12" s="115">
        <v>4822.2988629719894</v>
      </c>
      <c r="H12" s="94">
        <v>39139.437516015765</v>
      </c>
      <c r="I12" s="94">
        <v>24609.01611598934</v>
      </c>
      <c r="J12" s="358"/>
      <c r="K12" s="21"/>
      <c r="L12" s="21"/>
    </row>
    <row r="13" spans="1:22" ht="11.25" customHeight="1">
      <c r="A13" s="93" t="s">
        <v>21</v>
      </c>
      <c r="B13" s="93" t="s">
        <v>29</v>
      </c>
      <c r="C13" s="93">
        <v>32352185</v>
      </c>
      <c r="D13" s="318">
        <v>331596351761</v>
      </c>
      <c r="E13" s="318">
        <v>217136127581</v>
      </c>
      <c r="F13" s="110">
        <v>0.65482061677657455</v>
      </c>
      <c r="G13" s="114">
        <v>11077.419426632459</v>
      </c>
      <c r="H13" s="93">
        <v>10249.581342373011</v>
      </c>
      <c r="I13" s="93">
        <v>6711.6371763143661</v>
      </c>
      <c r="J13" s="358"/>
      <c r="K13" s="21"/>
      <c r="L13" s="21"/>
    </row>
    <row r="14" spans="1:22" ht="11.25" customHeight="1">
      <c r="B14" s="93" t="s">
        <v>30</v>
      </c>
      <c r="C14" s="93">
        <v>5037029</v>
      </c>
      <c r="D14" s="318">
        <v>428390937983</v>
      </c>
      <c r="E14" s="318">
        <v>270319932258</v>
      </c>
      <c r="F14" s="117">
        <v>0.63101225607327671</v>
      </c>
      <c r="G14" s="114">
        <v>1724.6836001064867</v>
      </c>
      <c r="H14" s="93">
        <v>85048.336625220938</v>
      </c>
      <c r="I14" s="93">
        <v>53666.542769160151</v>
      </c>
      <c r="J14" s="358"/>
      <c r="K14" s="21"/>
      <c r="L14" s="21"/>
    </row>
    <row r="15" spans="1:22" s="57" customFormat="1" ht="11.25" customHeight="1">
      <c r="B15" s="301" t="s">
        <v>31</v>
      </c>
      <c r="C15" s="301">
        <v>986358</v>
      </c>
      <c r="D15" s="317">
        <v>43042493530</v>
      </c>
      <c r="E15" s="317">
        <v>28183074524</v>
      </c>
      <c r="F15" s="306">
        <v>0.65477327665407681</v>
      </c>
      <c r="G15" s="307">
        <v>304.03229261673806</v>
      </c>
      <c r="H15" s="301">
        <v>38176.633545536984</v>
      </c>
      <c r="I15" s="301">
        <v>24964.884142234092</v>
      </c>
      <c r="J15" s="358"/>
      <c r="K15" s="21"/>
      <c r="L15" s="21"/>
      <c r="M15" s="20"/>
    </row>
    <row r="16" spans="1:22" ht="11.25" customHeight="1">
      <c r="A16" s="112"/>
      <c r="B16" s="94" t="s">
        <v>14</v>
      </c>
      <c r="C16" s="94">
        <v>38375572</v>
      </c>
      <c r="D16" s="319">
        <v>803029783274</v>
      </c>
      <c r="E16" s="319">
        <v>515639134363</v>
      </c>
      <c r="F16" s="118">
        <v>0.64211707349222924</v>
      </c>
      <c r="G16" s="115">
        <v>13139.832959688278</v>
      </c>
      <c r="H16" s="94">
        <v>20925.545638094984</v>
      </c>
      <c r="I16" s="94">
        <v>13436.650126361634</v>
      </c>
      <c r="J16" s="358"/>
      <c r="K16" s="21"/>
      <c r="L16" s="21"/>
    </row>
    <row r="17" spans="1:13" ht="11.25" customHeight="1">
      <c r="A17" s="93" t="s">
        <v>62</v>
      </c>
      <c r="B17" s="93" t="s">
        <v>32</v>
      </c>
      <c r="C17" s="93">
        <v>100272</v>
      </c>
      <c r="D17" s="318">
        <v>28556809050</v>
      </c>
      <c r="E17" s="318">
        <v>15329712790</v>
      </c>
      <c r="F17" s="117">
        <v>0.53681462670283886</v>
      </c>
      <c r="G17" s="114">
        <v>34.333229757040833</v>
      </c>
      <c r="H17" s="93">
        <v>284793.45230971754</v>
      </c>
      <c r="I17" s="93">
        <v>152881.29078905378</v>
      </c>
      <c r="J17" s="358"/>
      <c r="K17" s="21"/>
      <c r="L17" s="21"/>
    </row>
    <row r="18" spans="1:13" ht="11.25" customHeight="1">
      <c r="A18" s="93"/>
      <c r="B18" s="93" t="s">
        <v>33</v>
      </c>
      <c r="C18" s="93">
        <v>5412681</v>
      </c>
      <c r="D18" s="318">
        <v>126757379187</v>
      </c>
      <c r="E18" s="318">
        <v>61583480168</v>
      </c>
      <c r="F18" s="117">
        <v>0.48583743654993372</v>
      </c>
      <c r="G18" s="114">
        <v>1853.3072081395558</v>
      </c>
      <c r="H18" s="93">
        <v>23418.594073251315</v>
      </c>
      <c r="I18" s="93">
        <v>11377.629712151889</v>
      </c>
      <c r="J18" s="358"/>
      <c r="K18" s="21"/>
      <c r="L18" s="21"/>
    </row>
    <row r="19" spans="1:13" ht="11.25" customHeight="1">
      <c r="A19" s="20"/>
      <c r="B19" s="93" t="s">
        <v>35</v>
      </c>
      <c r="C19" s="93">
        <v>486044</v>
      </c>
      <c r="D19" s="318">
        <v>35314530089</v>
      </c>
      <c r="E19" s="318">
        <v>10348269863</v>
      </c>
      <c r="F19" s="117">
        <v>0.29303150394243377</v>
      </c>
      <c r="G19" s="114">
        <v>166.42193557554609</v>
      </c>
      <c r="H19" s="93">
        <v>72657.064152628154</v>
      </c>
      <c r="I19" s="93">
        <v>21290.808780686522</v>
      </c>
      <c r="J19" s="358"/>
      <c r="K19" s="21"/>
      <c r="L19" s="21"/>
    </row>
    <row r="20" spans="1:13" ht="11.25" customHeight="1">
      <c r="A20" s="91"/>
      <c r="B20" s="93" t="s">
        <v>75</v>
      </c>
      <c r="C20" s="93">
        <v>2963961</v>
      </c>
      <c r="D20" s="318">
        <v>121015758568</v>
      </c>
      <c r="E20" s="318">
        <v>42312225282</v>
      </c>
      <c r="F20" s="117">
        <v>0.34964227620177518</v>
      </c>
      <c r="G20" s="114">
        <v>1014.8631123734293</v>
      </c>
      <c r="H20" s="93">
        <v>40829.065756263328</v>
      </c>
      <c r="I20" s="93">
        <v>14275.567486211863</v>
      </c>
      <c r="J20" s="358"/>
      <c r="K20" s="21"/>
      <c r="L20" s="21"/>
    </row>
    <row r="21" spans="1:13" ht="11.25" customHeight="1">
      <c r="A21" s="20"/>
      <c r="B21" s="93" t="s">
        <v>76</v>
      </c>
      <c r="C21" s="93">
        <v>61160</v>
      </c>
      <c r="D21" s="318">
        <v>2061832822</v>
      </c>
      <c r="E21" s="318">
        <v>901011972</v>
      </c>
      <c r="F21" s="117">
        <v>0.43699564891299419</v>
      </c>
      <c r="G21" s="114">
        <v>20.941243138070622</v>
      </c>
      <c r="H21" s="93">
        <v>33712.112851536949</v>
      </c>
      <c r="I21" s="93">
        <v>14732.046631785481</v>
      </c>
      <c r="J21" s="358"/>
      <c r="K21" s="21"/>
      <c r="L21" s="21"/>
    </row>
    <row r="22" spans="1:13" ht="11.25" customHeight="1">
      <c r="B22" s="93" t="s">
        <v>36</v>
      </c>
      <c r="C22" s="93">
        <v>3006</v>
      </c>
      <c r="D22" s="318">
        <v>29634867</v>
      </c>
      <c r="E22" s="318">
        <v>13614760</v>
      </c>
      <c r="F22" s="117">
        <v>0.45941694288690416</v>
      </c>
      <c r="G22" s="114">
        <v>1.029257306622634</v>
      </c>
      <c r="H22" s="93">
        <v>9858.5718562874245</v>
      </c>
      <c r="I22" s="93">
        <v>4529.1949434464404</v>
      </c>
      <c r="J22" s="358"/>
      <c r="K22" s="21"/>
      <c r="L22" s="21"/>
    </row>
    <row r="23" spans="1:13" ht="11.25" customHeight="1">
      <c r="B23" s="93" t="s">
        <v>37</v>
      </c>
      <c r="C23" s="93">
        <v>117221</v>
      </c>
      <c r="D23" s="318">
        <v>13237146439</v>
      </c>
      <c r="E23" s="318">
        <v>8116123694</v>
      </c>
      <c r="F23" s="117">
        <v>0.61313242483197405</v>
      </c>
      <c r="G23" s="114">
        <v>40.136583745712493</v>
      </c>
      <c r="H23" s="93">
        <v>112924.70153812031</v>
      </c>
      <c r="I23" s="93">
        <v>69237.79607749464</v>
      </c>
      <c r="J23" s="358"/>
      <c r="K23" s="21"/>
      <c r="L23" s="21"/>
    </row>
    <row r="24" spans="1:13" ht="11.25" customHeight="1">
      <c r="B24" s="93" t="s">
        <v>38</v>
      </c>
      <c r="C24" s="93">
        <v>535026</v>
      </c>
      <c r="D24" s="318">
        <v>13050233646</v>
      </c>
      <c r="E24" s="318">
        <v>7571692648</v>
      </c>
      <c r="F24" s="117">
        <v>0.58019594540522146</v>
      </c>
      <c r="G24" s="114">
        <v>183.19341973821736</v>
      </c>
      <c r="H24" s="93">
        <v>24391.774691323411</v>
      </c>
      <c r="I24" s="93">
        <v>14152.008777143541</v>
      </c>
      <c r="J24" s="358"/>
      <c r="K24" s="21"/>
      <c r="L24" s="21"/>
    </row>
    <row r="25" spans="1:13" ht="11.25" customHeight="1">
      <c r="B25" s="93" t="s">
        <v>39</v>
      </c>
      <c r="C25" s="93">
        <v>211519</v>
      </c>
      <c r="D25" s="318">
        <v>7123846965</v>
      </c>
      <c r="E25" s="318">
        <v>3653838100</v>
      </c>
      <c r="F25" s="117">
        <v>0.51290238517918529</v>
      </c>
      <c r="G25" s="114">
        <v>72.424310126251797</v>
      </c>
      <c r="H25" s="93">
        <v>33679.465981779416</v>
      </c>
      <c r="I25" s="93">
        <v>17274.278433615891</v>
      </c>
      <c r="J25" s="358"/>
      <c r="K25" s="21"/>
      <c r="L25" s="21"/>
    </row>
    <row r="26" spans="1:13" ht="11.25" customHeight="1">
      <c r="B26" s="93" t="s">
        <v>40</v>
      </c>
      <c r="C26" s="93">
        <v>84583</v>
      </c>
      <c r="D26" s="318">
        <v>5823903807</v>
      </c>
      <c r="E26" s="318">
        <v>2425357309</v>
      </c>
      <c r="F26" s="117">
        <v>0.41644872397872695</v>
      </c>
      <c r="G26" s="114">
        <v>28.961300986713987</v>
      </c>
      <c r="H26" s="93">
        <v>68854.306503670945</v>
      </c>
      <c r="I26" s="93">
        <v>28674.288083893927</v>
      </c>
      <c r="J26" s="358"/>
      <c r="K26" s="21"/>
      <c r="L26" s="21"/>
    </row>
    <row r="27" spans="1:13" ht="11.25" customHeight="1">
      <c r="A27" s="93"/>
      <c r="B27" s="93" t="s">
        <v>41</v>
      </c>
      <c r="C27" s="93">
        <v>994452</v>
      </c>
      <c r="D27" s="318">
        <v>64027917031</v>
      </c>
      <c r="E27" s="318">
        <v>38959231393</v>
      </c>
      <c r="F27" s="117">
        <v>0.60847257258325849</v>
      </c>
      <c r="G27" s="114">
        <v>340.50132637574569</v>
      </c>
      <c r="H27" s="93">
        <v>64385.125708430372</v>
      </c>
      <c r="I27" s="93">
        <v>39176.583075905124</v>
      </c>
      <c r="J27" s="358"/>
      <c r="K27" s="21"/>
      <c r="L27" s="21"/>
    </row>
    <row r="28" spans="1:13" ht="11.25" customHeight="1">
      <c r="A28" s="20"/>
      <c r="B28" s="93" t="s">
        <v>42</v>
      </c>
      <c r="C28" s="93">
        <v>334053</v>
      </c>
      <c r="D28" s="318">
        <v>29623176056</v>
      </c>
      <c r="E28" s="318">
        <v>16904480546</v>
      </c>
      <c r="F28" s="117">
        <v>0.57065051073671413</v>
      </c>
      <c r="G28" s="114">
        <v>114.38007020931828</v>
      </c>
      <c r="H28" s="93">
        <v>88678.072210098399</v>
      </c>
      <c r="I28" s="93">
        <v>50604.187197839863</v>
      </c>
      <c r="J28" s="358"/>
      <c r="K28" s="21"/>
      <c r="L28" s="21"/>
    </row>
    <row r="29" spans="1:13" ht="11.25" customHeight="1">
      <c r="A29" s="20"/>
      <c r="B29" s="93" t="s">
        <v>43</v>
      </c>
      <c r="C29" s="93">
        <v>66827</v>
      </c>
      <c r="D29" s="318">
        <v>10244169728</v>
      </c>
      <c r="E29" s="318">
        <v>7220459900</v>
      </c>
      <c r="F29" s="117">
        <v>0.70483602787882271</v>
      </c>
      <c r="G29" s="114">
        <v>22.881629417721477</v>
      </c>
      <c r="H29" s="93">
        <v>153293.87415266284</v>
      </c>
      <c r="I29" s="93">
        <v>108047.04535591902</v>
      </c>
      <c r="J29" s="358"/>
      <c r="K29" s="21"/>
      <c r="L29" s="21"/>
    </row>
    <row r="30" spans="1:13" ht="11.25" customHeight="1">
      <c r="A30" s="91"/>
      <c r="B30" s="93" t="s">
        <v>44</v>
      </c>
      <c r="C30" s="93">
        <v>66037</v>
      </c>
      <c r="D30" s="318">
        <v>4726932834</v>
      </c>
      <c r="E30" s="318">
        <v>2215292429</v>
      </c>
      <c r="F30" s="117">
        <v>0.4686532486913691</v>
      </c>
      <c r="G30" s="114">
        <v>22.611132653838613</v>
      </c>
      <c r="H30" s="93">
        <v>71580.066235595194</v>
      </c>
      <c r="I30" s="93">
        <v>33546.230582855067</v>
      </c>
      <c r="J30" s="358"/>
      <c r="K30" s="21"/>
      <c r="L30" s="21"/>
    </row>
    <row r="31" spans="1:13" ht="11.25" customHeight="1">
      <c r="A31" s="20"/>
      <c r="B31" s="93" t="s">
        <v>45</v>
      </c>
      <c r="C31" s="93">
        <v>90007</v>
      </c>
      <c r="D31" s="318">
        <v>19711226174</v>
      </c>
      <c r="E31" s="318">
        <v>14836534177</v>
      </c>
      <c r="F31" s="117">
        <v>0.75269463431808525</v>
      </c>
      <c r="G31" s="114">
        <v>121.46615794298214</v>
      </c>
      <c r="H31" s="93">
        <v>218996.59108735988</v>
      </c>
      <c r="I31" s="93">
        <v>164837.55904540757</v>
      </c>
      <c r="J31" s="358"/>
      <c r="K31" s="21"/>
      <c r="L31" s="21"/>
      <c r="M31" s="27"/>
    </row>
    <row r="32" spans="1:13" ht="11.25" customHeight="1">
      <c r="B32" s="93" t="s">
        <v>46</v>
      </c>
      <c r="C32" s="93">
        <v>32093</v>
      </c>
      <c r="D32" s="318">
        <v>1738125758</v>
      </c>
      <c r="E32" s="318">
        <v>614609553</v>
      </c>
      <c r="F32" s="117">
        <v>0.35360476661206008</v>
      </c>
      <c r="G32" s="114">
        <v>10.988674232016031</v>
      </c>
      <c r="H32" s="93">
        <v>54159.030255819023</v>
      </c>
      <c r="I32" s="93">
        <v>19150.891253544385</v>
      </c>
      <c r="J32" s="358"/>
      <c r="K32" s="21"/>
      <c r="L32" s="21"/>
    </row>
    <row r="33" spans="1:16" ht="10.15" customHeight="1">
      <c r="B33" s="93" t="s">
        <v>251</v>
      </c>
      <c r="C33" s="93">
        <v>624122</v>
      </c>
      <c r="D33" s="318">
        <v>18394884574</v>
      </c>
      <c r="E33" s="318">
        <v>7171491662</v>
      </c>
      <c r="F33" s="117">
        <v>0.38986336843539904</v>
      </c>
      <c r="G33" s="114">
        <v>213.69997628873304</v>
      </c>
      <c r="H33" s="93">
        <v>29473.219296868239</v>
      </c>
      <c r="I33" s="93">
        <v>11490.528553712255</v>
      </c>
      <c r="J33" s="358"/>
      <c r="K33" s="21"/>
      <c r="L33" s="21"/>
    </row>
    <row r="34" spans="1:16" ht="10.15" customHeight="1">
      <c r="B34" s="93" t="s">
        <v>252</v>
      </c>
      <c r="C34" s="93">
        <v>87</v>
      </c>
      <c r="D34" s="317">
        <v>515861445</v>
      </c>
      <c r="E34" s="317">
        <v>492359842</v>
      </c>
      <c r="F34" s="117">
        <v>0.95444202464093819</v>
      </c>
      <c r="G34" s="114">
        <v>2.9788884123808763E-2</v>
      </c>
      <c r="H34" s="93">
        <v>5929441.8965517245</v>
      </c>
      <c r="I34" s="93">
        <v>5659308.5287356321</v>
      </c>
      <c r="J34" s="358"/>
      <c r="K34" s="21"/>
      <c r="L34" s="21"/>
    </row>
    <row r="35" spans="1:16" ht="10.15" customHeight="1">
      <c r="B35" s="93" t="s">
        <v>34</v>
      </c>
      <c r="C35" s="93">
        <v>390632</v>
      </c>
      <c r="D35" s="318">
        <v>14397996705</v>
      </c>
      <c r="E35" s="318">
        <v>11167597574</v>
      </c>
      <c r="F35" s="117">
        <v>0.77563551394075692</v>
      </c>
      <c r="G35" s="114">
        <v>133.75277451783523</v>
      </c>
      <c r="H35" s="93">
        <v>36858.211065657706</v>
      </c>
      <c r="I35" s="93">
        <v>28588.537482848307</v>
      </c>
      <c r="J35" s="358"/>
      <c r="K35" s="21"/>
      <c r="L35" s="21"/>
    </row>
    <row r="36" spans="1:16" s="57" customFormat="1" ht="11.25" customHeight="1">
      <c r="A36" s="111"/>
      <c r="B36" s="308" t="s">
        <v>14</v>
      </c>
      <c r="C36" s="310">
        <v>12573783</v>
      </c>
      <c r="D36" s="319">
        <v>516351365745</v>
      </c>
      <c r="E36" s="319">
        <v>251837383662</v>
      </c>
      <c r="F36" s="311">
        <v>0.48772483306719833</v>
      </c>
      <c r="G36" s="309">
        <v>4305.2754572978911</v>
      </c>
      <c r="H36" s="308">
        <v>41065.713138599574</v>
      </c>
      <c r="I36" s="308">
        <v>20028.768085308933</v>
      </c>
      <c r="J36" s="358"/>
      <c r="K36" s="21"/>
      <c r="L36" s="21"/>
      <c r="M36" s="21"/>
      <c r="N36" s="21"/>
      <c r="O36" s="21"/>
      <c r="P36" s="21"/>
    </row>
    <row r="37" spans="1:16" s="39" customFormat="1" ht="11.25" customHeight="1">
      <c r="A37" s="93" t="s">
        <v>100</v>
      </c>
      <c r="B37" s="93" t="s">
        <v>47</v>
      </c>
      <c r="C37" s="93">
        <v>21359</v>
      </c>
      <c r="D37" s="318">
        <v>33333339637</v>
      </c>
      <c r="E37" s="318">
        <v>21599450264</v>
      </c>
      <c r="F37" s="117">
        <v>0.647983385379862</v>
      </c>
      <c r="G37" s="114">
        <v>7.3133422528785221</v>
      </c>
      <c r="H37" s="93">
        <v>1560622.6713329277</v>
      </c>
      <c r="I37" s="93">
        <v>1011257.5618708741</v>
      </c>
      <c r="J37" s="358"/>
      <c r="K37" s="23"/>
      <c r="L37" s="23"/>
      <c r="M37" s="179"/>
    </row>
    <row r="38" spans="1:16" ht="11.25" customHeight="1">
      <c r="A38" s="93"/>
      <c r="B38" s="93" t="s">
        <v>38</v>
      </c>
      <c r="C38" s="93">
        <v>64189</v>
      </c>
      <c r="D38" s="318">
        <v>38214651315</v>
      </c>
      <c r="E38" s="318">
        <v>27291739662</v>
      </c>
      <c r="F38" s="117">
        <v>0.71416953244023074</v>
      </c>
      <c r="G38" s="114">
        <v>21.97837566693288</v>
      </c>
      <c r="H38" s="93">
        <v>595345.79624234687</v>
      </c>
      <c r="I38" s="93">
        <v>425177.82894265372</v>
      </c>
      <c r="J38" s="358"/>
      <c r="K38" s="21"/>
      <c r="L38" s="21"/>
    </row>
    <row r="39" spans="1:16" ht="11.25" customHeight="1">
      <c r="A39" s="20"/>
      <c r="B39" s="93" t="s">
        <v>39</v>
      </c>
      <c r="C39" s="93">
        <v>39154</v>
      </c>
      <c r="D39" s="318">
        <v>30323798054</v>
      </c>
      <c r="E39" s="318">
        <v>16209959610</v>
      </c>
      <c r="F39" s="117">
        <v>0.53456231244956964</v>
      </c>
      <c r="G39" s="114">
        <v>13.406367459581707</v>
      </c>
      <c r="H39" s="93">
        <v>774475.099708842</v>
      </c>
      <c r="I39" s="93">
        <v>414005.20023496961</v>
      </c>
      <c r="J39" s="358"/>
      <c r="K39" s="21"/>
      <c r="L39" s="21"/>
    </row>
    <row r="40" spans="1:16" ht="11.25" customHeight="1">
      <c r="A40" s="20"/>
      <c r="B40" s="93" t="s">
        <v>48</v>
      </c>
      <c r="C40" s="93">
        <v>11859</v>
      </c>
      <c r="D40" s="318">
        <v>12730692474</v>
      </c>
      <c r="E40" s="318">
        <v>6953140613</v>
      </c>
      <c r="F40" s="117">
        <v>0.54617143782244815</v>
      </c>
      <c r="G40" s="114">
        <v>4.0605330669453812</v>
      </c>
      <c r="H40" s="93">
        <v>1073504.7199595245</v>
      </c>
      <c r="I40" s="93">
        <v>586317.61640947801</v>
      </c>
      <c r="J40" s="358"/>
      <c r="K40" s="21"/>
      <c r="L40" s="21"/>
    </row>
    <row r="41" spans="1:16" ht="11.25" customHeight="1">
      <c r="A41" s="91"/>
      <c r="B41" s="93" t="s">
        <v>49</v>
      </c>
      <c r="C41" s="93">
        <v>16178</v>
      </c>
      <c r="D41" s="318">
        <v>18215670576</v>
      </c>
      <c r="E41" s="318">
        <v>9733886060</v>
      </c>
      <c r="F41" s="117">
        <v>0.53436880181753244</v>
      </c>
      <c r="G41" s="114">
        <v>5.539362843160669</v>
      </c>
      <c r="H41" s="93">
        <v>1125953.1818518976</v>
      </c>
      <c r="I41" s="93">
        <v>601674.25268883666</v>
      </c>
      <c r="J41" s="358"/>
      <c r="K41" s="21"/>
      <c r="L41" s="21"/>
    </row>
    <row r="42" spans="1:16" ht="11.25" customHeight="1">
      <c r="A42" s="20"/>
      <c r="B42" s="93" t="s">
        <v>50</v>
      </c>
      <c r="C42" s="93">
        <v>107542</v>
      </c>
      <c r="D42" s="318">
        <v>19779480090</v>
      </c>
      <c r="E42" s="318">
        <v>11709868680</v>
      </c>
      <c r="F42" s="117">
        <v>0.5920210554937797</v>
      </c>
      <c r="G42" s="114">
        <v>36.822484786697039</v>
      </c>
      <c r="H42" s="93">
        <v>183923.30522028604</v>
      </c>
      <c r="I42" s="93">
        <v>108886.46928641833</v>
      </c>
      <c r="J42" s="358"/>
      <c r="K42" s="21"/>
      <c r="L42" s="21"/>
    </row>
    <row r="43" spans="1:16" ht="11.25" customHeight="1">
      <c r="B43" s="93" t="s">
        <v>51</v>
      </c>
      <c r="C43" s="93">
        <v>14476</v>
      </c>
      <c r="D43" s="318">
        <v>16389199775</v>
      </c>
      <c r="E43" s="318">
        <v>11676437172</v>
      </c>
      <c r="F43" s="117">
        <v>0.71244705856909352</v>
      </c>
      <c r="G43" s="114">
        <v>4.9565963974282266</v>
      </c>
      <c r="H43" s="93">
        <v>1132163.5655567837</v>
      </c>
      <c r="I43" s="93">
        <v>806606.60210002761</v>
      </c>
      <c r="J43" s="358"/>
      <c r="K43" s="21"/>
      <c r="L43" s="21"/>
    </row>
    <row r="44" spans="1:16" ht="11.25" customHeight="1">
      <c r="B44" s="93" t="s">
        <v>173</v>
      </c>
      <c r="C44" s="93">
        <v>3406</v>
      </c>
      <c r="D44" s="318">
        <v>4568271680</v>
      </c>
      <c r="E44" s="318">
        <v>2779434709</v>
      </c>
      <c r="F44" s="117">
        <v>0.6084215002291633</v>
      </c>
      <c r="G44" s="114">
        <v>1.166217693398766</v>
      </c>
      <c r="H44" s="93">
        <v>1341242.4192601291</v>
      </c>
      <c r="I44" s="93">
        <v>816040.72489724017</v>
      </c>
      <c r="J44" s="358"/>
      <c r="K44" s="21"/>
      <c r="L44" s="21"/>
    </row>
    <row r="45" spans="1:16" ht="11.25" customHeight="1">
      <c r="B45" s="93" t="s">
        <v>52</v>
      </c>
      <c r="C45" s="93">
        <v>53189</v>
      </c>
      <c r="D45" s="318">
        <v>66550721747</v>
      </c>
      <c r="E45" s="318">
        <v>43520345340</v>
      </c>
      <c r="F45" s="117">
        <v>0.65394249975901764</v>
      </c>
      <c r="G45" s="114">
        <v>18.211965030589248</v>
      </c>
      <c r="H45" s="93">
        <v>1251212.1255710768</v>
      </c>
      <c r="I45" s="93">
        <v>818220.78512474382</v>
      </c>
      <c r="J45" s="358"/>
      <c r="K45" s="21"/>
      <c r="L45" s="21"/>
    </row>
    <row r="46" spans="1:16" ht="11.25" customHeight="1">
      <c r="B46" s="93" t="s">
        <v>53</v>
      </c>
      <c r="C46" s="93">
        <v>6368</v>
      </c>
      <c r="D46" s="318">
        <v>4963588715</v>
      </c>
      <c r="E46" s="318">
        <v>3259364509</v>
      </c>
      <c r="F46" s="117">
        <v>0.65665483103992428</v>
      </c>
      <c r="G46" s="114">
        <v>2.1804093574760257</v>
      </c>
      <c r="H46" s="93">
        <v>779458.02685301506</v>
      </c>
      <c r="I46" s="93">
        <v>511834.87892587937</v>
      </c>
      <c r="J46" s="358"/>
      <c r="K46" s="21"/>
      <c r="L46" s="21"/>
    </row>
    <row r="47" spans="1:16" ht="11.25" customHeight="1">
      <c r="B47" s="93" t="s">
        <v>54</v>
      </c>
      <c r="C47" s="104">
        <v>36098</v>
      </c>
      <c r="D47" s="318">
        <v>35483542680</v>
      </c>
      <c r="E47" s="318">
        <v>23422840863</v>
      </c>
      <c r="F47" s="279">
        <v>0.66010434962014342</v>
      </c>
      <c r="G47" s="114">
        <v>12.359990104612054</v>
      </c>
      <c r="H47" s="93">
        <v>982978.0785639094</v>
      </c>
      <c r="I47" s="93">
        <v>648868.10524128762</v>
      </c>
      <c r="J47" s="358"/>
      <c r="K47" s="21"/>
      <c r="L47" s="21"/>
    </row>
    <row r="48" spans="1:16" ht="11.25" customHeight="1">
      <c r="A48" s="93"/>
      <c r="B48" s="93" t="s">
        <v>55</v>
      </c>
      <c r="C48" s="93">
        <v>2897</v>
      </c>
      <c r="D48" s="318">
        <v>3579374976</v>
      </c>
      <c r="E48" s="318">
        <v>2044641492</v>
      </c>
      <c r="F48" s="117">
        <v>0.57122863787937483</v>
      </c>
      <c r="G48" s="114">
        <v>0.99193560122613789</v>
      </c>
      <c r="H48" s="93">
        <v>1235545.3835001725</v>
      </c>
      <c r="I48" s="93">
        <v>705778.90645495337</v>
      </c>
      <c r="J48" s="358"/>
      <c r="K48" s="21"/>
      <c r="L48" s="21"/>
    </row>
    <row r="49" spans="1:13" ht="11.25" customHeight="1">
      <c r="A49" s="20"/>
      <c r="B49" s="93" t="s">
        <v>228</v>
      </c>
      <c r="C49" s="93">
        <v>16449</v>
      </c>
      <c r="D49" s="318">
        <v>18005515386</v>
      </c>
      <c r="E49" s="318">
        <v>11526345515</v>
      </c>
      <c r="F49" s="117">
        <v>0.64015637808191761</v>
      </c>
      <c r="G49" s="114">
        <v>5.632153505201499</v>
      </c>
      <c r="H49" s="93">
        <v>1094626.7484953492</v>
      </c>
      <c r="I49" s="93">
        <v>700732.29466836888</v>
      </c>
      <c r="J49" s="358"/>
      <c r="K49" s="21"/>
      <c r="L49" s="21"/>
    </row>
    <row r="50" spans="1:13" ht="11.25" customHeight="1">
      <c r="A50" s="20"/>
      <c r="B50" s="93" t="s">
        <v>229</v>
      </c>
      <c r="C50" s="93">
        <v>6043</v>
      </c>
      <c r="D50" s="318">
        <v>2946522566</v>
      </c>
      <c r="E50" s="318">
        <v>1946461632</v>
      </c>
      <c r="F50" s="117">
        <v>0.66059620735991331</v>
      </c>
      <c r="G50" s="114">
        <v>2.0691290432204181</v>
      </c>
      <c r="H50" s="93">
        <v>487592.68012576533</v>
      </c>
      <c r="I50" s="93">
        <v>322101.87522753602</v>
      </c>
      <c r="J50" s="358"/>
      <c r="K50" s="21"/>
      <c r="L50" s="21"/>
    </row>
    <row r="51" spans="1:13" ht="11.25" customHeight="1">
      <c r="A51" s="91"/>
      <c r="B51" s="93" t="s">
        <v>230</v>
      </c>
      <c r="C51" s="93">
        <v>18338</v>
      </c>
      <c r="D51" s="318">
        <v>20760181431</v>
      </c>
      <c r="E51" s="318">
        <v>14927095400</v>
      </c>
      <c r="F51" s="117">
        <v>0.71902528644138997</v>
      </c>
      <c r="G51" s="114">
        <v>24.747479688895382</v>
      </c>
      <c r="H51" s="93">
        <v>1132085.3654160758</v>
      </c>
      <c r="I51" s="93">
        <v>813998.00414439966</v>
      </c>
      <c r="J51" s="358"/>
      <c r="K51" s="21"/>
      <c r="L51" s="21"/>
      <c r="M51" s="27"/>
    </row>
    <row r="52" spans="1:13" ht="11.25" customHeight="1">
      <c r="A52" s="20"/>
      <c r="B52" s="93" t="s">
        <v>56</v>
      </c>
      <c r="C52" s="93">
        <v>65563</v>
      </c>
      <c r="D52" s="318">
        <v>70247022974</v>
      </c>
      <c r="E52" s="318">
        <v>41880743868</v>
      </c>
      <c r="F52" s="117">
        <v>0.59619243769947383</v>
      </c>
      <c r="G52" s="114">
        <v>22.448834595508895</v>
      </c>
      <c r="H52" s="93">
        <v>1071443.0848801916</v>
      </c>
      <c r="I52" s="93">
        <v>638786.26463096566</v>
      </c>
      <c r="J52" s="358"/>
      <c r="K52" s="21"/>
      <c r="L52" s="21"/>
    </row>
    <row r="53" spans="1:13" ht="11.25" customHeight="1">
      <c r="A53" s="112"/>
      <c r="B53" s="94" t="s">
        <v>14</v>
      </c>
      <c r="C53" s="94">
        <v>483108</v>
      </c>
      <c r="D53" s="319">
        <v>396091574076</v>
      </c>
      <c r="E53" s="319">
        <v>250481755389</v>
      </c>
      <c r="F53" s="118">
        <v>0.6323834481289391</v>
      </c>
      <c r="G53" s="115">
        <v>165.41664633660923</v>
      </c>
      <c r="H53" s="94">
        <v>819882.04309595365</v>
      </c>
      <c r="I53" s="94">
        <v>518479.83347201865</v>
      </c>
      <c r="J53" s="358"/>
      <c r="K53" s="21"/>
      <c r="L53" s="21"/>
    </row>
    <row r="54" spans="1:13" ht="11.25" customHeight="1">
      <c r="A54" s="93" t="s">
        <v>25</v>
      </c>
      <c r="B54" s="93" t="s">
        <v>101</v>
      </c>
      <c r="C54" s="93">
        <v>47359</v>
      </c>
      <c r="D54" s="318">
        <v>6565375922</v>
      </c>
      <c r="E54" s="318">
        <v>3704703720</v>
      </c>
      <c r="F54" s="117">
        <v>0.56427899392415015</v>
      </c>
      <c r="G54" s="114">
        <v>16.21576739332712</v>
      </c>
      <c r="H54" s="93">
        <v>138629.95253278152</v>
      </c>
      <c r="I54" s="93">
        <v>78225.970142950653</v>
      </c>
      <c r="J54" s="358"/>
      <c r="K54" s="21"/>
      <c r="L54" s="21"/>
    </row>
    <row r="55" spans="1:13" ht="11.25" customHeight="1">
      <c r="B55" s="93" t="s">
        <v>57</v>
      </c>
      <c r="C55" s="93">
        <v>1320551</v>
      </c>
      <c r="D55" s="318">
        <v>431560195453</v>
      </c>
      <c r="E55" s="318">
        <v>337234951142</v>
      </c>
      <c r="F55" s="117">
        <v>0.78143201040126353</v>
      </c>
      <c r="G55" s="114">
        <v>452.15793929402054</v>
      </c>
      <c r="H55" s="93">
        <v>326803.12646236306</v>
      </c>
      <c r="I55" s="93">
        <v>255374.42411690272</v>
      </c>
      <c r="J55" s="358"/>
      <c r="K55" s="21"/>
      <c r="L55" s="21"/>
    </row>
    <row r="56" spans="1:13" ht="11.25" customHeight="1">
      <c r="B56" s="93" t="s">
        <v>58</v>
      </c>
      <c r="C56" s="93">
        <v>721591</v>
      </c>
      <c r="D56" s="318">
        <v>258577236622</v>
      </c>
      <c r="E56" s="318">
        <v>182871852491</v>
      </c>
      <c r="F56" s="117">
        <v>0.70722332282609401</v>
      </c>
      <c r="G56" s="114">
        <v>247.07345613544013</v>
      </c>
      <c r="H56" s="93">
        <v>358343.21190535912</v>
      </c>
      <c r="I56" s="93">
        <v>253428.67703588321</v>
      </c>
      <c r="J56" s="358"/>
      <c r="K56" s="21"/>
      <c r="L56" s="21"/>
    </row>
    <row r="57" spans="1:13" ht="11.25" customHeight="1">
      <c r="B57" s="93" t="s">
        <v>163</v>
      </c>
      <c r="C57" s="93">
        <v>203530</v>
      </c>
      <c r="D57" s="318">
        <v>71893851469</v>
      </c>
      <c r="E57" s="318">
        <v>34005454591</v>
      </c>
      <c r="F57" s="117">
        <v>0.47299531039400294</v>
      </c>
      <c r="G57" s="114">
        <v>69.688868801365487</v>
      </c>
      <c r="H57" s="93">
        <v>353234.66549894365</v>
      </c>
      <c r="I57" s="93">
        <v>167078.34024959465</v>
      </c>
      <c r="J57" s="358"/>
      <c r="K57" s="21"/>
      <c r="L57" s="21"/>
    </row>
    <row r="58" spans="1:13" ht="11.25" customHeight="1">
      <c r="A58" s="93"/>
      <c r="B58" s="93" t="s">
        <v>59</v>
      </c>
      <c r="C58" s="93">
        <v>202480</v>
      </c>
      <c r="D58" s="318">
        <v>34249886892</v>
      </c>
      <c r="E58" s="318">
        <v>7075036281</v>
      </c>
      <c r="F58" s="117">
        <v>0.20657108455013815</v>
      </c>
      <c r="G58" s="114">
        <v>69.329347786078145</v>
      </c>
      <c r="H58" s="93">
        <v>169151.95027657051</v>
      </c>
      <c r="I58" s="93">
        <v>34941.901822402215</v>
      </c>
      <c r="J58" s="358"/>
      <c r="K58" s="21"/>
      <c r="L58" s="21"/>
    </row>
    <row r="59" spans="1:13" ht="11.25" customHeight="1">
      <c r="A59" s="20"/>
      <c r="B59" s="93" t="s">
        <v>253</v>
      </c>
      <c r="C59" s="93">
        <v>4322</v>
      </c>
      <c r="D59" s="318">
        <v>5753877011</v>
      </c>
      <c r="E59" s="318">
        <v>1447749254</v>
      </c>
      <c r="F59" s="117">
        <v>0.25161282579246286</v>
      </c>
      <c r="G59" s="114">
        <v>1.4798569791161091</v>
      </c>
      <c r="H59" s="93">
        <v>1331299.632346136</v>
      </c>
      <c r="I59" s="93">
        <v>334972.06247107818</v>
      </c>
      <c r="J59" s="358"/>
      <c r="K59" s="21"/>
      <c r="L59" s="21"/>
    </row>
    <row r="60" spans="1:13" ht="11.25" customHeight="1">
      <c r="A60" s="20"/>
      <c r="B60" s="93" t="s">
        <v>60</v>
      </c>
      <c r="C60" s="93">
        <v>27942</v>
      </c>
      <c r="D60" s="318">
        <v>6544333721</v>
      </c>
      <c r="E60" s="318">
        <v>3973047701</v>
      </c>
      <c r="F60" s="117">
        <v>0.60709735633605533</v>
      </c>
      <c r="G60" s="114">
        <v>9.5673678182467192</v>
      </c>
      <c r="H60" s="93">
        <v>234211.35641686351</v>
      </c>
      <c r="I60" s="93">
        <v>142189.09530455945</v>
      </c>
      <c r="J60" s="358"/>
      <c r="K60" s="21"/>
      <c r="L60" s="21"/>
    </row>
    <row r="61" spans="1:13" ht="11.25" customHeight="1">
      <c r="A61" s="91"/>
      <c r="B61" s="93" t="s">
        <v>70</v>
      </c>
      <c r="C61" s="93">
        <v>8009</v>
      </c>
      <c r="D61" s="318">
        <v>315915107</v>
      </c>
      <c r="E61" s="318">
        <v>212017216</v>
      </c>
      <c r="F61" s="117">
        <v>0.6711208527295911</v>
      </c>
      <c r="G61" s="114">
        <v>2.7422893442251084</v>
      </c>
      <c r="H61" s="93">
        <v>39445.012735672368</v>
      </c>
      <c r="I61" s="93">
        <v>26472.37058309402</v>
      </c>
      <c r="J61" s="358"/>
      <c r="K61" s="21"/>
      <c r="L61" s="21"/>
    </row>
    <row r="62" spans="1:13" ht="11.25" customHeight="1">
      <c r="A62" s="20"/>
      <c r="B62" s="93" t="s">
        <v>98</v>
      </c>
      <c r="C62" s="93">
        <v>56167</v>
      </c>
      <c r="D62" s="318">
        <v>1675833477</v>
      </c>
      <c r="E62" s="318">
        <v>1050807762</v>
      </c>
      <c r="F62" s="117">
        <v>0.62703590566832912</v>
      </c>
      <c r="G62" s="114">
        <v>19.231635110137553</v>
      </c>
      <c r="H62" s="93">
        <v>29836.620738155856</v>
      </c>
      <c r="I62" s="93">
        <v>18708.63250663201</v>
      </c>
      <c r="J62" s="358"/>
      <c r="K62" s="21"/>
      <c r="L62" s="21"/>
    </row>
    <row r="63" spans="1:13" ht="11.25" customHeight="1">
      <c r="B63" s="93" t="s">
        <v>103</v>
      </c>
      <c r="C63" s="93">
        <v>696</v>
      </c>
      <c r="D63" s="318">
        <v>108463385</v>
      </c>
      <c r="E63" s="318">
        <v>39742341</v>
      </c>
      <c r="F63" s="117">
        <v>0.36641250870051678</v>
      </c>
      <c r="G63" s="114">
        <v>0.23831107299047011</v>
      </c>
      <c r="H63" s="93">
        <v>155838.19683908045</v>
      </c>
      <c r="I63" s="93">
        <v>57101.064655172413</v>
      </c>
      <c r="J63" s="358"/>
      <c r="K63" s="21"/>
      <c r="L63" s="21"/>
    </row>
    <row r="64" spans="1:13" ht="11.25" customHeight="1">
      <c r="B64" s="93" t="s">
        <v>255</v>
      </c>
      <c r="C64" s="93">
        <v>19988</v>
      </c>
      <c r="D64" s="318">
        <v>524944709</v>
      </c>
      <c r="E64" s="318">
        <v>201144885</v>
      </c>
      <c r="F64" s="117">
        <v>0.38317346865572466</v>
      </c>
      <c r="G64" s="114">
        <v>6.8439105272033283</v>
      </c>
      <c r="H64" s="93">
        <v>26262.993245947568</v>
      </c>
      <c r="I64" s="93">
        <v>10063.282219331599</v>
      </c>
      <c r="J64" s="358"/>
      <c r="K64" s="21"/>
      <c r="L64" s="21"/>
    </row>
    <row r="65" spans="1:12" ht="11.25" customHeight="1">
      <c r="B65" s="93" t="s">
        <v>256</v>
      </c>
      <c r="C65" s="93">
        <v>1469</v>
      </c>
      <c r="D65" s="318">
        <v>52226108</v>
      </c>
      <c r="E65" s="318">
        <v>8307577</v>
      </c>
      <c r="F65" s="117">
        <v>0.15906942558308193</v>
      </c>
      <c r="G65" s="114">
        <v>0.50298702043534571</v>
      </c>
      <c r="H65" s="93">
        <v>35552.149761742679</v>
      </c>
      <c r="I65" s="93">
        <v>5655.2600408441112</v>
      </c>
      <c r="J65" s="358"/>
      <c r="K65" s="21"/>
      <c r="L65" s="21"/>
    </row>
    <row r="66" spans="1:12" ht="11.25" customHeight="1">
      <c r="B66" s="93" t="s">
        <v>254</v>
      </c>
      <c r="C66" s="93">
        <v>10094</v>
      </c>
      <c r="D66" s="318">
        <v>404931425</v>
      </c>
      <c r="E66" s="318">
        <v>210529214</v>
      </c>
      <c r="F66" s="117">
        <v>0.51991325197840599</v>
      </c>
      <c r="G66" s="114">
        <v>3.4561953602956974</v>
      </c>
      <c r="H66" s="93">
        <v>40116.051614820688</v>
      </c>
      <c r="I66" s="93">
        <v>20856.866851595008</v>
      </c>
      <c r="J66" s="358"/>
      <c r="K66" s="21"/>
      <c r="L66" s="21"/>
    </row>
    <row r="67" spans="1:12" ht="11.25" customHeight="1">
      <c r="B67" s="94" t="s">
        <v>14</v>
      </c>
      <c r="C67" s="94">
        <v>2624198</v>
      </c>
      <c r="D67" s="319">
        <v>818227071301</v>
      </c>
      <c r="E67" s="319">
        <v>572035344175</v>
      </c>
      <c r="F67" s="118">
        <v>0.69911564190298736</v>
      </c>
      <c r="G67" s="115">
        <v>898.52793264288175</v>
      </c>
      <c r="H67" s="94">
        <v>311800.81354417617</v>
      </c>
      <c r="I67" s="94">
        <v>217984.82590681038</v>
      </c>
      <c r="J67" s="358"/>
      <c r="K67" s="21"/>
      <c r="L67" s="21"/>
    </row>
    <row r="68" spans="1:12" ht="11.25" customHeight="1">
      <c r="A68" s="93" t="s">
        <v>97</v>
      </c>
      <c r="B68" s="93" t="s">
        <v>93</v>
      </c>
      <c r="C68" s="93">
        <v>13085383</v>
      </c>
      <c r="D68" s="318">
        <v>334914946058</v>
      </c>
      <c r="E68" s="318">
        <v>314845695818</v>
      </c>
      <c r="F68" s="117">
        <v>0.94007657622862717</v>
      </c>
      <c r="G68" s="114">
        <v>4480.4477919845649</v>
      </c>
      <c r="H68" s="93">
        <v>25594.584893541138</v>
      </c>
      <c r="I68" s="93">
        <v>24060.869736713095</v>
      </c>
      <c r="J68" s="358"/>
      <c r="K68" s="21"/>
      <c r="L68" s="21"/>
    </row>
    <row r="69" spans="1:12" ht="11.25" customHeight="1">
      <c r="B69" s="93" t="s">
        <v>96</v>
      </c>
      <c r="C69" s="93">
        <v>2887159</v>
      </c>
      <c r="D69" s="318">
        <v>265174915059</v>
      </c>
      <c r="E69" s="318">
        <v>195409503122</v>
      </c>
      <c r="F69" s="117">
        <v>0.73690795028075118</v>
      </c>
      <c r="G69" s="114">
        <v>988.56603331047813</v>
      </c>
      <c r="H69" s="93">
        <v>91846.315031143065</v>
      </c>
      <c r="I69" s="93">
        <v>67682.279750439789</v>
      </c>
      <c r="J69" s="358"/>
      <c r="K69" s="21"/>
      <c r="L69" s="21"/>
    </row>
    <row r="70" spans="1:12" ht="11.25" customHeight="1">
      <c r="A70" s="112"/>
      <c r="B70" s="93" t="s">
        <v>87</v>
      </c>
      <c r="C70" s="93">
        <v>1947946</v>
      </c>
      <c r="D70" s="318">
        <v>305637355634</v>
      </c>
      <c r="E70" s="318">
        <v>247453999048</v>
      </c>
      <c r="F70" s="117">
        <v>0.80963270518648767</v>
      </c>
      <c r="G70" s="114">
        <v>666.97859394754937</v>
      </c>
      <c r="H70" s="93">
        <v>156902.37595600699</v>
      </c>
      <c r="I70" s="93">
        <v>127033.29509544926</v>
      </c>
      <c r="J70" s="358"/>
      <c r="K70" s="21"/>
      <c r="L70" s="21"/>
    </row>
    <row r="71" spans="1:12" ht="11.25" customHeight="1">
      <c r="A71" s="93"/>
      <c r="B71" s="93" t="s">
        <v>61</v>
      </c>
      <c r="C71" s="93">
        <v>68619</v>
      </c>
      <c r="D71" s="318">
        <v>3461654654</v>
      </c>
      <c r="E71" s="318">
        <v>2505907211</v>
      </c>
      <c r="F71" s="117">
        <v>0.72390445075287402</v>
      </c>
      <c r="G71" s="114">
        <v>23.495211950478549</v>
      </c>
      <c r="H71" s="93">
        <v>50447.465774785407</v>
      </c>
      <c r="I71" s="93">
        <v>36519.14500357044</v>
      </c>
      <c r="J71" s="358"/>
      <c r="K71" s="21"/>
      <c r="L71" s="21"/>
    </row>
    <row r="72" spans="1:12" ht="11.25" customHeight="1">
      <c r="A72" s="20"/>
      <c r="B72" s="93" t="s">
        <v>94</v>
      </c>
      <c r="C72" s="93">
        <v>66088</v>
      </c>
      <c r="D72" s="318">
        <v>120866708704</v>
      </c>
      <c r="E72" s="318">
        <v>88100782945</v>
      </c>
      <c r="F72" s="117">
        <v>0.72890859600352764</v>
      </c>
      <c r="G72" s="114">
        <v>22.62859510315257</v>
      </c>
      <c r="H72" s="93">
        <v>1828875.267885244</v>
      </c>
      <c r="I72" s="93">
        <v>1333082.9037798087</v>
      </c>
      <c r="J72" s="358"/>
      <c r="K72" s="21"/>
      <c r="L72" s="21"/>
    </row>
    <row r="73" spans="1:12" ht="11.25" customHeight="1">
      <c r="A73" s="20"/>
      <c r="B73" s="93" t="s">
        <v>95</v>
      </c>
      <c r="C73" s="93">
        <v>998</v>
      </c>
      <c r="D73" s="318">
        <v>448795576</v>
      </c>
      <c r="E73" s="318">
        <v>277878791</v>
      </c>
      <c r="F73" s="117">
        <v>0.61916561985004948</v>
      </c>
      <c r="G73" s="114">
        <v>0.34171616500644997</v>
      </c>
      <c r="H73" s="93">
        <v>449694.9659318637</v>
      </c>
      <c r="I73" s="93">
        <v>278435.66232464928</v>
      </c>
      <c r="J73" s="358"/>
      <c r="K73" s="21"/>
      <c r="L73" s="21"/>
    </row>
    <row r="74" spans="1:12" ht="11.25" customHeight="1">
      <c r="A74" s="91"/>
      <c r="B74" s="93" t="s">
        <v>161</v>
      </c>
      <c r="C74" s="93">
        <v>3231394</v>
      </c>
      <c r="D74" s="318">
        <v>201833120858</v>
      </c>
      <c r="E74" s="318">
        <v>106725604655</v>
      </c>
      <c r="F74" s="117">
        <v>0.52878142200499867</v>
      </c>
      <c r="G74" s="114">
        <v>1106.432430165183</v>
      </c>
      <c r="H74" s="93">
        <v>62460.07786670397</v>
      </c>
      <c r="I74" s="93">
        <v>33027.72879289867</v>
      </c>
      <c r="J74" s="358"/>
      <c r="K74" s="21"/>
      <c r="L74" s="21"/>
    </row>
    <row r="75" spans="1:12" ht="11.25" customHeight="1">
      <c r="A75" s="20"/>
      <c r="B75" s="94" t="s">
        <v>14</v>
      </c>
      <c r="C75" s="94">
        <v>21287587</v>
      </c>
      <c r="D75" s="319">
        <v>1232337496543</v>
      </c>
      <c r="E75" s="319">
        <v>955319371590</v>
      </c>
      <c r="F75" s="118">
        <v>0.77520920548948502</v>
      </c>
      <c r="G75" s="115">
        <v>7288.8903726264125</v>
      </c>
      <c r="H75" s="94">
        <v>57889.957022512695</v>
      </c>
      <c r="I75" s="94">
        <v>44876.827589242501</v>
      </c>
      <c r="J75" s="358"/>
      <c r="K75" s="21"/>
      <c r="L75" s="21"/>
    </row>
    <row r="76" spans="1:12" ht="11.25" customHeight="1">
      <c r="A76" s="93" t="s">
        <v>164</v>
      </c>
      <c r="B76" s="93" t="s">
        <v>165</v>
      </c>
      <c r="C76" s="234">
        <v>2188</v>
      </c>
      <c r="D76" s="318">
        <v>548330872</v>
      </c>
      <c r="E76" s="318">
        <v>267929989</v>
      </c>
      <c r="F76" s="117">
        <v>0.48862831308903576</v>
      </c>
      <c r="G76" s="114">
        <v>0.74917331566544343</v>
      </c>
      <c r="H76" s="93">
        <v>250608.2595978062</v>
      </c>
      <c r="I76" s="93">
        <v>122454.2911334552</v>
      </c>
      <c r="J76" s="358"/>
      <c r="K76" s="21"/>
      <c r="L76" s="21"/>
    </row>
    <row r="77" spans="1:12" ht="11.25" customHeight="1">
      <c r="B77" s="93" t="s">
        <v>166</v>
      </c>
      <c r="C77" s="93">
        <v>2797</v>
      </c>
      <c r="D77" s="318">
        <v>12463053959</v>
      </c>
      <c r="E77" s="318">
        <v>6438963071</v>
      </c>
      <c r="F77" s="117">
        <v>0.51664408195474454</v>
      </c>
      <c r="G77" s="114">
        <v>0.95769550453210484</v>
      </c>
      <c r="H77" s="93">
        <v>4455864.8405434396</v>
      </c>
      <c r="I77" s="93">
        <v>2302096.1998569896</v>
      </c>
      <c r="J77" s="358"/>
      <c r="K77" s="21"/>
      <c r="L77" s="21"/>
    </row>
    <row r="78" spans="1:12" ht="11.25" customHeight="1">
      <c r="A78" s="93"/>
      <c r="B78" s="93" t="s">
        <v>167</v>
      </c>
      <c r="C78" s="93">
        <v>11571</v>
      </c>
      <c r="D78" s="318">
        <v>24728060045</v>
      </c>
      <c r="E78" s="318">
        <v>15087128026</v>
      </c>
      <c r="F78" s="117">
        <v>0.61012178062268208</v>
      </c>
      <c r="G78" s="114">
        <v>3.9619215884665655</v>
      </c>
      <c r="H78" s="93">
        <v>2137071.9942096621</v>
      </c>
      <c r="I78" s="93">
        <v>1303874.1704260651</v>
      </c>
      <c r="J78" s="358"/>
      <c r="K78" s="21"/>
      <c r="L78" s="21"/>
    </row>
    <row r="79" spans="1:12" ht="11.25" customHeight="1">
      <c r="A79" s="93"/>
      <c r="B79" s="125" t="s">
        <v>14</v>
      </c>
      <c r="C79" s="94">
        <v>16556</v>
      </c>
      <c r="D79" s="319">
        <v>37739444876</v>
      </c>
      <c r="E79" s="319">
        <v>21794021086</v>
      </c>
      <c r="F79" s="118">
        <v>0.57748653054140908</v>
      </c>
      <c r="G79" s="115">
        <v>5.6687904086641137</v>
      </c>
      <c r="H79" s="94">
        <v>2279502.5897559798</v>
      </c>
      <c r="I79" s="94">
        <v>1316382.0419183378</v>
      </c>
      <c r="J79" s="358"/>
      <c r="K79" s="21"/>
      <c r="L79" s="21"/>
    </row>
    <row r="80" spans="1:12" ht="11.25" customHeight="1">
      <c r="A80" s="93" t="s">
        <v>168</v>
      </c>
      <c r="B80" s="93" t="s">
        <v>271</v>
      </c>
      <c r="C80" s="93">
        <v>2376</v>
      </c>
      <c r="D80" s="318">
        <v>323587178</v>
      </c>
      <c r="E80" s="318">
        <v>220750112</v>
      </c>
      <c r="F80" s="117">
        <v>0.6821967216513134</v>
      </c>
      <c r="G80" s="114">
        <v>0.81354469745022562</v>
      </c>
      <c r="H80" s="93">
        <v>136189.88973063973</v>
      </c>
      <c r="I80" s="93">
        <v>92908.296296296292</v>
      </c>
      <c r="J80" s="358"/>
      <c r="K80" s="21"/>
      <c r="L80" s="21"/>
    </row>
    <row r="81" spans="1:22" ht="11.25" customHeight="1">
      <c r="B81" s="93" t="s">
        <v>272</v>
      </c>
      <c r="C81" s="93">
        <v>2</v>
      </c>
      <c r="D81" s="318">
        <v>538000</v>
      </c>
      <c r="E81" s="318">
        <v>538000</v>
      </c>
      <c r="F81" s="117">
        <v>1</v>
      </c>
      <c r="G81" s="114">
        <v>6.8480193388066124E-4</v>
      </c>
      <c r="H81" s="93">
        <v>269000</v>
      </c>
      <c r="I81" s="93">
        <v>269000</v>
      </c>
      <c r="J81" s="358"/>
      <c r="K81" s="21"/>
      <c r="L81" s="21"/>
    </row>
    <row r="82" spans="1:22" ht="11.25" customHeight="1">
      <c r="B82" s="93" t="s">
        <v>257</v>
      </c>
      <c r="C82" s="93">
        <v>12</v>
      </c>
      <c r="D82" s="318">
        <v>158073721</v>
      </c>
      <c r="E82" s="318">
        <v>124443465</v>
      </c>
      <c r="F82" s="117">
        <v>0.78724954541938064</v>
      </c>
      <c r="G82" s="114">
        <v>4.1088116032839683E-3</v>
      </c>
      <c r="H82" s="93">
        <v>13172810.083333334</v>
      </c>
      <c r="I82" s="93">
        <v>10370288.75</v>
      </c>
      <c r="J82" s="358"/>
      <c r="K82" s="21"/>
      <c r="L82" s="21"/>
    </row>
    <row r="83" spans="1:22" ht="11.25" customHeight="1">
      <c r="B83" s="93" t="s">
        <v>234</v>
      </c>
      <c r="C83" s="93">
        <v>30030</v>
      </c>
      <c r="D83" s="318">
        <v>13201875162</v>
      </c>
      <c r="E83" s="318">
        <v>5256070334</v>
      </c>
      <c r="F83" s="117">
        <v>0.39813058898852205</v>
      </c>
      <c r="G83" s="114">
        <v>10.282301037218129</v>
      </c>
      <c r="H83" s="93">
        <v>439622.8825174825</v>
      </c>
      <c r="I83" s="93">
        <v>175027.31714951716</v>
      </c>
      <c r="J83" s="358"/>
      <c r="K83" s="21"/>
      <c r="L83" s="21"/>
    </row>
    <row r="84" spans="1:22" ht="11.25" customHeight="1">
      <c r="B84" s="93" t="s">
        <v>258</v>
      </c>
      <c r="C84" s="93">
        <v>108</v>
      </c>
      <c r="D84" s="318">
        <v>35596062</v>
      </c>
      <c r="E84" s="318">
        <v>5310089</v>
      </c>
      <c r="F84" s="117">
        <v>0.1491763049519354</v>
      </c>
      <c r="G84" s="114">
        <v>3.6979304429555708E-2</v>
      </c>
      <c r="H84" s="93">
        <v>329593.16666666669</v>
      </c>
      <c r="I84" s="93">
        <v>49167.490740740737</v>
      </c>
      <c r="J84" s="358"/>
      <c r="K84" s="21"/>
      <c r="L84" s="21"/>
    </row>
    <row r="85" spans="1:22" ht="11.25" customHeight="1">
      <c r="A85" s="112"/>
      <c r="B85" s="93" t="s">
        <v>273</v>
      </c>
      <c r="C85" s="93">
        <v>1</v>
      </c>
      <c r="D85" s="318">
        <v>180000</v>
      </c>
      <c r="E85" s="318">
        <v>46170</v>
      </c>
      <c r="F85" s="117">
        <v>0.25650000000000001</v>
      </c>
      <c r="G85" s="114">
        <v>3.4240096694033062E-4</v>
      </c>
      <c r="H85" s="93">
        <v>180000</v>
      </c>
      <c r="I85" s="93">
        <v>46170</v>
      </c>
      <c r="J85" s="358"/>
      <c r="K85" s="21"/>
      <c r="L85" s="21"/>
    </row>
    <row r="86" spans="1:22" ht="11.25" customHeight="1">
      <c r="B86" s="94" t="s">
        <v>14</v>
      </c>
      <c r="C86" s="94">
        <v>32529</v>
      </c>
      <c r="D86" s="319">
        <v>13719850123</v>
      </c>
      <c r="E86" s="319">
        <v>5607158170</v>
      </c>
      <c r="F86" s="118">
        <v>0.40868946232875697</v>
      </c>
      <c r="G86" s="115">
        <v>11.137961053602016</v>
      </c>
      <c r="H86" s="94">
        <v>421772.88336561224</v>
      </c>
      <c r="I86" s="94">
        <v>172374.13292754159</v>
      </c>
      <c r="J86" s="358"/>
      <c r="K86" s="21"/>
      <c r="L86" s="21"/>
    </row>
    <row r="87" spans="1:22" ht="11.25" customHeight="1">
      <c r="A87" s="2"/>
      <c r="B87" s="93" t="s">
        <v>15</v>
      </c>
      <c r="C87" s="93">
        <v>2066629</v>
      </c>
      <c r="D87" s="318">
        <v>64182994905</v>
      </c>
      <c r="E87" s="318">
        <v>40778627058</v>
      </c>
      <c r="F87" s="117">
        <v>0.63534939618131236</v>
      </c>
      <c r="G87" s="114">
        <v>707.61576790692857</v>
      </c>
      <c r="H87" s="93">
        <v>31056.853893466123</v>
      </c>
      <c r="I87" s="93">
        <v>19731.953368504943</v>
      </c>
      <c r="J87" s="358"/>
      <c r="K87" s="21"/>
      <c r="L87" s="21"/>
    </row>
    <row r="88" spans="1:22" s="179" customFormat="1" ht="11.25" customHeight="1">
      <c r="A88" s="280"/>
      <c r="B88" s="96" t="s">
        <v>172</v>
      </c>
      <c r="C88" s="96">
        <f>C12+C16+C36+C53+C67+C75+C79+C86+C87</f>
        <v>91543739</v>
      </c>
      <c r="D88" s="314">
        <f>D12+D16+D36+D53+D67+D75+D79+D86+D87</f>
        <v>4432910690724</v>
      </c>
      <c r="E88" s="314">
        <f>E12+E16+E36+E53+E67+E75+E79+E86+E87</f>
        <v>2960080690660</v>
      </c>
      <c r="F88" s="108">
        <f t="shared" ref="F88" si="0">E88/D88</f>
        <v>0.66775103248844114</v>
      </c>
      <c r="G88" s="120">
        <f>(C88/[1]Prestaciones_comparadas!$Y$105)*1000</f>
        <v>31344.664750933254</v>
      </c>
      <c r="H88" s="96">
        <f>D88/C88</f>
        <v>48423.96366095556</v>
      </c>
      <c r="I88" s="96">
        <f>E88/C88</f>
        <v>32335.151731785831</v>
      </c>
      <c r="J88" s="358"/>
      <c r="L88" s="23"/>
    </row>
    <row r="89" spans="1:22" s="179" customFormat="1" ht="11.25" customHeight="1">
      <c r="A89" s="401"/>
      <c r="B89" s="401"/>
      <c r="C89" s="23"/>
      <c r="D89" s="23"/>
      <c r="E89" s="23"/>
      <c r="F89" s="24"/>
      <c r="G89" s="201"/>
      <c r="H89" s="23"/>
      <c r="I89" s="23"/>
      <c r="J89" s="23"/>
      <c r="L89" s="23"/>
    </row>
    <row r="90" spans="1:22" s="179" customFormat="1" ht="11.25" customHeight="1">
      <c r="A90" s="75"/>
      <c r="B90" s="193"/>
      <c r="C90" s="107"/>
      <c r="D90" s="172"/>
      <c r="E90" s="172"/>
      <c r="F90" s="186"/>
      <c r="G90" s="130"/>
      <c r="H90" s="107"/>
      <c r="I90" s="107"/>
      <c r="J90" s="23"/>
      <c r="L90" s="23"/>
      <c r="M90" s="23"/>
      <c r="N90" s="23"/>
      <c r="O90" s="23"/>
      <c r="P90" s="23"/>
    </row>
    <row r="91" spans="1:22" s="2" customFormat="1">
      <c r="B91" s="20"/>
      <c r="C91" s="99"/>
      <c r="D91" s="173"/>
      <c r="E91" s="173"/>
      <c r="F91" s="187"/>
      <c r="G91" s="132"/>
      <c r="H91" s="99"/>
      <c r="I91" s="99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</row>
    <row r="92" spans="1:22" s="2" customFormat="1">
      <c r="B92" s="59"/>
      <c r="C92" s="21"/>
      <c r="D92" s="21"/>
      <c r="E92" s="21"/>
      <c r="F92" s="27"/>
      <c r="G92" s="6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9"/>
      <c r="V92" s="9"/>
    </row>
    <row r="93" spans="1:22">
      <c r="B93" s="59"/>
      <c r="C93" s="21"/>
      <c r="D93" s="21"/>
      <c r="E93" s="21"/>
      <c r="F93" s="20"/>
      <c r="G93" s="20"/>
      <c r="H93" s="21"/>
      <c r="I93" s="21"/>
      <c r="J93" s="21"/>
      <c r="K93" s="21"/>
      <c r="M93" s="21"/>
      <c r="N93" s="20"/>
      <c r="O93" s="21"/>
      <c r="Q93" s="63"/>
      <c r="R93" s="63"/>
      <c r="S93" s="63"/>
      <c r="T93" s="63"/>
      <c r="U93" s="6"/>
      <c r="V93" s="6"/>
    </row>
    <row r="94" spans="1:22">
      <c r="A94" s="2"/>
      <c r="B94" s="107"/>
      <c r="C94" s="20"/>
      <c r="D94" s="20"/>
      <c r="E94" s="20"/>
      <c r="F94" s="20"/>
      <c r="G94" s="20"/>
      <c r="H94" s="21"/>
      <c r="I94" s="21"/>
      <c r="J94" s="21"/>
      <c r="K94" s="3"/>
      <c r="M94" s="21"/>
      <c r="N94" s="20"/>
      <c r="O94" s="21"/>
      <c r="Q94" s="63"/>
      <c r="R94" s="63"/>
      <c r="S94" s="63"/>
      <c r="T94" s="63"/>
      <c r="U94" s="6"/>
      <c r="V94" s="6"/>
    </row>
    <row r="95" spans="1:22">
      <c r="A95" s="2"/>
      <c r="B95" s="59"/>
      <c r="C95" s="21"/>
      <c r="D95" s="21"/>
      <c r="E95" s="60"/>
      <c r="F95" s="20"/>
      <c r="G95" s="20"/>
      <c r="H95" s="28"/>
      <c r="I95" s="28"/>
      <c r="J95" s="28"/>
      <c r="K95" s="3"/>
      <c r="N95" s="20"/>
      <c r="O95" s="20"/>
      <c r="Q95" s="63"/>
    </row>
    <row r="96" spans="1:22">
      <c r="B96" s="59"/>
      <c r="C96" s="57"/>
      <c r="D96" s="21"/>
      <c r="E96" s="20"/>
      <c r="F96" s="20"/>
      <c r="G96" s="20"/>
      <c r="H96" s="21"/>
      <c r="I96" s="21"/>
      <c r="J96" s="21"/>
      <c r="L96" s="21"/>
      <c r="M96" s="21"/>
      <c r="N96" s="21"/>
      <c r="O96" s="21"/>
      <c r="P96" s="63"/>
      <c r="Q96" s="63"/>
      <c r="R96" s="63"/>
      <c r="S96" s="63"/>
      <c r="T96" s="63"/>
      <c r="U96" s="6"/>
      <c r="V96" s="6"/>
    </row>
    <row r="97" spans="10:20" ht="21" customHeight="1">
      <c r="L97" s="3"/>
      <c r="M97" s="3"/>
      <c r="N97" s="3"/>
      <c r="O97" s="3"/>
      <c r="P97" s="3"/>
      <c r="Q97" s="3"/>
      <c r="R97" s="3"/>
      <c r="S97" s="3"/>
      <c r="T97" s="3"/>
    </row>
    <row r="98" spans="10:20" ht="22.9" customHeight="1">
      <c r="L98" s="3"/>
      <c r="M98" s="3"/>
      <c r="N98" s="3"/>
      <c r="O98" s="3"/>
      <c r="P98" s="3"/>
      <c r="Q98" s="3"/>
      <c r="R98" s="3"/>
      <c r="S98" s="3"/>
      <c r="T98" s="3"/>
    </row>
    <row r="99" spans="10:20">
      <c r="L99" s="57"/>
      <c r="M99" s="57"/>
      <c r="S99" s="3"/>
      <c r="T99" s="3"/>
    </row>
    <row r="100" spans="10:20">
      <c r="K100" s="91"/>
      <c r="L100" s="57"/>
      <c r="M100" s="57"/>
      <c r="S100" s="3"/>
      <c r="T100" s="3"/>
    </row>
    <row r="101" spans="10:20">
      <c r="L101" s="57"/>
      <c r="M101" s="57"/>
      <c r="S101" s="3"/>
      <c r="T101" s="3"/>
    </row>
    <row r="102" spans="10:20">
      <c r="L102" s="57"/>
      <c r="M102" s="57"/>
      <c r="S102" s="3"/>
      <c r="T102" s="3"/>
    </row>
    <row r="103" spans="10:20" s="112" customFormat="1">
      <c r="J103" s="91"/>
      <c r="K103" s="20"/>
      <c r="L103" s="111"/>
      <c r="M103" s="111"/>
      <c r="N103" s="111"/>
      <c r="O103" s="111"/>
      <c r="P103" s="111"/>
      <c r="Q103" s="111"/>
      <c r="R103" s="111"/>
    </row>
    <row r="104" spans="10:20">
      <c r="K104" s="91"/>
      <c r="L104" s="57"/>
      <c r="M104" s="57"/>
      <c r="S104" s="3"/>
      <c r="T104" s="3"/>
    </row>
    <row r="105" spans="10:20">
      <c r="L105" s="57"/>
      <c r="M105" s="57"/>
      <c r="S105" s="3"/>
      <c r="T105" s="3"/>
    </row>
    <row r="106" spans="10:20" ht="10.15" customHeight="1">
      <c r="L106" s="57"/>
      <c r="M106" s="57"/>
      <c r="S106" s="3"/>
      <c r="T106" s="3"/>
    </row>
    <row r="107" spans="10:20" s="112" customFormat="1">
      <c r="J107" s="91"/>
      <c r="K107" s="20"/>
      <c r="L107" s="111"/>
      <c r="M107" s="111"/>
      <c r="N107" s="111"/>
      <c r="O107" s="111"/>
      <c r="P107" s="111"/>
      <c r="Q107" s="111"/>
      <c r="R107" s="111"/>
    </row>
    <row r="108" spans="10:20">
      <c r="L108" s="57"/>
      <c r="M108" s="57"/>
      <c r="S108" s="3"/>
      <c r="T108" s="3"/>
    </row>
    <row r="109" spans="10:20">
      <c r="K109" s="21"/>
      <c r="L109" s="57"/>
      <c r="M109" s="57"/>
      <c r="S109" s="3"/>
      <c r="T109" s="3"/>
    </row>
    <row r="110" spans="10:20">
      <c r="K110" s="21"/>
      <c r="L110" s="57"/>
      <c r="M110" s="57"/>
      <c r="S110" s="3"/>
      <c r="T110" s="3"/>
    </row>
    <row r="111" spans="10:20">
      <c r="K111" s="21"/>
      <c r="L111" s="57"/>
      <c r="M111" s="57"/>
      <c r="S111" s="3"/>
      <c r="T111" s="3"/>
    </row>
    <row r="112" spans="10:20">
      <c r="J112" s="21"/>
      <c r="K112" s="21"/>
      <c r="L112" s="63"/>
      <c r="M112" s="63"/>
      <c r="N112" s="67"/>
      <c r="O112" s="67"/>
      <c r="P112" s="67"/>
      <c r="Q112" s="67"/>
      <c r="R112" s="67"/>
      <c r="S112" s="15"/>
      <c r="T112" s="15"/>
    </row>
    <row r="113" spans="10:20">
      <c r="J113" s="21"/>
      <c r="K113" s="21"/>
      <c r="L113" s="63"/>
      <c r="M113" s="63"/>
      <c r="N113" s="67"/>
      <c r="O113" s="67"/>
      <c r="P113" s="67"/>
      <c r="Q113" s="67"/>
      <c r="R113" s="67"/>
      <c r="S113" s="15"/>
      <c r="T113" s="15"/>
    </row>
    <row r="114" spans="10:20">
      <c r="J114" s="21"/>
      <c r="K114" s="21"/>
      <c r="L114" s="63"/>
      <c r="M114" s="63"/>
      <c r="N114" s="67"/>
      <c r="O114" s="67"/>
      <c r="P114" s="67"/>
      <c r="Q114" s="67"/>
      <c r="R114" s="67"/>
      <c r="S114" s="15"/>
      <c r="T114" s="15"/>
    </row>
    <row r="115" spans="10:20">
      <c r="J115" s="21"/>
      <c r="L115" s="63"/>
      <c r="M115" s="63"/>
      <c r="N115" s="67"/>
      <c r="O115" s="67"/>
      <c r="P115" s="67"/>
      <c r="Q115" s="67"/>
      <c r="R115" s="67"/>
      <c r="S115" s="15"/>
      <c r="T115" s="15"/>
    </row>
    <row r="116" spans="10:20">
      <c r="J116" s="21"/>
      <c r="L116" s="63"/>
      <c r="M116" s="63"/>
      <c r="N116" s="67"/>
      <c r="O116" s="67"/>
      <c r="P116" s="67"/>
      <c r="Q116" s="67"/>
      <c r="R116" s="67"/>
      <c r="S116" s="15"/>
      <c r="T116" s="15"/>
    </row>
    <row r="117" spans="10:20">
      <c r="J117" s="21"/>
      <c r="L117" s="63"/>
      <c r="M117" s="63"/>
      <c r="S117" s="3"/>
      <c r="T117" s="3"/>
    </row>
    <row r="118" spans="10:20">
      <c r="L118" s="57"/>
      <c r="M118" s="57"/>
      <c r="S118" s="3"/>
      <c r="T118" s="3"/>
    </row>
    <row r="119" spans="10:20">
      <c r="L119" s="57"/>
      <c r="M119" s="57"/>
      <c r="S119" s="3"/>
      <c r="T119" s="3"/>
    </row>
    <row r="120" spans="10:20">
      <c r="L120" s="57"/>
      <c r="M120" s="57"/>
      <c r="S120" s="3"/>
      <c r="T120" s="3"/>
    </row>
    <row r="121" spans="10:20">
      <c r="L121" s="57"/>
      <c r="M121" s="57"/>
      <c r="S121" s="3"/>
      <c r="T121" s="3"/>
    </row>
    <row r="122" spans="10:20">
      <c r="L122" s="57"/>
      <c r="M122" s="57"/>
      <c r="S122" s="3"/>
      <c r="T122" s="3"/>
    </row>
    <row r="123" spans="10:20">
      <c r="K123" s="91"/>
      <c r="L123" s="57"/>
      <c r="M123" s="57"/>
      <c r="S123" s="3"/>
      <c r="T123" s="3"/>
    </row>
    <row r="124" spans="10:20">
      <c r="L124" s="57"/>
      <c r="M124" s="57"/>
      <c r="S124" s="3"/>
      <c r="T124" s="3"/>
    </row>
    <row r="125" spans="10:20">
      <c r="L125" s="57"/>
      <c r="M125" s="57"/>
      <c r="S125" s="3"/>
      <c r="T125" s="3"/>
    </row>
    <row r="126" spans="10:20" s="112" customFormat="1">
      <c r="J126" s="91"/>
      <c r="K126" s="20"/>
      <c r="L126" s="111"/>
      <c r="M126" s="111"/>
      <c r="N126" s="111"/>
      <c r="O126" s="111"/>
      <c r="P126" s="111"/>
      <c r="Q126" s="111"/>
      <c r="R126" s="111"/>
    </row>
    <row r="127" spans="10:20">
      <c r="L127" s="57"/>
      <c r="M127" s="57"/>
      <c r="S127" s="3"/>
      <c r="T127" s="3"/>
    </row>
    <row r="128" spans="10:20">
      <c r="L128" s="57"/>
      <c r="M128" s="57"/>
      <c r="S128" s="3"/>
      <c r="T128" s="3"/>
    </row>
    <row r="129" spans="10:20">
      <c r="L129" s="57"/>
      <c r="M129" s="57"/>
      <c r="S129" s="3"/>
      <c r="T129" s="3"/>
    </row>
    <row r="130" spans="10:20">
      <c r="L130" s="57"/>
      <c r="M130" s="57"/>
      <c r="S130" s="3"/>
      <c r="T130" s="3"/>
    </row>
    <row r="131" spans="10:20">
      <c r="L131" s="57"/>
      <c r="M131" s="57"/>
      <c r="S131" s="3"/>
      <c r="T131" s="3"/>
    </row>
    <row r="132" spans="10:20">
      <c r="L132" s="57"/>
      <c r="M132" s="57"/>
      <c r="S132" s="3"/>
      <c r="T132" s="3"/>
    </row>
    <row r="133" spans="10:20">
      <c r="L133" s="57"/>
      <c r="M133" s="57"/>
      <c r="S133" s="3"/>
      <c r="T133" s="3"/>
    </row>
    <row r="134" spans="10:20">
      <c r="L134" s="57"/>
      <c r="M134" s="57"/>
      <c r="S134" s="3"/>
      <c r="T134" s="3"/>
    </row>
    <row r="135" spans="10:20">
      <c r="L135" s="57"/>
      <c r="M135" s="57"/>
      <c r="S135" s="3"/>
      <c r="T135" s="3"/>
    </row>
    <row r="136" spans="10:20">
      <c r="L136" s="57"/>
      <c r="M136" s="57"/>
      <c r="S136" s="3"/>
      <c r="T136" s="3"/>
    </row>
    <row r="137" spans="10:20">
      <c r="L137" s="57"/>
      <c r="M137" s="57"/>
      <c r="S137" s="3"/>
      <c r="T137" s="3"/>
    </row>
    <row r="138" spans="10:20">
      <c r="L138" s="57"/>
      <c r="M138" s="57"/>
      <c r="S138" s="3"/>
      <c r="T138" s="3"/>
    </row>
    <row r="139" spans="10:20">
      <c r="L139" s="57"/>
      <c r="M139" s="57"/>
      <c r="S139" s="3"/>
      <c r="T139" s="3"/>
    </row>
    <row r="140" spans="10:20">
      <c r="K140" s="91"/>
      <c r="L140" s="57"/>
      <c r="M140" s="57"/>
      <c r="S140" s="3"/>
      <c r="T140" s="3"/>
    </row>
    <row r="141" spans="10:20">
      <c r="L141" s="57"/>
      <c r="M141" s="57"/>
      <c r="S141" s="3"/>
      <c r="T141" s="3"/>
    </row>
    <row r="142" spans="10:20">
      <c r="L142" s="57"/>
      <c r="M142" s="57"/>
      <c r="S142" s="3"/>
      <c r="T142" s="3"/>
    </row>
    <row r="143" spans="10:20" s="112" customFormat="1">
      <c r="J143" s="91"/>
      <c r="K143" s="20"/>
      <c r="L143" s="111"/>
      <c r="M143" s="111"/>
      <c r="N143" s="111"/>
      <c r="O143" s="111"/>
      <c r="P143" s="111"/>
      <c r="Q143" s="111"/>
      <c r="R143" s="111"/>
    </row>
    <row r="144" spans="10:20">
      <c r="L144" s="57"/>
      <c r="M144" s="57"/>
      <c r="S144" s="3"/>
      <c r="T144" s="3"/>
    </row>
    <row r="145" spans="10:20">
      <c r="L145" s="57"/>
      <c r="M145" s="57"/>
      <c r="S145" s="3"/>
      <c r="T145" s="3"/>
    </row>
    <row r="146" spans="10:20">
      <c r="L146" s="57"/>
      <c r="M146" s="57"/>
      <c r="S146" s="3"/>
      <c r="T146" s="3"/>
    </row>
    <row r="147" spans="10:20">
      <c r="L147" s="57"/>
      <c r="M147" s="57"/>
      <c r="S147" s="3"/>
      <c r="T147" s="3"/>
    </row>
    <row r="148" spans="10:20">
      <c r="L148" s="57"/>
      <c r="M148" s="57"/>
      <c r="S148" s="3"/>
      <c r="T148" s="3"/>
    </row>
    <row r="149" spans="10:20">
      <c r="L149" s="57"/>
      <c r="M149" s="57"/>
      <c r="S149" s="3"/>
      <c r="T149" s="3"/>
    </row>
    <row r="150" spans="10:20">
      <c r="L150" s="57"/>
      <c r="M150" s="57"/>
      <c r="S150" s="3"/>
      <c r="T150" s="3"/>
    </row>
    <row r="151" spans="10:20">
      <c r="K151" s="91"/>
      <c r="L151" s="57"/>
      <c r="M151" s="57"/>
      <c r="S151" s="3"/>
      <c r="T151" s="3"/>
    </row>
    <row r="152" spans="10:20">
      <c r="L152" s="57"/>
      <c r="M152" s="57"/>
      <c r="S152" s="3"/>
      <c r="T152" s="3"/>
    </row>
    <row r="153" spans="10:20">
      <c r="L153" s="57"/>
      <c r="M153" s="57"/>
      <c r="S153" s="3"/>
      <c r="T153" s="3"/>
    </row>
    <row r="154" spans="10:20" s="112" customFormat="1">
      <c r="J154" s="91"/>
      <c r="K154" s="20"/>
      <c r="L154" s="111"/>
      <c r="M154" s="111"/>
      <c r="N154" s="111"/>
      <c r="O154" s="111"/>
      <c r="P154" s="111"/>
      <c r="Q154" s="111"/>
      <c r="R154" s="111"/>
    </row>
    <row r="155" spans="10:20">
      <c r="L155" s="57"/>
      <c r="M155" s="57"/>
      <c r="S155" s="3"/>
      <c r="T155" s="3"/>
    </row>
    <row r="156" spans="10:20">
      <c r="L156" s="57"/>
      <c r="M156" s="57"/>
      <c r="S156" s="3"/>
      <c r="T156" s="3"/>
    </row>
    <row r="157" spans="10:20">
      <c r="L157" s="57"/>
      <c r="M157" s="57"/>
      <c r="S157" s="3"/>
      <c r="T157" s="3"/>
    </row>
    <row r="158" spans="10:20">
      <c r="L158" s="57"/>
      <c r="M158" s="57"/>
      <c r="S158" s="3"/>
      <c r="T158" s="3"/>
    </row>
    <row r="159" spans="10:20">
      <c r="K159" s="91"/>
      <c r="L159" s="57"/>
      <c r="M159" s="57"/>
      <c r="S159" s="3"/>
      <c r="T159" s="3"/>
    </row>
    <row r="160" spans="10:20">
      <c r="L160" s="57"/>
      <c r="M160" s="57"/>
      <c r="S160" s="3"/>
      <c r="T160" s="3"/>
    </row>
    <row r="161" spans="2:20">
      <c r="L161" s="57"/>
      <c r="M161" s="57"/>
      <c r="S161" s="3"/>
      <c r="T161" s="3"/>
    </row>
    <row r="162" spans="2:20" s="112" customFormat="1">
      <c r="J162" s="91"/>
      <c r="K162" s="20"/>
      <c r="L162" s="111"/>
      <c r="M162" s="111"/>
      <c r="N162" s="111"/>
      <c r="O162" s="111"/>
      <c r="P162" s="111"/>
      <c r="Q162" s="111"/>
      <c r="R162" s="111"/>
    </row>
    <row r="163" spans="2:20">
      <c r="B163" s="179"/>
      <c r="C163" s="179"/>
      <c r="D163" s="179"/>
      <c r="E163" s="179"/>
      <c r="F163" s="179"/>
      <c r="G163" s="179"/>
      <c r="H163" s="179"/>
      <c r="L163" s="57"/>
      <c r="M163" s="57"/>
      <c r="S163" s="3"/>
      <c r="T163" s="3"/>
    </row>
    <row r="164" spans="2:20">
      <c r="B164" s="179"/>
      <c r="C164" s="179"/>
      <c r="D164" s="179"/>
      <c r="E164" s="179"/>
      <c r="F164" s="179"/>
      <c r="G164" s="179"/>
      <c r="H164" s="179"/>
      <c r="L164" s="57"/>
      <c r="M164" s="57"/>
      <c r="S164" s="3"/>
      <c r="T164" s="3"/>
    </row>
    <row r="165" spans="2:20">
      <c r="B165" s="179"/>
      <c r="C165" s="179"/>
      <c r="D165" s="179"/>
      <c r="E165" s="23"/>
      <c r="F165" s="23"/>
      <c r="G165" s="23"/>
      <c r="H165" s="23"/>
      <c r="I165" s="6"/>
    </row>
    <row r="166" spans="2:20">
      <c r="B166" s="179"/>
      <c r="C166" s="23"/>
      <c r="D166" s="23"/>
      <c r="E166" s="23"/>
      <c r="F166" s="23"/>
      <c r="G166" s="23"/>
      <c r="H166" s="179"/>
    </row>
    <row r="167" spans="2:20">
      <c r="B167" s="179"/>
      <c r="C167" s="23"/>
      <c r="D167" s="23"/>
      <c r="E167" s="23"/>
      <c r="F167" s="23"/>
      <c r="G167" s="23"/>
      <c r="H167" s="179"/>
    </row>
    <row r="168" spans="2:20">
      <c r="B168" s="179"/>
      <c r="C168" s="179"/>
      <c r="D168" s="179"/>
      <c r="E168" s="23"/>
      <c r="F168" s="23"/>
      <c r="G168" s="23"/>
      <c r="H168" s="23"/>
      <c r="I168" s="6"/>
    </row>
    <row r="169" spans="2:20">
      <c r="B169" s="179"/>
      <c r="C169" s="179"/>
      <c r="D169" s="179"/>
      <c r="E169" s="179"/>
      <c r="F169" s="179"/>
      <c r="G169" s="179"/>
      <c r="H169" s="179"/>
    </row>
    <row r="170" spans="2:20">
      <c r="B170" s="179"/>
      <c r="C170" s="179"/>
      <c r="D170" s="179"/>
      <c r="E170" s="179"/>
      <c r="F170" s="179"/>
      <c r="G170" s="179"/>
      <c r="H170" s="179"/>
    </row>
    <row r="171" spans="2:20">
      <c r="B171" s="179"/>
      <c r="C171" s="99"/>
      <c r="D171" s="173"/>
      <c r="E171" s="173"/>
      <c r="F171" s="23"/>
      <c r="G171" s="23"/>
      <c r="H171" s="179"/>
    </row>
    <row r="172" spans="2:20">
      <c r="B172" s="179"/>
      <c r="C172" s="179"/>
      <c r="D172" s="179"/>
      <c r="E172" s="179"/>
      <c r="F172" s="179"/>
      <c r="G172" s="179"/>
      <c r="H172" s="179"/>
    </row>
    <row r="173" spans="2:20">
      <c r="B173" s="179"/>
      <c r="C173" s="179"/>
      <c r="D173" s="179"/>
      <c r="E173" s="23"/>
      <c r="F173" s="23"/>
      <c r="G173" s="179"/>
      <c r="H173" s="179"/>
    </row>
    <row r="174" spans="2:20">
      <c r="B174" s="179"/>
      <c r="C174" s="179"/>
      <c r="D174" s="179"/>
      <c r="E174" s="179"/>
      <c r="F174" s="179"/>
      <c r="G174" s="179"/>
      <c r="H174" s="179"/>
    </row>
    <row r="175" spans="2:20">
      <c r="B175" s="179"/>
      <c r="C175" s="179"/>
      <c r="D175" s="179"/>
      <c r="E175" s="179"/>
      <c r="F175" s="179"/>
      <c r="G175" s="179"/>
      <c r="H175" s="179"/>
    </row>
    <row r="181" spans="4:20">
      <c r="D181" s="6"/>
      <c r="E181" s="6"/>
      <c r="F181" s="6"/>
      <c r="I181" s="20"/>
      <c r="M181" s="57"/>
      <c r="T181" s="3"/>
    </row>
    <row r="182" spans="4:20">
      <c r="D182" s="6"/>
      <c r="E182" s="6"/>
      <c r="F182" s="6"/>
      <c r="I182" s="20"/>
      <c r="M182" s="57"/>
      <c r="T182" s="3"/>
    </row>
    <row r="183" spans="4:20">
      <c r="D183" s="6"/>
      <c r="E183" s="6"/>
      <c r="F183" s="6"/>
      <c r="I183" s="20"/>
      <c r="M183" s="57"/>
      <c r="T183" s="3"/>
    </row>
    <row r="184" spans="4:20">
      <c r="D184" s="6"/>
      <c r="E184" s="6"/>
      <c r="F184" s="6"/>
      <c r="I184" s="20"/>
      <c r="M184" s="57"/>
      <c r="T184" s="3"/>
    </row>
    <row r="185" spans="4:20">
      <c r="D185" s="6"/>
      <c r="E185" s="6"/>
      <c r="F185" s="6"/>
      <c r="I185" s="20"/>
      <c r="M185" s="57"/>
      <c r="T185" s="3"/>
    </row>
    <row r="186" spans="4:20">
      <c r="D186" s="6"/>
      <c r="E186" s="6"/>
      <c r="F186" s="6"/>
      <c r="I186" s="20"/>
      <c r="M186" s="57"/>
      <c r="T186" s="3"/>
    </row>
    <row r="187" spans="4:20">
      <c r="D187" s="6"/>
      <c r="E187" s="6"/>
      <c r="F187" s="6"/>
      <c r="I187" s="20"/>
      <c r="M187" s="57"/>
      <c r="T187" s="3"/>
    </row>
    <row r="188" spans="4:20">
      <c r="D188" s="6"/>
      <c r="E188" s="6"/>
      <c r="F188" s="6"/>
      <c r="I188" s="20"/>
      <c r="M188" s="57"/>
      <c r="T188" s="3"/>
    </row>
    <row r="189" spans="4:20">
      <c r="D189" s="6"/>
      <c r="E189" s="6"/>
      <c r="F189" s="6"/>
      <c r="I189" s="20"/>
      <c r="M189" s="57"/>
      <c r="T189" s="3"/>
    </row>
    <row r="190" spans="4:20">
      <c r="D190" s="6"/>
      <c r="E190" s="6"/>
      <c r="F190" s="6"/>
      <c r="I190" s="20"/>
      <c r="M190" s="57"/>
      <c r="T190" s="3"/>
    </row>
    <row r="191" spans="4:20">
      <c r="D191" s="6"/>
      <c r="E191" s="6"/>
      <c r="F191" s="6"/>
      <c r="I191" s="20"/>
      <c r="M191" s="57"/>
      <c r="T191" s="3"/>
    </row>
    <row r="192" spans="4:20">
      <c r="D192" s="6"/>
      <c r="E192" s="6"/>
      <c r="F192" s="6"/>
      <c r="I192" s="20"/>
      <c r="M192" s="57"/>
      <c r="T192" s="3"/>
    </row>
    <row r="193" spans="4:20">
      <c r="D193" s="6"/>
      <c r="E193" s="6"/>
      <c r="F193" s="6"/>
      <c r="I193" s="20"/>
      <c r="M193" s="57"/>
      <c r="T193" s="3"/>
    </row>
    <row r="194" spans="4:20">
      <c r="E194" s="6"/>
      <c r="F194" s="6"/>
      <c r="I194" s="20"/>
      <c r="M194" s="57"/>
      <c r="T194" s="3"/>
    </row>
    <row r="195" spans="4:20">
      <c r="D195" s="6"/>
      <c r="E195" s="6"/>
      <c r="F195" s="6"/>
      <c r="I195" s="20"/>
      <c r="M195" s="57"/>
      <c r="T195" s="3"/>
    </row>
    <row r="196" spans="4:20">
      <c r="D196" s="6"/>
      <c r="E196" s="6"/>
      <c r="F196" s="6"/>
      <c r="I196" s="20"/>
      <c r="M196" s="57"/>
      <c r="T196" s="3"/>
    </row>
    <row r="197" spans="4:20">
      <c r="D197" s="6"/>
      <c r="E197" s="6"/>
      <c r="F197" s="6"/>
      <c r="I197" s="20"/>
      <c r="M197" s="57"/>
      <c r="T197" s="3"/>
    </row>
    <row r="198" spans="4:20">
      <c r="D198" s="6"/>
      <c r="E198" s="6"/>
      <c r="F198" s="6"/>
      <c r="I198" s="20"/>
      <c r="M198" s="57"/>
      <c r="T198" s="3"/>
    </row>
    <row r="199" spans="4:20">
      <c r="D199" s="6"/>
      <c r="E199" s="6"/>
      <c r="F199" s="6"/>
      <c r="I199" s="20"/>
      <c r="M199" s="57"/>
      <c r="T199" s="3"/>
    </row>
    <row r="200" spans="4:20">
      <c r="D200" s="6"/>
      <c r="E200" s="6"/>
      <c r="F200" s="6"/>
      <c r="I200" s="20"/>
      <c r="M200" s="57"/>
      <c r="T200" s="3"/>
    </row>
    <row r="201" spans="4:20">
      <c r="D201" s="6"/>
      <c r="E201" s="6"/>
      <c r="F201" s="6"/>
      <c r="I201" s="20"/>
      <c r="M201" s="57"/>
      <c r="T201" s="3"/>
    </row>
    <row r="202" spans="4:20">
      <c r="D202" s="6"/>
      <c r="E202" s="6"/>
      <c r="F202" s="6"/>
      <c r="I202" s="20"/>
      <c r="M202" s="57"/>
      <c r="T202" s="3"/>
    </row>
    <row r="203" spans="4:20">
      <c r="D203" s="6"/>
      <c r="E203" s="6"/>
      <c r="F203" s="6"/>
      <c r="I203" s="20"/>
      <c r="M203" s="57"/>
      <c r="T203" s="3"/>
    </row>
    <row r="204" spans="4:20">
      <c r="D204" s="6"/>
      <c r="E204" s="6"/>
      <c r="F204" s="6"/>
      <c r="I204" s="20"/>
      <c r="M204" s="57"/>
      <c r="T204" s="3"/>
    </row>
    <row r="205" spans="4:20">
      <c r="D205" s="6"/>
      <c r="E205" s="6"/>
      <c r="F205" s="6"/>
      <c r="I205" s="20"/>
      <c r="M205" s="57"/>
      <c r="T205" s="3"/>
    </row>
    <row r="206" spans="4:20">
      <c r="D206" s="6"/>
      <c r="E206" s="6"/>
      <c r="F206" s="6"/>
      <c r="I206" s="20"/>
      <c r="M206" s="57"/>
      <c r="T206" s="3"/>
    </row>
    <row r="207" spans="4:20">
      <c r="D207" s="6"/>
      <c r="E207" s="6"/>
      <c r="F207" s="6"/>
      <c r="I207" s="20"/>
      <c r="M207" s="57"/>
      <c r="T207" s="3"/>
    </row>
    <row r="208" spans="4:20">
      <c r="D208" s="6"/>
      <c r="E208" s="6"/>
      <c r="F208" s="6"/>
      <c r="I208" s="20"/>
      <c r="M208" s="57"/>
      <c r="T208" s="3"/>
    </row>
    <row r="209" spans="4:20">
      <c r="D209" s="6"/>
      <c r="E209" s="6"/>
      <c r="F209" s="6"/>
      <c r="I209" s="20"/>
      <c r="M209" s="57"/>
      <c r="T209" s="3"/>
    </row>
    <row r="210" spans="4:20">
      <c r="D210" s="6"/>
      <c r="E210" s="6"/>
      <c r="F210" s="6"/>
      <c r="I210" s="20"/>
      <c r="M210" s="57"/>
      <c r="T210" s="3"/>
    </row>
    <row r="211" spans="4:20">
      <c r="D211" s="6"/>
      <c r="E211" s="6"/>
      <c r="F211" s="6"/>
      <c r="I211" s="20"/>
      <c r="M211" s="57"/>
      <c r="T211" s="3"/>
    </row>
    <row r="212" spans="4:20">
      <c r="D212" s="6"/>
      <c r="E212" s="6"/>
      <c r="F212" s="6"/>
      <c r="I212" s="20"/>
      <c r="M212" s="57"/>
      <c r="T212" s="3"/>
    </row>
    <row r="213" spans="4:20">
      <c r="D213" s="6"/>
      <c r="E213" s="6"/>
      <c r="F213" s="6"/>
      <c r="I213" s="20"/>
      <c r="M213" s="57"/>
      <c r="T213" s="3"/>
    </row>
    <row r="214" spans="4:20">
      <c r="D214" s="6"/>
      <c r="E214" s="6"/>
      <c r="F214" s="6"/>
      <c r="I214" s="20"/>
      <c r="M214" s="57"/>
      <c r="T214" s="3"/>
    </row>
    <row r="215" spans="4:20">
      <c r="D215" s="6"/>
      <c r="E215" s="6"/>
      <c r="F215" s="6"/>
      <c r="I215" s="20"/>
      <c r="M215" s="57"/>
      <c r="T215" s="3"/>
    </row>
    <row r="216" spans="4:20">
      <c r="D216" s="6"/>
      <c r="E216" s="6"/>
      <c r="F216" s="6"/>
      <c r="I216" s="20"/>
      <c r="M216" s="57"/>
      <c r="T216" s="3"/>
    </row>
    <row r="217" spans="4:20">
      <c r="D217" s="6"/>
      <c r="E217" s="6"/>
      <c r="F217" s="6"/>
      <c r="I217" s="20"/>
      <c r="M217" s="57"/>
      <c r="T217" s="3"/>
    </row>
    <row r="218" spans="4:20">
      <c r="D218" s="6"/>
      <c r="E218" s="6"/>
      <c r="F218" s="6"/>
      <c r="I218" s="20"/>
      <c r="M218" s="57"/>
      <c r="T218" s="3"/>
    </row>
    <row r="219" spans="4:20">
      <c r="D219" s="6"/>
      <c r="E219" s="6"/>
      <c r="F219" s="6"/>
      <c r="I219" s="20"/>
      <c r="M219" s="57"/>
      <c r="T219" s="3"/>
    </row>
    <row r="220" spans="4:20">
      <c r="D220" s="6"/>
      <c r="E220" s="6"/>
      <c r="F220" s="6"/>
      <c r="I220" s="20"/>
      <c r="M220" s="57"/>
      <c r="T220" s="3"/>
    </row>
    <row r="221" spans="4:20">
      <c r="D221" s="6"/>
      <c r="E221" s="6"/>
      <c r="F221" s="6"/>
      <c r="I221" s="20"/>
      <c r="M221" s="57"/>
      <c r="T221" s="3"/>
    </row>
    <row r="222" spans="4:20">
      <c r="D222" s="6"/>
      <c r="E222" s="6"/>
      <c r="F222" s="6"/>
      <c r="I222" s="20"/>
      <c r="M222" s="57"/>
      <c r="T222" s="3"/>
    </row>
    <row r="223" spans="4:20">
      <c r="D223" s="6"/>
      <c r="E223" s="6"/>
      <c r="F223" s="6"/>
      <c r="I223" s="20"/>
      <c r="M223" s="57"/>
      <c r="T223" s="3"/>
    </row>
    <row r="224" spans="4:20">
      <c r="D224" s="6"/>
      <c r="E224" s="6"/>
      <c r="F224" s="6"/>
      <c r="I224" s="20"/>
      <c r="M224" s="57"/>
      <c r="T224" s="3"/>
    </row>
    <row r="225" spans="4:20">
      <c r="D225" s="6"/>
      <c r="E225" s="6"/>
      <c r="F225" s="6"/>
      <c r="I225" s="20"/>
      <c r="M225" s="57"/>
      <c r="T225" s="3"/>
    </row>
    <row r="226" spans="4:20">
      <c r="D226" s="6"/>
      <c r="E226" s="6"/>
      <c r="F226" s="6"/>
      <c r="I226" s="20"/>
      <c r="M226" s="57"/>
      <c r="T226" s="3"/>
    </row>
    <row r="227" spans="4:20">
      <c r="D227" s="6"/>
      <c r="E227" s="6"/>
      <c r="F227" s="6"/>
      <c r="I227" s="20"/>
      <c r="M227" s="57"/>
      <c r="T227" s="3"/>
    </row>
    <row r="228" spans="4:20">
      <c r="D228" s="6"/>
      <c r="E228" s="6"/>
      <c r="F228" s="6"/>
      <c r="I228" s="20"/>
      <c r="M228" s="57"/>
      <c r="T228" s="3"/>
    </row>
    <row r="229" spans="4:20">
      <c r="D229" s="6"/>
      <c r="E229" s="6"/>
      <c r="F229" s="6"/>
      <c r="I229" s="20"/>
      <c r="M229" s="57"/>
      <c r="T229" s="3"/>
    </row>
    <row r="230" spans="4:20">
      <c r="D230" s="6"/>
      <c r="E230" s="6"/>
      <c r="F230" s="6"/>
      <c r="I230" s="20"/>
      <c r="M230" s="57"/>
      <c r="T230" s="3"/>
    </row>
    <row r="231" spans="4:20">
      <c r="E231" s="6"/>
      <c r="F231" s="6"/>
      <c r="I231" s="20"/>
      <c r="M231" s="57"/>
      <c r="T231" s="3"/>
    </row>
    <row r="232" spans="4:20">
      <c r="D232" s="6"/>
      <c r="E232" s="6"/>
      <c r="F232" s="6"/>
      <c r="I232" s="20"/>
      <c r="M232" s="57"/>
      <c r="T232" s="3"/>
    </row>
    <row r="233" spans="4:20">
      <c r="D233" s="6"/>
      <c r="E233" s="6"/>
      <c r="F233" s="6"/>
      <c r="I233" s="20"/>
      <c r="M233" s="57"/>
      <c r="T233" s="3"/>
    </row>
    <row r="234" spans="4:20">
      <c r="D234" s="6"/>
      <c r="E234" s="6"/>
      <c r="F234" s="6"/>
      <c r="I234" s="20"/>
      <c r="M234" s="57"/>
      <c r="T234" s="3"/>
    </row>
    <row r="235" spans="4:20">
      <c r="D235" s="6"/>
      <c r="E235" s="6"/>
      <c r="F235" s="6"/>
      <c r="I235" s="20"/>
      <c r="M235" s="57"/>
      <c r="T235" s="3"/>
    </row>
    <row r="236" spans="4:20">
      <c r="D236" s="6"/>
      <c r="E236" s="6"/>
      <c r="F236" s="6"/>
      <c r="I236" s="20"/>
      <c r="M236" s="57"/>
      <c r="T236" s="3"/>
    </row>
    <row r="237" spans="4:20">
      <c r="E237" s="6"/>
      <c r="F237" s="6"/>
      <c r="I237" s="20"/>
      <c r="M237" s="57"/>
      <c r="T237" s="3"/>
    </row>
    <row r="238" spans="4:20">
      <c r="D238" s="6"/>
      <c r="E238" s="6"/>
      <c r="F238" s="6"/>
      <c r="I238" s="20"/>
      <c r="M238" s="57"/>
      <c r="T238" s="3"/>
    </row>
    <row r="239" spans="4:20">
      <c r="I239" s="20"/>
      <c r="M239" s="57"/>
      <c r="T239" s="3"/>
    </row>
  </sheetData>
  <mergeCells count="13">
    <mergeCell ref="J6:J7"/>
    <mergeCell ref="A2:I2"/>
    <mergeCell ref="A3:I3"/>
    <mergeCell ref="A89:B89"/>
    <mergeCell ref="F6:F7"/>
    <mergeCell ref="G6:G7"/>
    <mergeCell ref="H6:H7"/>
    <mergeCell ref="I6:I7"/>
    <mergeCell ref="A6:A7"/>
    <mergeCell ref="B6:B7"/>
    <mergeCell ref="C6:C7"/>
    <mergeCell ref="D6:D7"/>
    <mergeCell ref="E6:E7"/>
  </mergeCells>
  <phoneticPr fontId="0" type="noConversion"/>
  <conditionalFormatting sqref="D17 D57 D71 D85:E85">
    <cfRule type="cellIs" dxfId="95" priority="41" operator="equal">
      <formula>$K$135</formula>
    </cfRule>
  </conditionalFormatting>
  <conditionalFormatting sqref="D26">
    <cfRule type="cellIs" dxfId="94" priority="40" operator="equal">
      <formula>$K$135</formula>
    </cfRule>
  </conditionalFormatting>
  <conditionalFormatting sqref="D40">
    <cfRule type="cellIs" dxfId="93" priority="39" operator="equal">
      <formula>$K$135</formula>
    </cfRule>
  </conditionalFormatting>
  <conditionalFormatting sqref="C88">
    <cfRule type="cellIs" dxfId="92" priority="10" operator="equal">
      <formula>#REF!</formula>
    </cfRule>
  </conditionalFormatting>
  <conditionalFormatting sqref="D87">
    <cfRule type="cellIs" dxfId="91" priority="1" operator="equal">
      <formula>$K$135</formula>
    </cfRule>
  </conditionalFormatting>
  <printOptions horizontalCentered="1" verticalCentered="1"/>
  <pageMargins left="0.78740157480314965" right="0.39370078740157483" top="0.59055118110236227" bottom="0.59055118110236227" header="0" footer="0"/>
  <pageSetup scale="49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0" operator="equal" id="{F773EB62-17B1-4E6B-952D-711F334AC7F0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cellIs" priority="49" operator="equal" id="{10F155CA-4D8A-48A8-BCEF-D01A7452DEBD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cellIs" priority="48" operator="equal" id="{08969412-E46D-4BAF-89D0-DC77E07D04B2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cellIs" priority="47" operator="equal" id="{37AEE98E-53A0-436B-8730-F27949549330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C53</xm:sqref>
        </x14:conditionalFormatting>
        <x14:conditionalFormatting xmlns:xm="http://schemas.microsoft.com/office/excel/2006/main">
          <x14:cfRule type="cellIs" priority="46" operator="equal" id="{02684B06-813B-4DC4-BB12-8B0271400EE8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C68</xm:sqref>
        </x14:conditionalFormatting>
        <x14:conditionalFormatting xmlns:xm="http://schemas.microsoft.com/office/excel/2006/main">
          <x14:cfRule type="cellIs" priority="44" operator="equal" id="{6BBFF8C4-4D44-4736-B003-8EA697E31388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C80</xm:sqref>
        </x14:conditionalFormatting>
        <x14:conditionalFormatting xmlns:xm="http://schemas.microsoft.com/office/excel/2006/main">
          <x14:cfRule type="cellIs" priority="43" operator="equal" id="{9FCA12FC-D57E-487C-AEF4-3212CEFDE314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C85</xm:sqref>
        </x14:conditionalFormatting>
        <x14:conditionalFormatting xmlns:xm="http://schemas.microsoft.com/office/excel/2006/main">
          <x14:cfRule type="cellIs" priority="42" operator="equal" id="{2DD77712-3EC7-4B4D-AE7B-D96C03312E83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C86</xm:sqref>
        </x14:conditionalFormatting>
        <x14:conditionalFormatting xmlns:xm="http://schemas.microsoft.com/office/excel/2006/main">
          <x14:cfRule type="cellIs" priority="35" operator="equal" id="{6AB5E2CF-04FE-4C37-B96F-DE3D0B5BC25F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cellIs" priority="34" operator="equal" id="{5831BC51-6977-4286-BE12-50E2191F4825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E16</xm:sqref>
        </x14:conditionalFormatting>
        <x14:conditionalFormatting xmlns:xm="http://schemas.microsoft.com/office/excel/2006/main">
          <x14:cfRule type="cellIs" priority="32" operator="equal" id="{B2403B37-5725-4774-8B0F-61E8B9B3B1BD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E53</xm:sqref>
        </x14:conditionalFormatting>
        <x14:conditionalFormatting xmlns:xm="http://schemas.microsoft.com/office/excel/2006/main">
          <x14:cfRule type="cellIs" priority="31" operator="equal" id="{FE1418FB-2F99-4099-ABE5-A6289ABC19B9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C76</xm:sqref>
        </x14:conditionalFormatting>
        <x14:conditionalFormatting xmlns:xm="http://schemas.microsoft.com/office/excel/2006/main">
          <x14:cfRule type="cellIs" priority="9" operator="equal" id="{6F65A7A9-1B19-4DF1-ACED-DEA7EE7EFE44}">
            <xm:f>'C:\Users\ymendez\OneDrive - superdesalud.gob.cl\Documentos\LABORAL\2023\estadisticas yasmin\ESTADISTICAS AMPB\2023\[estadistica AMPB 2023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C88</xm:sqref>
        </x14:conditionalFormatting>
        <x14:conditionalFormatting xmlns:xm="http://schemas.microsoft.com/office/excel/2006/main">
          <x14:cfRule type="cellIs" priority="5" operator="equal" id="{25ADCB68-BF10-4D24-A356-6D31EBD1BA9B}">
            <xm:f>'C:\Users\ymendez\OneDrive - superdesalud.gob.cl\Documentos\LABORAL\2023\estadisticas yasmin\ESTADISTICAS AMPB\2023\[estadistica AMPB 2023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1542E6CB-B4B5-4FD7-83EB-D304A87986BA}">
            <xm:f>'C:\Users\ymendez\OneDrive - superdesalud.gob.cl\Documentos\LABORAL\2023\estadisticas yasmin\ESTADISTICAS AMPB\2023\[estadistica AMPB 2023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C88</xm:sqref>
        </x14:conditionalFormatting>
        <x14:conditionalFormatting xmlns:xm="http://schemas.microsoft.com/office/excel/2006/main">
          <x14:cfRule type="cellIs" priority="2" operator="equal" id="{F41447AD-8554-4B7F-8A83-71E7AAECB711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00"/>
  <sheetViews>
    <sheetView workbookViewId="0"/>
  </sheetViews>
  <sheetFormatPr baseColWidth="10" defaultColWidth="11.5546875" defaultRowHeight="10.5"/>
  <cols>
    <col min="1" max="1" width="17.21875" style="179" customWidth="1"/>
    <col min="2" max="2" width="11.88671875" style="39" customWidth="1"/>
    <col min="3" max="3" width="14.109375" style="39" customWidth="1"/>
    <col min="4" max="4" width="14.33203125" style="39" bestFit="1" customWidth="1"/>
    <col min="5" max="5" width="12.109375" style="39" customWidth="1"/>
    <col min="6" max="6" width="16.5546875" style="39" customWidth="1"/>
    <col min="7" max="7" width="16.44140625" style="39" customWidth="1"/>
    <col min="8" max="8" width="15.6640625" style="39" customWidth="1"/>
    <col min="9" max="9" width="14.44140625" style="179" customWidth="1"/>
    <col min="10" max="10" width="10.5546875" style="179" customWidth="1"/>
    <col min="11" max="17" width="11.5546875" style="179"/>
    <col min="18" max="16384" width="11.5546875" style="39"/>
  </cols>
  <sheetData>
    <row r="2" spans="1:21" ht="15">
      <c r="A2" s="378" t="s">
        <v>235</v>
      </c>
      <c r="B2" s="378"/>
      <c r="C2" s="378"/>
      <c r="D2" s="378"/>
      <c r="E2" s="378"/>
      <c r="F2" s="378"/>
      <c r="G2" s="378"/>
      <c r="H2" s="378"/>
    </row>
    <row r="3" spans="1:21" s="284" customFormat="1" ht="11.65" customHeight="1">
      <c r="A3" s="378" t="s">
        <v>243</v>
      </c>
      <c r="B3" s="378"/>
      <c r="C3" s="378"/>
      <c r="D3" s="378"/>
      <c r="E3" s="378"/>
      <c r="F3" s="378"/>
      <c r="G3" s="378"/>
      <c r="H3" s="378"/>
      <c r="I3" s="159"/>
      <c r="J3" s="159"/>
      <c r="K3" s="283"/>
      <c r="L3" s="159"/>
      <c r="M3" s="159"/>
      <c r="N3" s="159"/>
      <c r="O3" s="159"/>
      <c r="P3" s="159"/>
      <c r="Q3" s="159"/>
      <c r="R3" s="159"/>
      <c r="S3" s="159"/>
      <c r="T3" s="159"/>
      <c r="U3" s="159"/>
    </row>
    <row r="4" spans="1:21" s="284" customFormat="1" ht="11.65" customHeight="1">
      <c r="A4" s="161"/>
      <c r="B4" s="268"/>
      <c r="C4" s="268"/>
      <c r="D4" s="268"/>
      <c r="E4" s="268"/>
      <c r="F4" s="268"/>
      <c r="G4" s="268"/>
      <c r="H4" s="268"/>
      <c r="I4" s="159"/>
      <c r="J4" s="159"/>
      <c r="K4" s="285"/>
      <c r="L4" s="159"/>
      <c r="M4" s="159"/>
      <c r="N4" s="159"/>
      <c r="O4" s="159"/>
      <c r="P4" s="159"/>
      <c r="Q4" s="159"/>
      <c r="R4" s="159"/>
      <c r="S4" s="159"/>
      <c r="T4" s="159"/>
      <c r="U4" s="159"/>
    </row>
    <row r="5" spans="1:21" s="283" customFormat="1" ht="12.6" customHeight="1">
      <c r="A5" s="282"/>
      <c r="K5" s="285"/>
    </row>
    <row r="6" spans="1:21" s="283" customFormat="1" ht="12.6" customHeight="1">
      <c r="A6" s="399" t="s">
        <v>12</v>
      </c>
      <c r="B6" s="386" t="s">
        <v>63</v>
      </c>
      <c r="C6" s="386" t="s">
        <v>91</v>
      </c>
      <c r="D6" s="386" t="s">
        <v>92</v>
      </c>
      <c r="E6" s="386" t="s">
        <v>79</v>
      </c>
      <c r="F6" s="386" t="s">
        <v>73</v>
      </c>
      <c r="G6" s="386" t="s">
        <v>77</v>
      </c>
      <c r="H6" s="386" t="s">
        <v>78</v>
      </c>
      <c r="I6" s="269"/>
      <c r="J6" s="284"/>
    </row>
    <row r="7" spans="1:21" ht="21.75" customHeight="1">
      <c r="A7" s="400"/>
      <c r="B7" s="387"/>
      <c r="C7" s="387"/>
      <c r="D7" s="387"/>
      <c r="E7" s="387"/>
      <c r="F7" s="387"/>
      <c r="G7" s="387"/>
      <c r="H7" s="387"/>
      <c r="I7" s="269"/>
      <c r="J7" s="284"/>
      <c r="K7" s="286"/>
      <c r="L7" s="286"/>
      <c r="M7" s="286"/>
      <c r="N7" s="286"/>
      <c r="Q7" s="39"/>
    </row>
    <row r="8" spans="1:21" ht="11.25" customHeight="1">
      <c r="A8" s="295" t="s">
        <v>128</v>
      </c>
      <c r="B8" s="93">
        <v>50031941</v>
      </c>
      <c r="C8" s="318">
        <v>2307778650696</v>
      </c>
      <c r="D8" s="318">
        <v>1497543589670</v>
      </c>
      <c r="E8" s="110">
        <v>0.64891127631255174</v>
      </c>
      <c r="F8" s="114">
        <v>36585.799805268427</v>
      </c>
      <c r="G8" s="93">
        <v>46126.106734415924</v>
      </c>
      <c r="H8" s="93">
        <v>29931.750792358824</v>
      </c>
      <c r="I8" s="185"/>
      <c r="J8" s="284"/>
      <c r="K8" s="270"/>
      <c r="L8" s="270"/>
      <c r="M8" s="270"/>
      <c r="N8" s="270"/>
      <c r="Q8" s="39"/>
    </row>
    <row r="9" spans="1:21" ht="11.25" customHeight="1">
      <c r="A9" s="295" t="s">
        <v>129</v>
      </c>
      <c r="B9" s="291">
        <v>41508728</v>
      </c>
      <c r="C9" s="318">
        <v>2124932724505</v>
      </c>
      <c r="D9" s="318">
        <v>1462379905745</v>
      </c>
      <c r="E9" s="117">
        <v>0.68820056695472998</v>
      </c>
      <c r="F9" s="114">
        <v>26730.037665329157</v>
      </c>
      <c r="G9" s="93">
        <v>51192.4317339958</v>
      </c>
      <c r="H9" s="93">
        <v>35230.660543127218</v>
      </c>
      <c r="I9" s="185"/>
      <c r="J9" s="23"/>
      <c r="K9" s="23"/>
      <c r="L9" s="23"/>
      <c r="M9" s="23"/>
      <c r="N9" s="23"/>
      <c r="Q9" s="39"/>
    </row>
    <row r="10" spans="1:21" ht="11.25" customHeight="1">
      <c r="A10" s="295" t="s">
        <v>90</v>
      </c>
      <c r="B10" s="93">
        <v>3070</v>
      </c>
      <c r="C10" s="318">
        <v>199315523</v>
      </c>
      <c r="D10" s="318">
        <v>157195245</v>
      </c>
      <c r="E10" s="110">
        <v>0.78867537577592484</v>
      </c>
      <c r="F10" s="114">
        <v>21619.718309859156</v>
      </c>
      <c r="G10" s="93">
        <v>64923.623127035833</v>
      </c>
      <c r="H10" s="93">
        <v>51203.662866449515</v>
      </c>
      <c r="I10" s="185"/>
      <c r="J10" s="23"/>
      <c r="K10" s="23"/>
      <c r="L10" s="23"/>
      <c r="M10" s="23"/>
      <c r="N10" s="23"/>
      <c r="Q10" s="39"/>
    </row>
    <row r="11" spans="1:21" ht="11.25" customHeight="1">
      <c r="A11" s="296" t="s">
        <v>172</v>
      </c>
      <c r="B11" s="96">
        <v>91543739</v>
      </c>
      <c r="C11" s="314">
        <v>4432910690724</v>
      </c>
      <c r="D11" s="314">
        <v>2960080690660</v>
      </c>
      <c r="E11" s="108">
        <v>0.66775103248844114</v>
      </c>
      <c r="F11" s="120">
        <v>31344.664750933254</v>
      </c>
      <c r="G11" s="96">
        <v>48423.96366095556</v>
      </c>
      <c r="H11" s="96">
        <v>32335.151731785831</v>
      </c>
      <c r="I11" s="185"/>
      <c r="J11" s="23"/>
      <c r="K11" s="23"/>
      <c r="L11" s="23"/>
      <c r="M11" s="23"/>
      <c r="N11" s="23"/>
      <c r="Q11" s="39"/>
    </row>
    <row r="12" spans="1:21" s="192" customFormat="1" ht="11.25" customHeight="1"/>
    <row r="13" spans="1:21" s="179" customFormat="1">
      <c r="B13" s="107"/>
      <c r="C13" s="172"/>
      <c r="D13" s="172"/>
      <c r="E13" s="186"/>
      <c r="F13" s="130"/>
      <c r="G13" s="107"/>
      <c r="H13" s="107"/>
    </row>
    <row r="14" spans="1:21" ht="11.25" customHeight="1">
      <c r="B14" s="287"/>
      <c r="C14" s="216"/>
      <c r="D14" s="287"/>
      <c r="F14" s="39" t="s">
        <v>99</v>
      </c>
      <c r="K14" s="39"/>
    </row>
    <row r="15" spans="1:21">
      <c r="B15" s="288"/>
      <c r="C15" s="297"/>
      <c r="D15" s="288"/>
      <c r="E15" s="287"/>
      <c r="F15" s="180"/>
      <c r="G15" s="180"/>
      <c r="H15" s="180"/>
      <c r="I15" s="180"/>
      <c r="J15" s="180"/>
      <c r="K15" s="39"/>
    </row>
    <row r="16" spans="1:21" s="179" customFormat="1">
      <c r="B16" s="107"/>
      <c r="C16" s="172"/>
      <c r="D16" s="172"/>
      <c r="E16" s="186"/>
      <c r="F16" s="130"/>
      <c r="G16" s="107"/>
      <c r="H16" s="107"/>
    </row>
    <row r="17" spans="1:17" s="179" customFormat="1" ht="10.9" customHeight="1">
      <c r="B17" s="99"/>
      <c r="C17" s="173"/>
      <c r="D17" s="173"/>
      <c r="E17" s="187"/>
      <c r="F17" s="132"/>
      <c r="G17" s="99"/>
      <c r="H17" s="99"/>
    </row>
    <row r="18" spans="1:17" ht="10.9" customHeight="1">
      <c r="I18" s="39"/>
      <c r="J18" s="39"/>
      <c r="L18" s="39"/>
      <c r="M18" s="39"/>
      <c r="N18" s="39"/>
      <c r="O18" s="39"/>
      <c r="P18" s="39"/>
      <c r="Q18" s="39"/>
    </row>
    <row r="19" spans="1:17">
      <c r="P19" s="39"/>
      <c r="Q19" s="39"/>
    </row>
    <row r="20" spans="1:17">
      <c r="F20" s="179"/>
      <c r="K20" s="170"/>
      <c r="P20" s="39"/>
      <c r="Q20" s="39"/>
    </row>
    <row r="21" spans="1:17">
      <c r="A21" s="39"/>
      <c r="I21" s="39"/>
      <c r="J21" s="39"/>
      <c r="P21" s="39"/>
      <c r="Q21" s="39"/>
    </row>
    <row r="22" spans="1:17">
      <c r="A22" s="39"/>
      <c r="I22" s="39"/>
      <c r="J22" s="39"/>
      <c r="P22" s="39"/>
      <c r="Q22" s="39"/>
    </row>
    <row r="23" spans="1:17">
      <c r="A23" s="39"/>
      <c r="I23" s="39"/>
      <c r="J23" s="39"/>
      <c r="P23" s="39"/>
      <c r="Q23" s="39"/>
    </row>
    <row r="24" spans="1:17" s="169" customFormat="1">
      <c r="K24" s="170"/>
      <c r="L24" s="170"/>
      <c r="M24" s="170"/>
      <c r="N24" s="170"/>
      <c r="O24" s="170"/>
    </row>
    <row r="25" spans="1:17">
      <c r="A25" s="39"/>
      <c r="I25" s="39"/>
      <c r="J25" s="39"/>
      <c r="P25" s="39"/>
      <c r="Q25" s="39"/>
    </row>
    <row r="26" spans="1:17">
      <c r="A26" s="39"/>
      <c r="I26" s="39"/>
      <c r="J26" s="39"/>
      <c r="P26" s="39"/>
      <c r="Q26" s="39"/>
    </row>
    <row r="27" spans="1:17">
      <c r="A27" s="39"/>
      <c r="I27" s="39"/>
      <c r="J27" s="39"/>
      <c r="P27" s="39"/>
      <c r="Q27" s="39"/>
    </row>
    <row r="28" spans="1:17" s="169" customFormat="1">
      <c r="K28" s="170"/>
      <c r="L28" s="170"/>
      <c r="M28" s="170"/>
      <c r="N28" s="170"/>
      <c r="O28" s="170"/>
    </row>
    <row r="29" spans="1:17" s="169" customFormat="1">
      <c r="K29" s="170"/>
      <c r="L29" s="170"/>
      <c r="M29" s="170"/>
      <c r="N29" s="170"/>
      <c r="O29" s="170"/>
    </row>
    <row r="30" spans="1:17">
      <c r="P30" s="39"/>
      <c r="Q30" s="39"/>
    </row>
    <row r="31" spans="1:17">
      <c r="P31" s="39"/>
      <c r="Q31" s="39"/>
    </row>
    <row r="32" spans="1:17">
      <c r="P32" s="39"/>
      <c r="Q32" s="39"/>
    </row>
    <row r="33" spans="1:17">
      <c r="P33" s="39"/>
      <c r="Q33" s="39"/>
    </row>
    <row r="34" spans="1:17">
      <c r="P34" s="39"/>
      <c r="Q34" s="39"/>
    </row>
    <row r="35" spans="1:17">
      <c r="P35" s="39"/>
      <c r="Q35" s="39"/>
    </row>
    <row r="36" spans="1:17">
      <c r="P36" s="39"/>
      <c r="Q36" s="39"/>
    </row>
    <row r="37" spans="1:17">
      <c r="P37" s="39"/>
      <c r="Q37" s="39"/>
    </row>
    <row r="38" spans="1:17">
      <c r="P38" s="39"/>
      <c r="Q38" s="39"/>
    </row>
    <row r="39" spans="1:17">
      <c r="P39" s="39"/>
      <c r="Q39" s="39"/>
    </row>
    <row r="40" spans="1:17">
      <c r="P40" s="39"/>
      <c r="Q40" s="39"/>
    </row>
    <row r="41" spans="1:17">
      <c r="P41" s="39"/>
      <c r="Q41" s="39"/>
    </row>
    <row r="42" spans="1:17">
      <c r="P42" s="39"/>
      <c r="Q42" s="39"/>
    </row>
    <row r="43" spans="1:17">
      <c r="K43" s="170"/>
      <c r="P43" s="39"/>
      <c r="Q43" s="39"/>
    </row>
    <row r="44" spans="1:17">
      <c r="P44" s="39"/>
      <c r="Q44" s="39"/>
    </row>
    <row r="45" spans="1:17">
      <c r="P45" s="39"/>
      <c r="Q45" s="39"/>
    </row>
    <row r="46" spans="1:17" s="169" customFormat="1">
      <c r="A46" s="170"/>
      <c r="I46" s="170"/>
      <c r="J46" s="170"/>
      <c r="K46" s="179"/>
      <c r="L46" s="170"/>
      <c r="M46" s="170"/>
      <c r="N46" s="170"/>
      <c r="O46" s="170"/>
    </row>
    <row r="47" spans="1:17">
      <c r="P47" s="39"/>
      <c r="Q47" s="39"/>
    </row>
    <row r="48" spans="1:17">
      <c r="P48" s="39"/>
      <c r="Q48" s="39"/>
    </row>
    <row r="49" spans="1:17">
      <c r="P49" s="39"/>
      <c r="Q49" s="39"/>
    </row>
    <row r="50" spans="1:17">
      <c r="P50" s="39"/>
      <c r="Q50" s="39"/>
    </row>
    <row r="51" spans="1:17">
      <c r="P51" s="39"/>
      <c r="Q51" s="39"/>
    </row>
    <row r="52" spans="1:17">
      <c r="P52" s="39"/>
      <c r="Q52" s="39"/>
    </row>
    <row r="53" spans="1:17">
      <c r="P53" s="39"/>
      <c r="Q53" s="39"/>
    </row>
    <row r="54" spans="1:17">
      <c r="P54" s="39"/>
      <c r="Q54" s="39"/>
    </row>
    <row r="55" spans="1:17">
      <c r="P55" s="39"/>
      <c r="Q55" s="39"/>
    </row>
    <row r="56" spans="1:17">
      <c r="P56" s="39"/>
      <c r="Q56" s="39"/>
    </row>
    <row r="57" spans="1:17">
      <c r="P57" s="39"/>
      <c r="Q57" s="39"/>
    </row>
    <row r="58" spans="1:17">
      <c r="P58" s="39"/>
      <c r="Q58" s="39"/>
    </row>
    <row r="59" spans="1:17">
      <c r="P59" s="39"/>
      <c r="Q59" s="39"/>
    </row>
    <row r="60" spans="1:17">
      <c r="K60" s="170"/>
      <c r="P60" s="39"/>
      <c r="Q60" s="39"/>
    </row>
    <row r="61" spans="1:17">
      <c r="P61" s="39"/>
      <c r="Q61" s="39"/>
    </row>
    <row r="62" spans="1:17">
      <c r="P62" s="39"/>
      <c r="Q62" s="39"/>
    </row>
    <row r="63" spans="1:17" s="169" customFormat="1">
      <c r="A63" s="170"/>
      <c r="I63" s="170"/>
      <c r="J63" s="170"/>
      <c r="K63" s="179"/>
      <c r="L63" s="170"/>
      <c r="M63" s="170"/>
      <c r="N63" s="170"/>
      <c r="O63" s="170"/>
    </row>
    <row r="64" spans="1:17">
      <c r="P64" s="39"/>
      <c r="Q64" s="39"/>
    </row>
    <row r="65" spans="1:17">
      <c r="P65" s="39"/>
      <c r="Q65" s="39"/>
    </row>
    <row r="66" spans="1:17">
      <c r="P66" s="39"/>
      <c r="Q66" s="39"/>
    </row>
    <row r="67" spans="1:17">
      <c r="P67" s="39"/>
      <c r="Q67" s="39"/>
    </row>
    <row r="68" spans="1:17">
      <c r="P68" s="39"/>
      <c r="Q68" s="39"/>
    </row>
    <row r="69" spans="1:17">
      <c r="P69" s="39"/>
      <c r="Q69" s="39"/>
    </row>
    <row r="70" spans="1:17">
      <c r="P70" s="39"/>
      <c r="Q70" s="39"/>
    </row>
    <row r="71" spans="1:17">
      <c r="K71" s="170"/>
      <c r="P71" s="39"/>
      <c r="Q71" s="39"/>
    </row>
    <row r="72" spans="1:17">
      <c r="P72" s="39"/>
      <c r="Q72" s="39"/>
    </row>
    <row r="73" spans="1:17">
      <c r="P73" s="39"/>
      <c r="Q73" s="39"/>
    </row>
    <row r="74" spans="1:17" s="169" customFormat="1">
      <c r="A74" s="170"/>
      <c r="I74" s="170"/>
      <c r="J74" s="170"/>
      <c r="K74" s="179"/>
      <c r="L74" s="170"/>
      <c r="M74" s="170"/>
      <c r="N74" s="170"/>
      <c r="O74" s="170"/>
    </row>
    <row r="75" spans="1:17">
      <c r="P75" s="39"/>
      <c r="Q75" s="39"/>
    </row>
    <row r="76" spans="1:17">
      <c r="P76" s="39"/>
      <c r="Q76" s="39"/>
    </row>
    <row r="77" spans="1:17">
      <c r="P77" s="39"/>
      <c r="Q77" s="39"/>
    </row>
    <row r="78" spans="1:17">
      <c r="P78" s="39"/>
      <c r="Q78" s="39"/>
    </row>
    <row r="79" spans="1:17">
      <c r="K79" s="170"/>
      <c r="P79" s="39"/>
      <c r="Q79" s="39"/>
    </row>
    <row r="80" spans="1:17">
      <c r="P80" s="39"/>
      <c r="Q80" s="39"/>
    </row>
    <row r="81" spans="1:17">
      <c r="P81" s="39"/>
      <c r="Q81" s="39"/>
    </row>
    <row r="82" spans="1:17" s="169" customFormat="1">
      <c r="A82" s="170"/>
      <c r="I82" s="170"/>
      <c r="J82" s="170"/>
      <c r="K82" s="179"/>
      <c r="L82" s="170"/>
      <c r="M82" s="170"/>
      <c r="N82" s="170"/>
      <c r="O82" s="170"/>
    </row>
    <row r="83" spans="1:17">
      <c r="P83" s="39"/>
      <c r="Q83" s="39"/>
    </row>
    <row r="84" spans="1:17">
      <c r="Q84" s="39"/>
    </row>
    <row r="87" spans="1:17">
      <c r="B87" s="289"/>
      <c r="C87" s="289"/>
      <c r="D87" s="289"/>
    </row>
    <row r="91" spans="1:17">
      <c r="B91" s="180"/>
      <c r="C91" s="180"/>
      <c r="D91" s="180"/>
    </row>
    <row r="92" spans="1:17">
      <c r="B92" s="180"/>
      <c r="C92" s="180"/>
      <c r="D92" s="180"/>
    </row>
    <row r="93" spans="1:17">
      <c r="B93" s="180"/>
      <c r="C93" s="180"/>
      <c r="D93" s="180"/>
    </row>
    <row r="94" spans="1:17">
      <c r="C94" s="180"/>
      <c r="D94" s="180"/>
      <c r="E94" s="180"/>
      <c r="F94" s="180"/>
    </row>
    <row r="95" spans="1:17">
      <c r="D95" s="180"/>
    </row>
    <row r="96" spans="1:17">
      <c r="D96" s="180"/>
      <c r="E96" s="180"/>
      <c r="F96" s="180"/>
    </row>
    <row r="97" spans="1:17">
      <c r="D97" s="180"/>
      <c r="E97" s="180"/>
      <c r="F97" s="180"/>
    </row>
    <row r="100" spans="1:17">
      <c r="P100" s="39"/>
      <c r="Q100" s="39"/>
    </row>
    <row r="101" spans="1:17">
      <c r="K101" s="170"/>
      <c r="P101" s="39"/>
      <c r="Q101" s="39"/>
    </row>
    <row r="102" spans="1:17">
      <c r="P102" s="39"/>
      <c r="Q102" s="39"/>
    </row>
    <row r="103" spans="1:17">
      <c r="P103" s="39"/>
      <c r="Q103" s="39"/>
    </row>
    <row r="104" spans="1:17" s="169" customFormat="1">
      <c r="A104" s="170"/>
      <c r="I104" s="170"/>
      <c r="J104" s="170"/>
      <c r="K104" s="179"/>
      <c r="L104" s="170"/>
      <c r="M104" s="170"/>
      <c r="N104" s="170"/>
      <c r="O104" s="170"/>
    </row>
    <row r="105" spans="1:17">
      <c r="K105" s="170"/>
      <c r="P105" s="39"/>
      <c r="Q105" s="39"/>
    </row>
    <row r="106" spans="1:17">
      <c r="P106" s="39"/>
      <c r="Q106" s="39"/>
    </row>
    <row r="107" spans="1:17">
      <c r="P107" s="39"/>
      <c r="Q107" s="39"/>
    </row>
    <row r="108" spans="1:17" s="169" customFormat="1">
      <c r="A108" s="170"/>
      <c r="I108" s="170"/>
      <c r="J108" s="170"/>
      <c r="K108" s="179"/>
      <c r="L108" s="170"/>
      <c r="M108" s="170"/>
      <c r="N108" s="170"/>
      <c r="O108" s="170"/>
    </row>
    <row r="109" spans="1:17">
      <c r="P109" s="39"/>
      <c r="Q109" s="39"/>
    </row>
    <row r="110" spans="1:17">
      <c r="P110" s="39"/>
      <c r="Q110" s="39"/>
    </row>
    <row r="111" spans="1:17">
      <c r="P111" s="39"/>
      <c r="Q111" s="39"/>
    </row>
    <row r="112" spans="1:17">
      <c r="P112" s="39"/>
      <c r="Q112" s="39"/>
    </row>
    <row r="113" spans="1:17">
      <c r="P113" s="39"/>
      <c r="Q113" s="39"/>
    </row>
    <row r="114" spans="1:17">
      <c r="P114" s="39"/>
      <c r="Q114" s="39"/>
    </row>
    <row r="115" spans="1:17">
      <c r="P115" s="39"/>
      <c r="Q115" s="39"/>
    </row>
    <row r="116" spans="1:17">
      <c r="P116" s="39"/>
      <c r="Q116" s="39"/>
    </row>
    <row r="117" spans="1:17">
      <c r="P117" s="39"/>
      <c r="Q117" s="39"/>
    </row>
    <row r="118" spans="1:17">
      <c r="P118" s="39"/>
      <c r="Q118" s="39"/>
    </row>
    <row r="119" spans="1:17">
      <c r="P119" s="39"/>
      <c r="Q119" s="39"/>
    </row>
    <row r="120" spans="1:17">
      <c r="P120" s="39"/>
      <c r="Q120" s="39"/>
    </row>
    <row r="121" spans="1:17">
      <c r="P121" s="39"/>
      <c r="Q121" s="39"/>
    </row>
    <row r="122" spans="1:17">
      <c r="P122" s="39"/>
      <c r="Q122" s="39"/>
    </row>
    <row r="123" spans="1:17">
      <c r="P123" s="39"/>
      <c r="Q123" s="39"/>
    </row>
    <row r="124" spans="1:17">
      <c r="K124" s="170"/>
      <c r="P124" s="39"/>
      <c r="Q124" s="39"/>
    </row>
    <row r="125" spans="1:17">
      <c r="P125" s="39"/>
      <c r="Q125" s="39"/>
    </row>
    <row r="126" spans="1:17">
      <c r="P126" s="39"/>
      <c r="Q126" s="39"/>
    </row>
    <row r="127" spans="1:17" s="169" customFormat="1">
      <c r="A127" s="170"/>
      <c r="I127" s="170"/>
      <c r="J127" s="170"/>
      <c r="K127" s="179"/>
      <c r="L127" s="170"/>
      <c r="M127" s="170"/>
      <c r="N127" s="170"/>
      <c r="O127" s="170"/>
    </row>
    <row r="128" spans="1:17">
      <c r="P128" s="39"/>
      <c r="Q128" s="39"/>
    </row>
    <row r="129" spans="16:17">
      <c r="P129" s="39"/>
      <c r="Q129" s="39"/>
    </row>
    <row r="130" spans="16:17">
      <c r="P130" s="39"/>
      <c r="Q130" s="39"/>
    </row>
    <row r="131" spans="16:17">
      <c r="P131" s="39"/>
      <c r="Q131" s="39"/>
    </row>
    <row r="132" spans="16:17">
      <c r="P132" s="39"/>
      <c r="Q132" s="39"/>
    </row>
    <row r="133" spans="16:17">
      <c r="P133" s="39"/>
      <c r="Q133" s="39"/>
    </row>
    <row r="134" spans="16:17">
      <c r="P134" s="39"/>
      <c r="Q134" s="39"/>
    </row>
    <row r="135" spans="16:17">
      <c r="P135" s="39"/>
      <c r="Q135" s="39"/>
    </row>
    <row r="136" spans="16:17">
      <c r="P136" s="39"/>
      <c r="Q136" s="39"/>
    </row>
    <row r="137" spans="16:17">
      <c r="P137" s="39"/>
      <c r="Q137" s="39"/>
    </row>
    <row r="138" spans="16:17">
      <c r="P138" s="39"/>
      <c r="Q138" s="39"/>
    </row>
    <row r="139" spans="16:17">
      <c r="P139" s="39"/>
      <c r="Q139" s="39"/>
    </row>
    <row r="140" spans="16:17">
      <c r="P140" s="39"/>
      <c r="Q140" s="39"/>
    </row>
    <row r="141" spans="16:17">
      <c r="P141" s="39"/>
      <c r="Q141" s="39"/>
    </row>
    <row r="142" spans="16:17">
      <c r="P142" s="39"/>
      <c r="Q142" s="39"/>
    </row>
    <row r="143" spans="16:17">
      <c r="P143" s="39"/>
      <c r="Q143" s="39"/>
    </row>
    <row r="144" spans="16:17">
      <c r="P144" s="39"/>
      <c r="Q144" s="39"/>
    </row>
    <row r="145" spans="16:17">
      <c r="P145" s="39"/>
      <c r="Q145" s="39"/>
    </row>
    <row r="146" spans="16:17">
      <c r="P146" s="39"/>
      <c r="Q146" s="39"/>
    </row>
    <row r="147" spans="16:17">
      <c r="P147" s="39"/>
      <c r="Q147" s="39"/>
    </row>
    <row r="148" spans="16:17">
      <c r="P148" s="39"/>
      <c r="Q148" s="39"/>
    </row>
    <row r="149" spans="16:17">
      <c r="P149" s="39"/>
      <c r="Q149" s="39"/>
    </row>
    <row r="150" spans="16:17">
      <c r="P150" s="39"/>
      <c r="Q150" s="39"/>
    </row>
    <row r="151" spans="16:17">
      <c r="P151" s="39"/>
      <c r="Q151" s="39"/>
    </row>
    <row r="152" spans="16:17">
      <c r="P152" s="39"/>
      <c r="Q152" s="39"/>
    </row>
    <row r="153" spans="16:17">
      <c r="P153" s="39"/>
      <c r="Q153" s="39"/>
    </row>
    <row r="154" spans="16:17">
      <c r="P154" s="39"/>
      <c r="Q154" s="39"/>
    </row>
    <row r="155" spans="16:17">
      <c r="P155" s="39"/>
      <c r="Q155" s="39"/>
    </row>
    <row r="156" spans="16:17">
      <c r="P156" s="39"/>
      <c r="Q156" s="39"/>
    </row>
    <row r="157" spans="16:17">
      <c r="P157" s="39"/>
      <c r="Q157" s="39"/>
    </row>
    <row r="158" spans="16:17">
      <c r="P158" s="39"/>
      <c r="Q158" s="39"/>
    </row>
    <row r="159" spans="16:17">
      <c r="P159" s="39"/>
      <c r="Q159" s="39"/>
    </row>
    <row r="160" spans="16:17">
      <c r="P160" s="39"/>
      <c r="Q160" s="39"/>
    </row>
    <row r="161" spans="2:18">
      <c r="P161" s="39"/>
      <c r="Q161" s="39"/>
    </row>
    <row r="162" spans="2:18">
      <c r="P162" s="39"/>
      <c r="Q162" s="39"/>
    </row>
    <row r="163" spans="2:18">
      <c r="P163" s="39"/>
      <c r="Q163" s="39"/>
    </row>
    <row r="164" spans="2:18">
      <c r="P164" s="39"/>
      <c r="Q164" s="39"/>
    </row>
    <row r="165" spans="2:18">
      <c r="P165" s="39"/>
      <c r="Q165" s="39"/>
    </row>
    <row r="168" spans="2:18">
      <c r="B168" s="179"/>
      <c r="C168" s="179"/>
      <c r="D168" s="179"/>
      <c r="E168" s="179"/>
      <c r="F168" s="179"/>
      <c r="G168" s="179"/>
      <c r="H168" s="179"/>
      <c r="R168" s="179"/>
    </row>
    <row r="169" spans="2:18">
      <c r="B169" s="179"/>
      <c r="C169" s="179"/>
      <c r="D169" s="179"/>
      <c r="E169" s="179"/>
      <c r="F169" s="179"/>
      <c r="G169" s="179"/>
      <c r="H169" s="179"/>
      <c r="R169" s="179"/>
    </row>
    <row r="170" spans="2:18">
      <c r="B170" s="179"/>
      <c r="C170" s="179"/>
      <c r="D170" s="179"/>
      <c r="E170" s="179"/>
      <c r="F170" s="179"/>
      <c r="G170" s="179"/>
      <c r="H170" s="179"/>
      <c r="R170" s="179"/>
    </row>
    <row r="171" spans="2:18">
      <c r="B171" s="179"/>
      <c r="C171" s="179"/>
      <c r="D171" s="179"/>
      <c r="E171" s="179"/>
      <c r="F171" s="179"/>
      <c r="G171" s="179"/>
      <c r="H171" s="179"/>
      <c r="R171" s="179"/>
    </row>
    <row r="172" spans="2:18">
      <c r="B172" s="179"/>
      <c r="C172" s="179"/>
      <c r="D172" s="179"/>
      <c r="E172" s="179"/>
      <c r="F172" s="179"/>
      <c r="G172" s="179"/>
      <c r="H172" s="179"/>
      <c r="R172" s="179"/>
    </row>
    <row r="173" spans="2:18">
      <c r="B173" s="179"/>
      <c r="C173" s="179"/>
      <c r="D173" s="179"/>
      <c r="E173" s="179"/>
      <c r="F173" s="179"/>
      <c r="G173" s="179"/>
      <c r="H173" s="179"/>
      <c r="R173" s="179"/>
    </row>
    <row r="174" spans="2:18">
      <c r="B174" s="179"/>
      <c r="C174" s="179"/>
      <c r="D174" s="179"/>
      <c r="E174" s="179"/>
      <c r="F174" s="179"/>
      <c r="G174" s="179"/>
      <c r="H174" s="179"/>
      <c r="R174" s="179"/>
    </row>
    <row r="175" spans="2:18">
      <c r="B175" s="179"/>
      <c r="C175" s="179"/>
      <c r="D175" s="179"/>
      <c r="E175" s="179"/>
      <c r="F175" s="179"/>
      <c r="G175" s="179"/>
      <c r="H175" s="179"/>
      <c r="R175" s="179"/>
    </row>
    <row r="176" spans="2:18">
      <c r="B176" s="179"/>
      <c r="C176" s="179"/>
      <c r="D176" s="179"/>
      <c r="E176" s="179"/>
      <c r="F176" s="179"/>
      <c r="G176" s="179"/>
      <c r="H176" s="179"/>
      <c r="R176" s="179"/>
    </row>
    <row r="177" spans="2:18">
      <c r="B177" s="179"/>
      <c r="C177" s="179"/>
      <c r="D177" s="179"/>
      <c r="E177" s="179"/>
      <c r="F177" s="179"/>
      <c r="G177" s="179"/>
      <c r="H177" s="179"/>
      <c r="R177" s="179"/>
    </row>
    <row r="178" spans="2:18">
      <c r="B178" s="179"/>
      <c r="C178" s="179"/>
      <c r="D178" s="179"/>
      <c r="E178" s="179"/>
      <c r="F178" s="179"/>
      <c r="G178" s="179"/>
      <c r="H178" s="179"/>
      <c r="R178" s="179"/>
    </row>
    <row r="179" spans="2:18">
      <c r="B179" s="179"/>
      <c r="C179" s="179"/>
      <c r="D179" s="179"/>
      <c r="E179" s="179"/>
      <c r="F179" s="179"/>
      <c r="G179" s="179"/>
      <c r="H179" s="179"/>
      <c r="R179" s="179"/>
    </row>
    <row r="180" spans="2:18">
      <c r="B180" s="179"/>
      <c r="C180" s="179"/>
      <c r="D180" s="179"/>
      <c r="E180" s="179"/>
      <c r="F180" s="179"/>
      <c r="G180" s="179"/>
      <c r="H180" s="179"/>
      <c r="R180" s="179"/>
    </row>
    <row r="181" spans="2:18">
      <c r="B181" s="179"/>
      <c r="C181" s="179"/>
      <c r="D181" s="179"/>
      <c r="E181" s="179"/>
      <c r="F181" s="179"/>
      <c r="G181" s="179"/>
      <c r="H181" s="179"/>
      <c r="R181" s="179"/>
    </row>
    <row r="182" spans="2:18">
      <c r="B182" s="99"/>
      <c r="C182" s="173"/>
      <c r="D182" s="173"/>
      <c r="E182" s="187"/>
      <c r="F182" s="132"/>
      <c r="G182" s="99"/>
      <c r="H182" s="99"/>
      <c r="R182" s="179"/>
    </row>
    <row r="183" spans="2:18">
      <c r="B183" s="179"/>
      <c r="C183" s="179"/>
      <c r="D183" s="179"/>
      <c r="E183" s="179"/>
      <c r="F183" s="179"/>
      <c r="G183" s="179"/>
      <c r="H183" s="179"/>
      <c r="R183" s="179"/>
    </row>
    <row r="184" spans="2:18">
      <c r="B184" s="179"/>
      <c r="C184" s="179"/>
      <c r="D184" s="179"/>
      <c r="E184" s="179"/>
      <c r="F184" s="179"/>
      <c r="G184" s="179"/>
      <c r="H184" s="179"/>
      <c r="R184" s="179"/>
    </row>
    <row r="185" spans="2:18">
      <c r="B185" s="179"/>
      <c r="C185" s="179"/>
      <c r="D185" s="179"/>
      <c r="E185" s="179"/>
      <c r="F185" s="179"/>
      <c r="G185" s="179"/>
      <c r="H185" s="179"/>
      <c r="R185" s="179"/>
    </row>
    <row r="186" spans="2:18">
      <c r="B186" s="179"/>
      <c r="C186" s="179"/>
      <c r="D186" s="179"/>
      <c r="E186" s="179"/>
      <c r="F186" s="179"/>
      <c r="G186" s="179"/>
      <c r="H186" s="179"/>
      <c r="R186" s="179"/>
    </row>
    <row r="187" spans="2:18">
      <c r="B187" s="188"/>
      <c r="C187" s="188"/>
      <c r="D187" s="188"/>
      <c r="E187" s="188"/>
      <c r="F187" s="188"/>
      <c r="G187" s="188"/>
      <c r="H187" s="188"/>
      <c r="R187" s="179"/>
    </row>
    <row r="188" spans="2:18">
      <c r="B188" s="179"/>
      <c r="C188" s="179"/>
      <c r="D188" s="179"/>
      <c r="E188" s="179"/>
      <c r="F188" s="179"/>
      <c r="G188" s="179"/>
      <c r="H188" s="179"/>
      <c r="R188" s="179"/>
    </row>
    <row r="189" spans="2:18">
      <c r="B189" s="179"/>
      <c r="C189" s="179"/>
      <c r="D189" s="179"/>
      <c r="E189" s="179"/>
      <c r="F189" s="179"/>
      <c r="G189" s="179"/>
      <c r="H189" s="179"/>
      <c r="R189" s="179"/>
    </row>
    <row r="190" spans="2:18">
      <c r="B190" s="179"/>
      <c r="C190" s="179"/>
      <c r="D190" s="179"/>
      <c r="E190" s="179"/>
      <c r="F190" s="179"/>
      <c r="G190" s="179"/>
      <c r="H190" s="179"/>
      <c r="R190" s="179"/>
    </row>
    <row r="191" spans="2:18">
      <c r="B191" s="179"/>
      <c r="C191" s="179"/>
      <c r="D191" s="179"/>
      <c r="E191" s="179"/>
      <c r="F191" s="179"/>
      <c r="G191" s="179"/>
      <c r="H191" s="179"/>
      <c r="R191" s="179"/>
    </row>
    <row r="192" spans="2:18">
      <c r="B192" s="179"/>
      <c r="C192" s="179"/>
      <c r="D192" s="179"/>
      <c r="E192" s="179"/>
      <c r="F192" s="179"/>
      <c r="G192" s="179"/>
      <c r="H192" s="179"/>
      <c r="R192" s="179"/>
    </row>
    <row r="193" spans="2:18">
      <c r="B193" s="179"/>
      <c r="C193" s="179"/>
      <c r="D193" s="179"/>
      <c r="E193" s="179"/>
      <c r="F193" s="179"/>
      <c r="G193" s="179"/>
      <c r="H193" s="179"/>
      <c r="R193" s="179"/>
    </row>
    <row r="194" spans="2:18">
      <c r="B194" s="179"/>
      <c r="C194" s="179"/>
      <c r="D194" s="179"/>
      <c r="E194" s="179"/>
      <c r="F194" s="179"/>
      <c r="G194" s="179"/>
      <c r="H194" s="179"/>
      <c r="R194" s="179"/>
    </row>
    <row r="195" spans="2:18">
      <c r="B195" s="179"/>
      <c r="C195" s="179"/>
      <c r="D195" s="179"/>
      <c r="E195" s="179"/>
      <c r="F195" s="179"/>
      <c r="G195" s="179"/>
      <c r="H195" s="179"/>
      <c r="R195" s="179"/>
    </row>
    <row r="196" spans="2:18">
      <c r="B196" s="179"/>
      <c r="C196" s="179"/>
      <c r="D196" s="179"/>
      <c r="E196" s="179"/>
      <c r="F196" s="179"/>
      <c r="G196" s="179"/>
      <c r="H196" s="179"/>
      <c r="R196" s="179"/>
    </row>
    <row r="197" spans="2:18">
      <c r="B197" s="179"/>
      <c r="C197" s="179"/>
      <c r="D197" s="179"/>
      <c r="E197" s="179"/>
      <c r="F197" s="179"/>
      <c r="G197" s="179"/>
      <c r="H197" s="179"/>
      <c r="R197" s="179"/>
    </row>
    <row r="198" spans="2:18">
      <c r="B198" s="179"/>
      <c r="C198" s="179"/>
      <c r="D198" s="179"/>
      <c r="E198" s="179"/>
      <c r="F198" s="179"/>
      <c r="G198" s="179"/>
      <c r="H198" s="179"/>
      <c r="R198" s="179"/>
    </row>
    <row r="199" spans="2:18">
      <c r="B199" s="179"/>
      <c r="C199" s="179"/>
      <c r="D199" s="179"/>
      <c r="E199" s="179"/>
      <c r="F199" s="179"/>
      <c r="G199" s="179"/>
      <c r="H199" s="179"/>
      <c r="R199" s="179"/>
    </row>
    <row r="200" spans="2:18">
      <c r="B200" s="179"/>
      <c r="C200" s="179"/>
      <c r="D200" s="179"/>
      <c r="E200" s="179"/>
      <c r="F200" s="179"/>
      <c r="G200" s="179"/>
      <c r="H200" s="179"/>
      <c r="R200" s="179"/>
    </row>
  </sheetData>
  <mergeCells count="10">
    <mergeCell ref="A6:A7"/>
    <mergeCell ref="H6:H7"/>
    <mergeCell ref="F6:F7"/>
    <mergeCell ref="G6:G7"/>
    <mergeCell ref="A2:H2"/>
    <mergeCell ref="A3:H3"/>
    <mergeCell ref="B6:B7"/>
    <mergeCell ref="C6:C7"/>
    <mergeCell ref="D6:D7"/>
    <mergeCell ref="E6:E7"/>
  </mergeCells>
  <conditionalFormatting sqref="C9:D9">
    <cfRule type="cellIs" dxfId="74" priority="31" operator="equal">
      <formula>$E$260</formula>
    </cfRule>
    <cfRule type="cellIs" dxfId="73" priority="32" operator="equal">
      <formula>#REF!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0" operator="equal" id="{9EF5D807-14F2-452F-A5A7-B229FB902551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B9</xm:sqref>
        </x14:conditionalFormatting>
        <x14:conditionalFormatting xmlns:xm="http://schemas.microsoft.com/office/excel/2006/main">
          <x14:cfRule type="cellIs" priority="28" operator="equal" id="{004C885D-96E6-4ECB-81FE-B7B4730EAA07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9" operator="equal" id="{130A3169-7426-4810-A9C3-9AD74D4A1679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C9:D9</xm:sqref>
        </x14:conditionalFormatting>
        <x14:conditionalFormatting xmlns:xm="http://schemas.microsoft.com/office/excel/2006/main">
          <x14:cfRule type="cellIs" priority="27" operator="equal" id="{8CD1B7E3-4BB5-46E3-B21B-2068DF237DE8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362"/>
  <sheetViews>
    <sheetView showGridLines="0" zoomScaleNormal="100" workbookViewId="0"/>
  </sheetViews>
  <sheetFormatPr baseColWidth="10" defaultColWidth="11.5546875" defaultRowHeight="10.5"/>
  <cols>
    <col min="1" max="1" width="7.6640625" style="3" customWidth="1"/>
    <col min="2" max="2" width="31.109375" style="7" customWidth="1"/>
    <col min="3" max="3" width="27.88671875" style="3" customWidth="1"/>
    <col min="4" max="4" width="11.88671875" style="3" customWidth="1"/>
    <col min="5" max="5" width="14.109375" style="3" customWidth="1"/>
    <col min="6" max="6" width="14.33203125" style="3" bestFit="1" customWidth="1"/>
    <col min="7" max="7" width="9.6640625" style="3" customWidth="1"/>
    <col min="8" max="8" width="16.44140625" style="3" customWidth="1"/>
    <col min="9" max="9" width="13.5546875" style="3" customWidth="1"/>
    <col min="10" max="10" width="14.77734375" style="3" customWidth="1"/>
    <col min="11" max="18" width="11.5546875" style="2"/>
    <col min="19" max="16384" width="11.5546875" style="3"/>
  </cols>
  <sheetData>
    <row r="2" spans="1:22" s="57" customFormat="1" ht="15">
      <c r="A2" s="378" t="s">
        <v>186</v>
      </c>
      <c r="B2" s="378"/>
      <c r="C2" s="378"/>
      <c r="D2" s="378"/>
      <c r="E2" s="378"/>
      <c r="F2" s="378"/>
      <c r="G2" s="378"/>
      <c r="H2" s="378"/>
      <c r="I2" s="378"/>
      <c r="J2" s="378"/>
      <c r="K2" s="20"/>
      <c r="L2" s="20"/>
      <c r="M2" s="20"/>
      <c r="N2" s="20"/>
      <c r="O2" s="20"/>
      <c r="P2" s="20"/>
      <c r="Q2" s="20"/>
      <c r="R2" s="20"/>
    </row>
    <row r="3" spans="1:22" s="53" customFormat="1" ht="11.65" customHeight="1">
      <c r="A3" s="378" t="s">
        <v>206</v>
      </c>
      <c r="B3" s="378"/>
      <c r="C3" s="378"/>
      <c r="D3" s="378"/>
      <c r="E3" s="378"/>
      <c r="F3" s="378"/>
      <c r="G3" s="378"/>
      <c r="H3" s="378"/>
      <c r="I3" s="378"/>
      <c r="J3" s="378"/>
      <c r="K3" s="159"/>
      <c r="L3" s="74"/>
      <c r="M3" s="159"/>
      <c r="N3" s="159"/>
      <c r="O3" s="159"/>
      <c r="P3" s="159"/>
      <c r="Q3" s="159"/>
      <c r="R3" s="159"/>
      <c r="S3" s="159"/>
      <c r="T3" s="159"/>
      <c r="U3" s="159"/>
      <c r="V3" s="159"/>
    </row>
    <row r="4" spans="1:22" s="53" customFormat="1" ht="11.6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59"/>
      <c r="L4" s="166"/>
      <c r="M4" s="159"/>
      <c r="N4" s="159"/>
      <c r="O4" s="159"/>
      <c r="P4" s="159"/>
      <c r="Q4" s="159"/>
      <c r="R4" s="159"/>
      <c r="S4" s="159"/>
      <c r="T4" s="159"/>
      <c r="U4" s="159"/>
      <c r="V4" s="159"/>
    </row>
    <row r="5" spans="1:22" s="74" customFormat="1" ht="12.6" customHeight="1">
      <c r="L5" s="166"/>
    </row>
    <row r="6" spans="1:22" s="74" customFormat="1" ht="12.6" customHeight="1">
      <c r="A6" s="399" t="s">
        <v>12</v>
      </c>
      <c r="B6" s="399" t="s">
        <v>68</v>
      </c>
      <c r="C6" s="399" t="s">
        <v>69</v>
      </c>
      <c r="D6" s="386" t="s">
        <v>63</v>
      </c>
      <c r="E6" s="386" t="s">
        <v>91</v>
      </c>
      <c r="F6" s="386" t="s">
        <v>92</v>
      </c>
      <c r="G6" s="386" t="s">
        <v>79</v>
      </c>
      <c r="H6" s="386" t="s">
        <v>73</v>
      </c>
      <c r="I6" s="386" t="s">
        <v>77</v>
      </c>
      <c r="J6" s="386" t="s">
        <v>78</v>
      </c>
      <c r="L6" s="53"/>
    </row>
    <row r="7" spans="1:22" s="57" customFormat="1" ht="21.75" customHeight="1">
      <c r="A7" s="400"/>
      <c r="B7" s="400"/>
      <c r="C7" s="400"/>
      <c r="D7" s="387"/>
      <c r="E7" s="387"/>
      <c r="F7" s="387"/>
      <c r="G7" s="387"/>
      <c r="H7" s="387"/>
      <c r="I7" s="387"/>
      <c r="J7" s="387"/>
      <c r="K7" s="58"/>
      <c r="L7" s="53"/>
      <c r="M7" s="58"/>
      <c r="N7" s="58"/>
      <c r="O7" s="58"/>
      <c r="P7" s="58"/>
      <c r="Q7" s="20"/>
      <c r="R7" s="20"/>
    </row>
    <row r="8" spans="1:22" ht="11.25" customHeight="1">
      <c r="A8" s="93" t="s">
        <v>129</v>
      </c>
      <c r="B8" s="93" t="s">
        <v>20</v>
      </c>
      <c r="C8" s="93" t="s">
        <v>26</v>
      </c>
      <c r="D8" s="93">
        <v>5672057</v>
      </c>
      <c r="E8" s="318">
        <v>216134268192</v>
      </c>
      <c r="F8" s="318">
        <v>137625635258</v>
      </c>
      <c r="G8" s="110">
        <v>0.63675990119133774</v>
      </c>
      <c r="H8" s="114">
        <v>3652.588372495874</v>
      </c>
      <c r="I8" s="93">
        <v>38105.094534839831</v>
      </c>
      <c r="J8" s="93">
        <v>24263.796230891192</v>
      </c>
      <c r="K8" s="402"/>
      <c r="L8" s="53"/>
      <c r="M8" s="402"/>
      <c r="N8" s="402"/>
      <c r="O8" s="37"/>
      <c r="P8" s="37"/>
    </row>
    <row r="9" spans="1:22" ht="11.25" customHeight="1">
      <c r="A9" s="20"/>
      <c r="B9" s="93"/>
      <c r="C9" s="93" t="s">
        <v>27</v>
      </c>
      <c r="D9" s="93">
        <v>9493</v>
      </c>
      <c r="E9" s="318">
        <v>553371657</v>
      </c>
      <c r="F9" s="318">
        <v>283765705</v>
      </c>
      <c r="G9" s="110">
        <v>0.51279407141735844</v>
      </c>
      <c r="H9" s="114">
        <v>6.1131299315404144</v>
      </c>
      <c r="I9" s="93">
        <v>58292.600547772039</v>
      </c>
      <c r="J9" s="93">
        <v>29892.099968397768</v>
      </c>
      <c r="K9" s="402"/>
      <c r="L9" s="9"/>
      <c r="M9" s="402"/>
      <c r="N9" s="402"/>
      <c r="O9" s="37"/>
      <c r="P9" s="37"/>
    </row>
    <row r="10" spans="1:22" ht="11.25" customHeight="1">
      <c r="A10" s="20"/>
      <c r="B10" s="93"/>
      <c r="C10" s="93" t="s">
        <v>28</v>
      </c>
      <c r="D10" s="93">
        <v>371847</v>
      </c>
      <c r="E10" s="318">
        <v>21064954739</v>
      </c>
      <c r="F10" s="318">
        <v>15077996357</v>
      </c>
      <c r="G10" s="110">
        <v>0.71578584164172698</v>
      </c>
      <c r="H10" s="114">
        <v>239.45528554234789</v>
      </c>
      <c r="I10" s="93">
        <v>56649.521816768727</v>
      </c>
      <c r="J10" s="93">
        <v>40548.925652217178</v>
      </c>
      <c r="K10" s="8"/>
      <c r="L10" s="9"/>
      <c r="M10" s="9"/>
      <c r="N10" s="9"/>
      <c r="O10" s="9"/>
      <c r="P10" s="9"/>
    </row>
    <row r="11" spans="1:22" ht="11.25" customHeight="1">
      <c r="A11" s="91"/>
      <c r="B11" s="93"/>
      <c r="C11" s="93" t="s">
        <v>162</v>
      </c>
      <c r="D11" s="93">
        <v>129711</v>
      </c>
      <c r="E11" s="318">
        <v>3676853920</v>
      </c>
      <c r="F11" s="318">
        <v>2473146535</v>
      </c>
      <c r="G11" s="110">
        <v>0.6726257253646889</v>
      </c>
      <c r="H11" s="114">
        <v>83.528936748134271</v>
      </c>
      <c r="I11" s="93">
        <v>28346.508160448997</v>
      </c>
      <c r="J11" s="93">
        <v>19066.590612978081</v>
      </c>
      <c r="K11" s="8"/>
      <c r="L11" s="9"/>
      <c r="M11" s="9"/>
      <c r="N11" s="9"/>
      <c r="O11" s="9"/>
      <c r="P11" s="9"/>
    </row>
    <row r="12" spans="1:22" ht="11.25" customHeight="1">
      <c r="A12" s="91"/>
      <c r="B12" s="94"/>
      <c r="C12" s="94" t="s">
        <v>14</v>
      </c>
      <c r="D12" s="94">
        <v>6183108</v>
      </c>
      <c r="E12" s="319">
        <v>241429448508</v>
      </c>
      <c r="F12" s="319">
        <v>155460543855</v>
      </c>
      <c r="G12" s="113">
        <v>0.64391707314797042</v>
      </c>
      <c r="H12" s="115">
        <v>3981.6857247178964</v>
      </c>
      <c r="I12" s="94">
        <v>39046.616767489752</v>
      </c>
      <c r="J12" s="94">
        <v>25142.783185252465</v>
      </c>
      <c r="K12" s="8"/>
      <c r="L12" s="9"/>
      <c r="M12" s="9"/>
      <c r="N12" s="9"/>
      <c r="O12" s="9"/>
      <c r="P12" s="9"/>
    </row>
    <row r="13" spans="1:22" ht="11.25" customHeight="1">
      <c r="B13" s="93" t="s">
        <v>21</v>
      </c>
      <c r="C13" s="93" t="s">
        <v>29</v>
      </c>
      <c r="D13" s="93">
        <v>14028175</v>
      </c>
      <c r="E13" s="318">
        <v>142490919079</v>
      </c>
      <c r="F13" s="318">
        <v>95480841451</v>
      </c>
      <c r="G13" s="110">
        <v>0.67008369423221548</v>
      </c>
      <c r="H13" s="114">
        <v>9033.609657367213</v>
      </c>
      <c r="I13" s="93">
        <v>10157.48086112413</v>
      </c>
      <c r="J13" s="93">
        <v>6806.3622995150827</v>
      </c>
      <c r="K13" s="8"/>
      <c r="L13" s="9"/>
      <c r="M13" s="9"/>
      <c r="N13" s="9"/>
      <c r="O13" s="9"/>
      <c r="P13" s="9"/>
    </row>
    <row r="14" spans="1:22" ht="11.25" customHeight="1">
      <c r="B14" s="93"/>
      <c r="C14" s="93" t="s">
        <v>30</v>
      </c>
      <c r="D14" s="93">
        <v>1948196</v>
      </c>
      <c r="E14" s="318">
        <v>186231645174</v>
      </c>
      <c r="F14" s="318">
        <v>121653222557</v>
      </c>
      <c r="G14" s="117">
        <v>0.65323604075632224</v>
      </c>
      <c r="H14" s="114">
        <v>1254.563918688224</v>
      </c>
      <c r="I14" s="93">
        <v>95591.842491207251</v>
      </c>
      <c r="J14" s="93">
        <v>62444.036717558192</v>
      </c>
      <c r="K14" s="8"/>
      <c r="L14" s="9"/>
      <c r="M14" s="9"/>
      <c r="N14" s="9"/>
      <c r="O14" s="9"/>
      <c r="P14" s="9"/>
    </row>
    <row r="15" spans="1:22" ht="11.25" customHeight="1">
      <c r="B15" s="93"/>
      <c r="C15" s="93" t="s">
        <v>31</v>
      </c>
      <c r="D15" s="93">
        <v>306618</v>
      </c>
      <c r="E15" s="318">
        <v>16171694921</v>
      </c>
      <c r="F15" s="318">
        <v>10649093461</v>
      </c>
      <c r="G15" s="117">
        <v>0.65850200075017851</v>
      </c>
      <c r="H15" s="114">
        <v>197.45029741378477</v>
      </c>
      <c r="I15" s="93">
        <v>52742.157736988695</v>
      </c>
      <c r="J15" s="93">
        <v>34730.816393688561</v>
      </c>
      <c r="K15" s="8"/>
      <c r="L15" s="9"/>
      <c r="M15" s="9"/>
      <c r="N15" s="9"/>
      <c r="O15" s="9"/>
      <c r="P15" s="9"/>
    </row>
    <row r="16" spans="1:22" ht="11.25" customHeight="1">
      <c r="A16" s="112"/>
      <c r="B16" s="94"/>
      <c r="C16" s="94" t="s">
        <v>14</v>
      </c>
      <c r="D16" s="94">
        <v>16282989</v>
      </c>
      <c r="E16" s="319">
        <v>344894259174</v>
      </c>
      <c r="F16" s="319">
        <v>227783157469</v>
      </c>
      <c r="G16" s="118">
        <v>0.66044345885758227</v>
      </c>
      <c r="H16" s="115">
        <v>10485.623873469223</v>
      </c>
      <c r="I16" s="94">
        <v>21181.262185585216</v>
      </c>
      <c r="J16" s="94">
        <v>13989.026060817212</v>
      </c>
      <c r="K16" s="8"/>
      <c r="L16" s="9"/>
      <c r="M16" s="9"/>
      <c r="N16" s="9"/>
      <c r="O16" s="9"/>
      <c r="P16" s="9"/>
    </row>
    <row r="17" spans="1:16" ht="11.25" customHeight="1">
      <c r="B17" s="93" t="s">
        <v>62</v>
      </c>
      <c r="C17" s="93" t="s">
        <v>32</v>
      </c>
      <c r="D17" s="93">
        <v>17787</v>
      </c>
      <c r="E17" s="318">
        <v>11917440132</v>
      </c>
      <c r="F17" s="318">
        <v>6257887966</v>
      </c>
      <c r="G17" s="117">
        <v>0.52510336923755063</v>
      </c>
      <c r="H17" s="114">
        <v>11.45414959362787</v>
      </c>
      <c r="I17" s="93">
        <v>670008.4405464665</v>
      </c>
      <c r="J17" s="93">
        <v>351823.68954854668</v>
      </c>
      <c r="K17" s="8"/>
      <c r="L17" s="9"/>
      <c r="M17" s="9"/>
      <c r="N17" s="9"/>
      <c r="O17" s="9"/>
      <c r="P17" s="9"/>
    </row>
    <row r="18" spans="1:16" ht="11.25" customHeight="1">
      <c r="A18" s="93"/>
      <c r="B18" s="93"/>
      <c r="C18" s="93" t="s">
        <v>33</v>
      </c>
      <c r="D18" s="93">
        <v>2883411</v>
      </c>
      <c r="E18" s="318">
        <v>69044275741</v>
      </c>
      <c r="F18" s="318">
        <v>34412889843</v>
      </c>
      <c r="G18" s="117">
        <v>0.49841771057299794</v>
      </c>
      <c r="H18" s="114">
        <v>1856.8067090522363</v>
      </c>
      <c r="I18" s="93">
        <v>23945.346584652692</v>
      </c>
      <c r="J18" s="93">
        <v>11934.78482359955</v>
      </c>
      <c r="K18" s="8"/>
      <c r="L18" s="9"/>
      <c r="M18" s="9"/>
      <c r="N18" s="9"/>
      <c r="O18" s="9"/>
      <c r="P18" s="9"/>
    </row>
    <row r="19" spans="1:16" ht="11.25" customHeight="1">
      <c r="A19" s="20"/>
      <c r="B19" s="93"/>
      <c r="C19" s="93" t="s">
        <v>35</v>
      </c>
      <c r="D19" s="93">
        <v>173982</v>
      </c>
      <c r="E19" s="318">
        <v>12808108253</v>
      </c>
      <c r="F19" s="318">
        <v>3962871402</v>
      </c>
      <c r="G19" s="117">
        <v>0.30940333449100804</v>
      </c>
      <c r="H19" s="114">
        <v>112.03777222682655</v>
      </c>
      <c r="I19" s="93">
        <v>73617.433142508991</v>
      </c>
      <c r="J19" s="93">
        <v>22777.479290961135</v>
      </c>
      <c r="K19" s="8"/>
      <c r="L19" s="9"/>
      <c r="M19" s="9"/>
      <c r="N19" s="9"/>
      <c r="O19" s="9"/>
      <c r="P19" s="9"/>
    </row>
    <row r="20" spans="1:16" ht="11.25" customHeight="1">
      <c r="A20" s="91"/>
      <c r="B20" s="93"/>
      <c r="C20" s="93" t="s">
        <v>75</v>
      </c>
      <c r="D20" s="93">
        <v>1157805</v>
      </c>
      <c r="E20" s="318">
        <v>47533353380</v>
      </c>
      <c r="F20" s="318">
        <v>17398350027</v>
      </c>
      <c r="G20" s="117">
        <v>0.36602403974974929</v>
      </c>
      <c r="H20" s="114">
        <v>745.582260653866</v>
      </c>
      <c r="I20" s="93">
        <v>41054.714204896336</v>
      </c>
      <c r="J20" s="93">
        <v>15027.012344047573</v>
      </c>
      <c r="K20" s="8"/>
      <c r="L20" s="9"/>
      <c r="M20" s="9"/>
      <c r="N20" s="9"/>
      <c r="O20" s="9"/>
      <c r="P20" s="9"/>
    </row>
    <row r="21" spans="1:16" ht="11.25" customHeight="1">
      <c r="A21" s="20"/>
      <c r="B21" s="93"/>
      <c r="C21" s="93" t="s">
        <v>76</v>
      </c>
      <c r="D21" s="93">
        <v>22920</v>
      </c>
      <c r="E21" s="318">
        <v>794497761</v>
      </c>
      <c r="F21" s="318">
        <v>379963529</v>
      </c>
      <c r="G21" s="117">
        <v>0.47824367500011117</v>
      </c>
      <c r="H21" s="114">
        <v>14.759605818066607</v>
      </c>
      <c r="I21" s="93">
        <v>34663.951178010473</v>
      </c>
      <c r="J21" s="93">
        <v>16577.815401396161</v>
      </c>
      <c r="K21" s="8"/>
      <c r="L21" s="9"/>
      <c r="M21" s="9"/>
      <c r="N21" s="9"/>
      <c r="O21" s="9"/>
      <c r="P21" s="9"/>
    </row>
    <row r="22" spans="1:16" ht="11.25" customHeight="1">
      <c r="B22" s="93"/>
      <c r="C22" s="93" t="s">
        <v>36</v>
      </c>
      <c r="D22" s="93">
        <v>671</v>
      </c>
      <c r="E22" s="318">
        <v>9052299</v>
      </c>
      <c r="F22" s="318">
        <v>3547163</v>
      </c>
      <c r="G22" s="117">
        <v>0.39185216926661393</v>
      </c>
      <c r="H22" s="114">
        <v>0.43209840767551022</v>
      </c>
      <c r="I22" s="93">
        <v>13490.758569299553</v>
      </c>
      <c r="J22" s="93">
        <v>5286.3830104321905</v>
      </c>
      <c r="K22" s="8"/>
      <c r="L22" s="9"/>
      <c r="M22" s="9"/>
      <c r="N22" s="9"/>
      <c r="O22" s="9"/>
      <c r="P22" s="9"/>
    </row>
    <row r="23" spans="1:16" ht="11.25" customHeight="1">
      <c r="B23" s="93"/>
      <c r="C23" s="93" t="s">
        <v>37</v>
      </c>
      <c r="D23" s="93">
        <v>54134</v>
      </c>
      <c r="E23" s="318">
        <v>6887064000</v>
      </c>
      <c r="F23" s="318">
        <v>4382466781</v>
      </c>
      <c r="G23" s="117">
        <v>0.63633309941652927</v>
      </c>
      <c r="H23" s="114">
        <v>34.860231298220668</v>
      </c>
      <c r="I23" s="93">
        <v>127222.52189012451</v>
      </c>
      <c r="J23" s="93">
        <v>80955.901669930172</v>
      </c>
      <c r="K23" s="8"/>
      <c r="L23" s="9"/>
      <c r="M23" s="9"/>
      <c r="N23" s="9"/>
      <c r="O23" s="9"/>
      <c r="P23" s="9"/>
    </row>
    <row r="24" spans="1:16" ht="11.25" customHeight="1">
      <c r="B24" s="93"/>
      <c r="C24" s="93" t="s">
        <v>38</v>
      </c>
      <c r="D24" s="93">
        <v>247345</v>
      </c>
      <c r="E24" s="318">
        <v>6027109410</v>
      </c>
      <c r="F24" s="318">
        <v>3540710489</v>
      </c>
      <c r="G24" s="117">
        <v>0.58746411391260944</v>
      </c>
      <c r="H24" s="114">
        <v>159.28074611996882</v>
      </c>
      <c r="I24" s="93">
        <v>24367.217489741051</v>
      </c>
      <c r="J24" s="93">
        <v>14314.865831126564</v>
      </c>
      <c r="K24" s="8"/>
      <c r="L24" s="9"/>
      <c r="M24" s="9"/>
      <c r="N24" s="9"/>
      <c r="O24" s="9"/>
      <c r="P24" s="9"/>
    </row>
    <row r="25" spans="1:16" ht="11.25" customHeight="1">
      <c r="B25" s="93"/>
      <c r="C25" s="93" t="s">
        <v>39</v>
      </c>
      <c r="D25" s="93">
        <v>105018</v>
      </c>
      <c r="E25" s="318">
        <v>3488228315</v>
      </c>
      <c r="F25" s="318">
        <v>1814624513</v>
      </c>
      <c r="G25" s="117">
        <v>0.52021380171612996</v>
      </c>
      <c r="H25" s="114">
        <v>67.627586553303615</v>
      </c>
      <c r="I25" s="93">
        <v>33215.527957112114</v>
      </c>
      <c r="J25" s="93">
        <v>17279.176074577692</v>
      </c>
      <c r="K25" s="8"/>
      <c r="L25" s="9"/>
      <c r="M25" s="9"/>
      <c r="N25" s="9"/>
      <c r="O25" s="9"/>
      <c r="P25" s="9"/>
    </row>
    <row r="26" spans="1:16" ht="11.25" customHeight="1">
      <c r="B26" s="93"/>
      <c r="C26" s="93" t="s">
        <v>40</v>
      </c>
      <c r="D26" s="93">
        <v>34831</v>
      </c>
      <c r="E26" s="318">
        <v>2018414947</v>
      </c>
      <c r="F26" s="318">
        <v>856035865</v>
      </c>
      <c r="G26" s="117">
        <v>0.42411292399134221</v>
      </c>
      <c r="H26" s="114">
        <v>22.429835525701485</v>
      </c>
      <c r="I26" s="93">
        <v>57948.808446498806</v>
      </c>
      <c r="J26" s="93">
        <v>24576.838592058797</v>
      </c>
      <c r="K26" s="8"/>
      <c r="L26" s="9"/>
      <c r="M26" s="9"/>
      <c r="N26" s="9"/>
      <c r="O26" s="9"/>
      <c r="P26" s="9"/>
    </row>
    <row r="27" spans="1:16" ht="11.25" customHeight="1">
      <c r="A27" s="93"/>
      <c r="B27" s="93"/>
      <c r="C27" s="93" t="s">
        <v>41</v>
      </c>
      <c r="D27" s="93">
        <v>532342</v>
      </c>
      <c r="E27" s="318">
        <v>36790760307</v>
      </c>
      <c r="F27" s="318">
        <v>22613517807</v>
      </c>
      <c r="G27" s="117">
        <v>0.61465209249011998</v>
      </c>
      <c r="H27" s="114">
        <v>342.80794417108262</v>
      </c>
      <c r="I27" s="93">
        <v>69111.135899478162</v>
      </c>
      <c r="J27" s="93">
        <v>42479.304294983303</v>
      </c>
      <c r="K27" s="8"/>
      <c r="L27" s="9"/>
      <c r="M27" s="9"/>
      <c r="N27" s="9"/>
      <c r="O27" s="9"/>
      <c r="P27" s="9"/>
    </row>
    <row r="28" spans="1:16" ht="11.25" customHeight="1">
      <c r="A28" s="20"/>
      <c r="B28" s="93"/>
      <c r="C28" s="93" t="s">
        <v>42</v>
      </c>
      <c r="D28" s="93">
        <v>150182</v>
      </c>
      <c r="E28" s="318">
        <v>13879064871</v>
      </c>
      <c r="F28" s="318">
        <v>8072716567</v>
      </c>
      <c r="G28" s="117">
        <v>0.58164700878859377</v>
      </c>
      <c r="H28" s="114">
        <v>96.71147997246419</v>
      </c>
      <c r="I28" s="93">
        <v>92414.968977640456</v>
      </c>
      <c r="J28" s="93">
        <v>53752.890273135265</v>
      </c>
      <c r="K28" s="8"/>
      <c r="L28" s="9"/>
      <c r="M28" s="9"/>
      <c r="N28" s="9"/>
      <c r="O28" s="9"/>
      <c r="P28" s="9"/>
    </row>
    <row r="29" spans="1:16" ht="11.25" customHeight="1">
      <c r="A29" s="20"/>
      <c r="B29" s="93"/>
      <c r="C29" s="93" t="s">
        <v>43</v>
      </c>
      <c r="D29" s="93">
        <v>47070</v>
      </c>
      <c r="E29" s="318">
        <v>6913641637</v>
      </c>
      <c r="F29" s="318">
        <v>4797928703</v>
      </c>
      <c r="G29" s="117">
        <v>0.69397995367922194</v>
      </c>
      <c r="H29" s="114">
        <v>30.311284723228411</v>
      </c>
      <c r="I29" s="93">
        <v>146880.00078606332</v>
      </c>
      <c r="J29" s="93">
        <v>101931.7761419163</v>
      </c>
      <c r="K29" s="8"/>
      <c r="L29" s="9"/>
      <c r="M29" s="9"/>
      <c r="N29" s="9"/>
      <c r="O29" s="9"/>
      <c r="P29" s="9"/>
    </row>
    <row r="30" spans="1:16" ht="11.25" customHeight="1">
      <c r="A30" s="91"/>
      <c r="B30" s="93"/>
      <c r="C30" s="93" t="s">
        <v>44</v>
      </c>
      <c r="D30" s="93">
        <v>3864</v>
      </c>
      <c r="E30" s="318">
        <v>33630903</v>
      </c>
      <c r="F30" s="318">
        <v>20494786</v>
      </c>
      <c r="G30" s="117">
        <v>0.60940338116999115</v>
      </c>
      <c r="H30" s="114">
        <v>2.488268624825889</v>
      </c>
      <c r="I30" s="93">
        <v>8703.6498447204976</v>
      </c>
      <c r="J30" s="93">
        <v>5304.0336438923396</v>
      </c>
      <c r="K30" s="8"/>
      <c r="L30" s="9"/>
      <c r="M30" s="9"/>
      <c r="N30" s="9"/>
      <c r="O30" s="9"/>
      <c r="P30" s="9"/>
    </row>
    <row r="31" spans="1:16" ht="11.25" customHeight="1">
      <c r="A31" s="20"/>
      <c r="B31" s="93"/>
      <c r="C31" s="93" t="s">
        <v>45</v>
      </c>
      <c r="D31" s="93">
        <v>65</v>
      </c>
      <c r="E31" s="318">
        <v>9962504</v>
      </c>
      <c r="F31" s="318">
        <v>5354360</v>
      </c>
      <c r="G31" s="117">
        <v>0.53745122712121374</v>
      </c>
      <c r="H31" s="114">
        <v>4.1857520862754335E-2</v>
      </c>
      <c r="I31" s="93">
        <v>153269.29230769232</v>
      </c>
      <c r="J31" s="93">
        <v>82374.769230769234</v>
      </c>
      <c r="K31" s="8"/>
      <c r="L31" s="9"/>
      <c r="M31" s="9"/>
      <c r="N31" s="9"/>
      <c r="O31" s="9"/>
      <c r="P31" s="9"/>
    </row>
    <row r="32" spans="1:16" ht="11.25" customHeight="1">
      <c r="B32" s="93"/>
      <c r="C32" s="93" t="s">
        <v>46</v>
      </c>
      <c r="D32" s="93">
        <v>15151</v>
      </c>
      <c r="E32" s="318">
        <v>843761948</v>
      </c>
      <c r="F32" s="318">
        <v>305745050</v>
      </c>
      <c r="G32" s="117">
        <v>0.3623593724802579</v>
      </c>
      <c r="H32" s="114">
        <v>9.7566661321783226</v>
      </c>
      <c r="I32" s="93">
        <v>55690.182034189165</v>
      </c>
      <c r="J32" s="93">
        <v>20179.859415220119</v>
      </c>
      <c r="K32" s="8"/>
      <c r="L32" s="9"/>
      <c r="M32" s="9"/>
      <c r="N32" s="9"/>
      <c r="O32" s="9"/>
      <c r="P32" s="9"/>
    </row>
    <row r="33" spans="1:16" ht="11.25" customHeight="1">
      <c r="B33" s="93"/>
      <c r="C33" s="93" t="s">
        <v>251</v>
      </c>
      <c r="D33" s="93">
        <v>420831</v>
      </c>
      <c r="E33" s="318">
        <v>12424191302</v>
      </c>
      <c r="F33" s="318">
        <v>4756546713</v>
      </c>
      <c r="G33" s="117">
        <v>0.3828455790305087</v>
      </c>
      <c r="H33" s="114">
        <v>270.99911326451956</v>
      </c>
      <c r="I33" s="93">
        <v>29522.994508484404</v>
      </c>
      <c r="J33" s="93">
        <v>11302.74792731524</v>
      </c>
      <c r="K33" s="8"/>
      <c r="L33" s="9"/>
      <c r="M33" s="9"/>
      <c r="N33" s="9"/>
      <c r="O33" s="9"/>
      <c r="P33" s="9"/>
    </row>
    <row r="34" spans="1:16" ht="11.25" customHeight="1">
      <c r="B34" s="93"/>
      <c r="C34" s="93" t="s">
        <v>252</v>
      </c>
      <c r="D34" s="93">
        <v>45</v>
      </c>
      <c r="E34" s="318">
        <v>232102490</v>
      </c>
      <c r="F34" s="318">
        <v>224241790</v>
      </c>
      <c r="G34" s="117">
        <v>0.96613263390668491</v>
      </c>
      <c r="H34" s="114">
        <v>2.8978283674214542E-2</v>
      </c>
      <c r="I34" s="93">
        <v>5157833.111111111</v>
      </c>
      <c r="J34" s="93">
        <v>4983150.888888889</v>
      </c>
      <c r="K34" s="8"/>
      <c r="L34" s="9"/>
      <c r="M34" s="9"/>
      <c r="N34" s="9"/>
      <c r="O34" s="9"/>
      <c r="P34" s="9"/>
    </row>
    <row r="35" spans="1:16" ht="11.25" customHeight="1">
      <c r="B35" s="93"/>
      <c r="C35" s="93" t="s">
        <v>34</v>
      </c>
      <c r="D35" s="93">
        <v>195045</v>
      </c>
      <c r="E35" s="318">
        <v>7480844861</v>
      </c>
      <c r="F35" s="318">
        <v>5873198071</v>
      </c>
      <c r="G35" s="117">
        <v>0.78509823156724334</v>
      </c>
      <c r="H35" s="114">
        <v>125.60154087193723</v>
      </c>
      <c r="I35" s="93">
        <v>38354.45595119075</v>
      </c>
      <c r="J35" s="93">
        <v>30112.015540003587</v>
      </c>
      <c r="K35" s="8"/>
      <c r="L35" s="9"/>
      <c r="M35" s="9"/>
      <c r="N35" s="9"/>
      <c r="O35" s="9"/>
      <c r="P35" s="9"/>
    </row>
    <row r="36" spans="1:16" ht="11.25" customHeight="1">
      <c r="A36" s="112"/>
      <c r="B36" s="94"/>
      <c r="C36" s="94" t="s">
        <v>14</v>
      </c>
      <c r="D36" s="131">
        <v>6062499</v>
      </c>
      <c r="E36" s="319">
        <v>239135505061</v>
      </c>
      <c r="F36" s="319">
        <v>119679091425</v>
      </c>
      <c r="G36" s="313">
        <v>0.50046558914148531</v>
      </c>
      <c r="H36" s="115">
        <v>3904.0181288142667</v>
      </c>
      <c r="I36" s="94">
        <v>39445.038269037243</v>
      </c>
      <c r="J36" s="94">
        <v>19740.884316022155</v>
      </c>
      <c r="K36" s="8"/>
      <c r="L36" s="9"/>
      <c r="M36" s="9"/>
      <c r="N36" s="9"/>
      <c r="O36" s="9"/>
      <c r="P36" s="9"/>
    </row>
    <row r="37" spans="1:16" ht="11.25" customHeight="1">
      <c r="B37" s="93" t="s">
        <v>100</v>
      </c>
      <c r="C37" s="93" t="s">
        <v>47</v>
      </c>
      <c r="D37" s="93">
        <v>10421</v>
      </c>
      <c r="E37" s="318">
        <v>16612338427</v>
      </c>
      <c r="F37" s="318">
        <v>10936584461</v>
      </c>
      <c r="G37" s="117">
        <v>0.65834105830788947</v>
      </c>
      <c r="H37" s="114">
        <v>6.7107265370886608</v>
      </c>
      <c r="I37" s="93">
        <v>1594121.334516841</v>
      </c>
      <c r="J37" s="93">
        <v>1049475.5264370022</v>
      </c>
      <c r="K37" s="8"/>
      <c r="L37" s="9"/>
      <c r="M37" s="9"/>
      <c r="N37" s="9"/>
      <c r="O37" s="9"/>
      <c r="P37" s="9"/>
    </row>
    <row r="38" spans="1:16" ht="11.25" customHeight="1">
      <c r="A38" s="93"/>
      <c r="B38" s="93"/>
      <c r="C38" s="93" t="s">
        <v>38</v>
      </c>
      <c r="D38" s="93">
        <v>29924</v>
      </c>
      <c r="E38" s="318">
        <v>16733406467</v>
      </c>
      <c r="F38" s="318">
        <v>12191099770</v>
      </c>
      <c r="G38" s="117">
        <v>0.72854859493445667</v>
      </c>
      <c r="H38" s="114">
        <v>19.269914681493244</v>
      </c>
      <c r="I38" s="93">
        <v>559196.84758053732</v>
      </c>
      <c r="J38" s="93">
        <v>407402.07759657799</v>
      </c>
      <c r="K38" s="8"/>
      <c r="L38" s="9"/>
      <c r="M38" s="9"/>
      <c r="N38" s="9"/>
      <c r="O38" s="9"/>
      <c r="P38" s="9"/>
    </row>
    <row r="39" spans="1:16" ht="11.25" customHeight="1">
      <c r="A39" s="20"/>
      <c r="B39" s="93"/>
      <c r="C39" s="93" t="s">
        <v>39</v>
      </c>
      <c r="D39" s="93">
        <v>21265</v>
      </c>
      <c r="E39" s="318">
        <v>15410906789</v>
      </c>
      <c r="F39" s="318">
        <v>8935361455</v>
      </c>
      <c r="G39" s="117">
        <v>0.57980763736614671</v>
      </c>
      <c r="H39" s="114">
        <v>13.69384894071494</v>
      </c>
      <c r="I39" s="93">
        <v>724707.58471667056</v>
      </c>
      <c r="J39" s="93">
        <v>420190.99247589934</v>
      </c>
      <c r="K39" s="8"/>
      <c r="L39" s="9"/>
      <c r="M39" s="9"/>
      <c r="N39" s="9"/>
      <c r="O39" s="9"/>
      <c r="P39" s="9"/>
    </row>
    <row r="40" spans="1:16" ht="11.25" customHeight="1">
      <c r="A40" s="20"/>
      <c r="B40" s="93"/>
      <c r="C40" s="93" t="s">
        <v>48</v>
      </c>
      <c r="D40" s="93">
        <v>4032</v>
      </c>
      <c r="E40" s="318">
        <v>4936536597</v>
      </c>
      <c r="F40" s="318">
        <v>2684319906</v>
      </c>
      <c r="G40" s="117">
        <v>0.54376582716540534</v>
      </c>
      <c r="H40" s="114">
        <v>2.5964542172096228</v>
      </c>
      <c r="I40" s="93">
        <v>1224339.4337797619</v>
      </c>
      <c r="J40" s="93">
        <v>665753.94494047621</v>
      </c>
      <c r="K40" s="8"/>
      <c r="L40" s="9"/>
      <c r="M40" s="9"/>
      <c r="N40" s="9"/>
      <c r="O40" s="9"/>
      <c r="P40" s="9"/>
    </row>
    <row r="41" spans="1:16" ht="11.25" customHeight="1">
      <c r="A41" s="91"/>
      <c r="B41" s="93"/>
      <c r="C41" s="93" t="s">
        <v>49</v>
      </c>
      <c r="D41" s="93">
        <v>7551</v>
      </c>
      <c r="E41" s="318">
        <v>6036793421</v>
      </c>
      <c r="F41" s="318">
        <v>3730321199</v>
      </c>
      <c r="G41" s="117">
        <v>0.61793090120053651</v>
      </c>
      <c r="H41" s="114">
        <v>4.8625560005332007</v>
      </c>
      <c r="I41" s="93">
        <v>799469.39756323665</v>
      </c>
      <c r="J41" s="93">
        <v>494016.84531850088</v>
      </c>
      <c r="K41" s="8"/>
      <c r="L41" s="9"/>
      <c r="M41" s="9"/>
      <c r="N41" s="9"/>
      <c r="O41" s="9"/>
      <c r="P41" s="9"/>
    </row>
    <row r="42" spans="1:16" ht="11.25" customHeight="1">
      <c r="A42" s="20"/>
      <c r="B42" s="93"/>
      <c r="C42" s="93" t="s">
        <v>50</v>
      </c>
      <c r="D42" s="93">
        <v>56169</v>
      </c>
      <c r="E42" s="318">
        <v>10380795754</v>
      </c>
      <c r="F42" s="318">
        <v>6265510729</v>
      </c>
      <c r="G42" s="117">
        <v>0.60356747955335988</v>
      </c>
      <c r="H42" s="114">
        <v>36.170693682154592</v>
      </c>
      <c r="I42" s="93">
        <v>184813.61167191868</v>
      </c>
      <c r="J42" s="93">
        <v>111547.48578397336</v>
      </c>
      <c r="K42" s="8"/>
      <c r="L42" s="9"/>
      <c r="M42" s="9"/>
      <c r="N42" s="9"/>
      <c r="O42" s="9"/>
      <c r="P42" s="9"/>
    </row>
    <row r="43" spans="1:16" ht="11.25" customHeight="1">
      <c r="B43" s="93"/>
      <c r="C43" s="93" t="s">
        <v>51</v>
      </c>
      <c r="D43" s="93">
        <v>6753</v>
      </c>
      <c r="E43" s="318">
        <v>9095064786</v>
      </c>
      <c r="F43" s="318">
        <v>6635681817</v>
      </c>
      <c r="G43" s="117">
        <v>0.72959148429753695</v>
      </c>
      <c r="H43" s="114">
        <v>4.3486744367104624</v>
      </c>
      <c r="I43" s="93">
        <v>1346818.4193691693</v>
      </c>
      <c r="J43" s="93">
        <v>982627.24966681469</v>
      </c>
      <c r="K43" s="8"/>
      <c r="L43" s="9"/>
      <c r="M43" s="9"/>
      <c r="N43" s="9"/>
      <c r="O43" s="9"/>
      <c r="P43" s="9"/>
    </row>
    <row r="44" spans="1:16" ht="11.25" customHeight="1">
      <c r="B44" s="93"/>
      <c r="C44" s="93" t="s">
        <v>274</v>
      </c>
      <c r="D44" s="93">
        <v>2034</v>
      </c>
      <c r="E44" s="318">
        <v>2660776229</v>
      </c>
      <c r="F44" s="318">
        <v>1636504098</v>
      </c>
      <c r="G44" s="117">
        <v>0.61504762413449843</v>
      </c>
      <c r="H44" s="114">
        <v>1.3098184220744975</v>
      </c>
      <c r="I44" s="93">
        <v>1308149.5717797442</v>
      </c>
      <c r="J44" s="93">
        <v>804574.2861356932</v>
      </c>
      <c r="K44" s="8"/>
      <c r="L44" s="9"/>
      <c r="M44" s="9"/>
      <c r="N44" s="9"/>
      <c r="O44" s="9"/>
      <c r="P44" s="9"/>
    </row>
    <row r="45" spans="1:16" ht="11.25" customHeight="1">
      <c r="B45" s="93"/>
      <c r="C45" s="93" t="s">
        <v>52</v>
      </c>
      <c r="D45" s="93">
        <v>25981</v>
      </c>
      <c r="E45" s="318">
        <v>31616218249</v>
      </c>
      <c r="F45" s="318">
        <v>21626363422</v>
      </c>
      <c r="G45" s="117">
        <v>0.68402752194070615</v>
      </c>
      <c r="H45" s="114">
        <v>16.730773069772624</v>
      </c>
      <c r="I45" s="93">
        <v>1216897.6655632963</v>
      </c>
      <c r="J45" s="93">
        <v>832391.49463069171</v>
      </c>
      <c r="K45" s="8"/>
      <c r="L45" s="9"/>
      <c r="M45" s="9"/>
      <c r="N45" s="9"/>
      <c r="O45" s="9"/>
      <c r="P45" s="9"/>
    </row>
    <row r="46" spans="1:16" ht="11.25" customHeight="1">
      <c r="B46" s="93"/>
      <c r="C46" s="93" t="s">
        <v>53</v>
      </c>
      <c r="D46" s="93">
        <v>4188</v>
      </c>
      <c r="E46" s="318">
        <v>3118965578</v>
      </c>
      <c r="F46" s="318">
        <v>2083774613</v>
      </c>
      <c r="G46" s="117">
        <v>0.66809798341416637</v>
      </c>
      <c r="H46" s="114">
        <v>2.6969122672802337</v>
      </c>
      <c r="I46" s="93">
        <v>744738.67669531994</v>
      </c>
      <c r="J46" s="93">
        <v>497558.40807067812</v>
      </c>
      <c r="K46" s="8"/>
      <c r="L46" s="9"/>
      <c r="M46" s="9"/>
      <c r="N46" s="9"/>
      <c r="O46" s="9"/>
      <c r="P46" s="9"/>
    </row>
    <row r="47" spans="1:16" ht="11.25" customHeight="1">
      <c r="B47" s="93"/>
      <c r="C47" s="93" t="s">
        <v>54</v>
      </c>
      <c r="D47" s="93">
        <v>32041</v>
      </c>
      <c r="E47" s="318">
        <v>29727801878</v>
      </c>
      <c r="F47" s="318">
        <v>19888356227</v>
      </c>
      <c r="G47" s="117">
        <v>0.66901536509896942</v>
      </c>
      <c r="H47" s="114">
        <v>20.633181937900183</v>
      </c>
      <c r="I47" s="93">
        <v>927805.0584563528</v>
      </c>
      <c r="J47" s="93">
        <v>620715.83992384758</v>
      </c>
      <c r="K47" s="8"/>
      <c r="L47" s="9"/>
      <c r="M47" s="9"/>
      <c r="N47" s="9"/>
      <c r="O47" s="9"/>
      <c r="P47" s="9"/>
    </row>
    <row r="48" spans="1:16" ht="11.25" customHeight="1">
      <c r="A48" s="93"/>
      <c r="B48" s="93"/>
      <c r="C48" s="93" t="s">
        <v>55</v>
      </c>
      <c r="D48" s="93">
        <v>127</v>
      </c>
      <c r="E48" s="318">
        <v>139046511</v>
      </c>
      <c r="F48" s="318">
        <v>82009539</v>
      </c>
      <c r="G48" s="117">
        <v>0.58979932980842653</v>
      </c>
      <c r="H48" s="114">
        <v>8.1783156147227712E-2</v>
      </c>
      <c r="I48" s="93">
        <v>1094854.4173228347</v>
      </c>
      <c r="J48" s="93">
        <v>645744.40157480317</v>
      </c>
      <c r="K48" s="8"/>
      <c r="L48" s="9"/>
      <c r="M48" s="9"/>
      <c r="N48" s="9"/>
      <c r="O48" s="9"/>
      <c r="P48" s="9"/>
    </row>
    <row r="49" spans="1:16" ht="11.25" customHeight="1">
      <c r="A49" s="20"/>
      <c r="B49" s="93"/>
      <c r="C49" s="93" t="s">
        <v>228</v>
      </c>
      <c r="D49" s="93">
        <v>66</v>
      </c>
      <c r="E49" s="318">
        <v>59143428</v>
      </c>
      <c r="F49" s="318">
        <v>36704800</v>
      </c>
      <c r="G49" s="117">
        <v>0.6206065701839264</v>
      </c>
      <c r="H49" s="114">
        <v>4.2501482722181329E-2</v>
      </c>
      <c r="I49" s="93">
        <v>896112.54545454541</v>
      </c>
      <c r="J49" s="93">
        <v>556133.33333333337</v>
      </c>
      <c r="K49" s="8"/>
      <c r="L49" s="9"/>
      <c r="M49" s="9"/>
      <c r="N49" s="9"/>
      <c r="O49" s="9"/>
      <c r="P49" s="9"/>
    </row>
    <row r="50" spans="1:16" ht="11.25" customHeight="1">
      <c r="A50" s="20"/>
      <c r="B50" s="93"/>
      <c r="C50" s="93" t="s">
        <v>229</v>
      </c>
      <c r="D50" s="93">
        <v>4</v>
      </c>
      <c r="E50" s="318">
        <v>947159</v>
      </c>
      <c r="F50" s="318">
        <v>673815</v>
      </c>
      <c r="G50" s="117">
        <v>0.71140642700961509</v>
      </c>
      <c r="H50" s="114">
        <v>2.5758474377079593E-3</v>
      </c>
      <c r="I50" s="93">
        <v>236789.75</v>
      </c>
      <c r="J50" s="93">
        <v>168453.75</v>
      </c>
      <c r="K50" s="8"/>
      <c r="L50" s="9"/>
      <c r="M50" s="9"/>
      <c r="N50" s="9"/>
      <c r="O50" s="9"/>
      <c r="P50" s="9"/>
    </row>
    <row r="51" spans="1:16" ht="11.25" customHeight="1">
      <c r="A51" s="91"/>
      <c r="B51" s="93"/>
      <c r="C51" s="93" t="s">
        <v>230</v>
      </c>
      <c r="D51" s="93">
        <v>13</v>
      </c>
      <c r="E51" s="318">
        <v>10622063</v>
      </c>
      <c r="F51" s="318">
        <v>5664835</v>
      </c>
      <c r="G51" s="117">
        <v>0.53330836015564964</v>
      </c>
      <c r="H51" s="114">
        <v>8.3715041725508678E-3</v>
      </c>
      <c r="I51" s="93">
        <v>817081.76923076925</v>
      </c>
      <c r="J51" s="93">
        <v>435756.53846153844</v>
      </c>
      <c r="K51" s="8"/>
      <c r="L51" s="9"/>
      <c r="M51" s="9"/>
      <c r="N51" s="9"/>
      <c r="O51" s="9"/>
      <c r="P51" s="9"/>
    </row>
    <row r="52" spans="1:16" ht="11.25" customHeight="1">
      <c r="A52" s="20"/>
      <c r="B52" s="93"/>
      <c r="C52" s="93" t="s">
        <v>56</v>
      </c>
      <c r="D52" s="93">
        <v>38581</v>
      </c>
      <c r="E52" s="318">
        <v>40582422706</v>
      </c>
      <c r="F52" s="318">
        <v>24485670398</v>
      </c>
      <c r="G52" s="117">
        <v>0.6033565461428172</v>
      </c>
      <c r="H52" s="114">
        <v>24.844692498552696</v>
      </c>
      <c r="I52" s="93">
        <v>1051875.8639226563</v>
      </c>
      <c r="J52" s="93">
        <v>634656.18822736584</v>
      </c>
      <c r="K52" s="8"/>
      <c r="L52" s="9"/>
      <c r="M52" s="9"/>
      <c r="N52" s="9"/>
      <c r="O52" s="9"/>
      <c r="P52" s="9"/>
    </row>
    <row r="53" spans="1:16" ht="11.25" customHeight="1">
      <c r="A53" s="112"/>
      <c r="B53" s="94"/>
      <c r="C53" s="94" t="s">
        <v>14</v>
      </c>
      <c r="D53" s="94">
        <v>239150</v>
      </c>
      <c r="E53" s="319">
        <v>187121786042</v>
      </c>
      <c r="F53" s="319">
        <v>121224601084</v>
      </c>
      <c r="G53" s="118">
        <v>0.64783798641592061</v>
      </c>
      <c r="H53" s="115">
        <v>154.00347868196462</v>
      </c>
      <c r="I53" s="94">
        <v>782445.2688354589</v>
      </c>
      <c r="J53" s="94">
        <v>506897.76744302741</v>
      </c>
      <c r="K53" s="8"/>
      <c r="L53" s="9"/>
      <c r="M53" s="9"/>
      <c r="N53" s="9"/>
      <c r="O53" s="9"/>
      <c r="P53" s="9"/>
    </row>
    <row r="54" spans="1:16" ht="11.25" customHeight="1">
      <c r="B54" s="93" t="s">
        <v>25</v>
      </c>
      <c r="C54" s="93" t="s">
        <v>101</v>
      </c>
      <c r="D54" s="93">
        <v>22794</v>
      </c>
      <c r="E54" s="318">
        <v>3164368363</v>
      </c>
      <c r="F54" s="318">
        <v>1790475129</v>
      </c>
      <c r="G54" s="117">
        <v>0.56582386233394411</v>
      </c>
      <c r="H54" s="114">
        <v>14.678466623778807</v>
      </c>
      <c r="I54" s="93">
        <v>138824.61889093622</v>
      </c>
      <c r="J54" s="93">
        <v>78550.282047907342</v>
      </c>
      <c r="K54" s="8"/>
      <c r="L54" s="9"/>
      <c r="M54" s="9"/>
      <c r="N54" s="9"/>
      <c r="O54" s="9"/>
      <c r="P54" s="9"/>
    </row>
    <row r="55" spans="1:16" ht="11.25" customHeight="1">
      <c r="B55" s="93"/>
      <c r="C55" s="93" t="s">
        <v>57</v>
      </c>
      <c r="D55" s="93">
        <v>669838</v>
      </c>
      <c r="E55" s="318">
        <v>217334247829</v>
      </c>
      <c r="F55" s="318">
        <v>173033785714</v>
      </c>
      <c r="G55" s="117">
        <v>0.79616437557574504</v>
      </c>
      <c r="H55" s="114">
        <v>431.35012399485601</v>
      </c>
      <c r="I55" s="93">
        <v>324457.92539240833</v>
      </c>
      <c r="J55" s="93">
        <v>258321.84157064842</v>
      </c>
      <c r="K55" s="8"/>
      <c r="L55" s="9"/>
      <c r="M55" s="9"/>
      <c r="N55" s="9"/>
      <c r="O55" s="9"/>
      <c r="P55" s="9"/>
    </row>
    <row r="56" spans="1:16" ht="11.25" customHeight="1">
      <c r="B56" s="93"/>
      <c r="C56" s="93" t="s">
        <v>58</v>
      </c>
      <c r="D56" s="93">
        <v>341171</v>
      </c>
      <c r="E56" s="318">
        <v>120506077386</v>
      </c>
      <c r="F56" s="318">
        <v>86949791553</v>
      </c>
      <c r="G56" s="117">
        <v>0.72153864302201198</v>
      </c>
      <c r="H56" s="114">
        <v>219.70111154256554</v>
      </c>
      <c r="I56" s="93">
        <v>353213.13179021666</v>
      </c>
      <c r="J56" s="93">
        <v>254856.92380946799</v>
      </c>
      <c r="K56" s="8"/>
      <c r="L56" s="9"/>
      <c r="M56" s="9"/>
      <c r="N56" s="9"/>
      <c r="O56" s="9"/>
      <c r="P56" s="9"/>
    </row>
    <row r="57" spans="1:16" ht="11.25" customHeight="1">
      <c r="B57" s="93"/>
      <c r="C57" s="93" t="s">
        <v>163</v>
      </c>
      <c r="D57" s="93">
        <v>104296</v>
      </c>
      <c r="E57" s="318">
        <v>38091737391</v>
      </c>
      <c r="F57" s="318">
        <v>18751785222</v>
      </c>
      <c r="G57" s="117">
        <v>0.4922795993660955</v>
      </c>
      <c r="H57" s="114">
        <v>67.162646090797338</v>
      </c>
      <c r="I57" s="93">
        <v>365227.21284613025</v>
      </c>
      <c r="J57" s="93">
        <v>179793.90601748868</v>
      </c>
      <c r="K57" s="8"/>
      <c r="L57" s="9"/>
      <c r="M57" s="9"/>
      <c r="N57" s="9"/>
      <c r="O57" s="9"/>
      <c r="P57" s="9"/>
    </row>
    <row r="58" spans="1:16" ht="11.25" customHeight="1">
      <c r="A58" s="93"/>
      <c r="B58" s="93"/>
      <c r="C58" s="93" t="s">
        <v>59</v>
      </c>
      <c r="D58" s="93">
        <v>91050</v>
      </c>
      <c r="E58" s="318">
        <v>16090921208</v>
      </c>
      <c r="F58" s="318">
        <v>3271374407</v>
      </c>
      <c r="G58" s="117">
        <v>0.20330560101018674</v>
      </c>
      <c r="H58" s="114">
        <v>58.632727300827426</v>
      </c>
      <c r="I58" s="93">
        <v>176726.20766611752</v>
      </c>
      <c r="J58" s="93">
        <v>35929.427863811092</v>
      </c>
      <c r="K58" s="8"/>
      <c r="L58" s="9"/>
      <c r="M58" s="9"/>
      <c r="N58" s="9"/>
      <c r="O58" s="9"/>
      <c r="P58" s="9"/>
    </row>
    <row r="59" spans="1:16" ht="11.25" customHeight="1">
      <c r="A59" s="20"/>
      <c r="B59" s="93"/>
      <c r="C59" s="93" t="s">
        <v>253</v>
      </c>
      <c r="D59" s="93">
        <v>2236</v>
      </c>
      <c r="E59" s="318">
        <v>3001684378</v>
      </c>
      <c r="F59" s="318">
        <v>792098793</v>
      </c>
      <c r="G59" s="117">
        <v>0.26388477043271602</v>
      </c>
      <c r="H59" s="114">
        <v>1.4398987176787494</v>
      </c>
      <c r="I59" s="93">
        <v>1342434.8738819321</v>
      </c>
      <c r="J59" s="93">
        <v>354248.11851520574</v>
      </c>
      <c r="K59" s="8"/>
      <c r="L59" s="9"/>
      <c r="M59" s="9"/>
      <c r="N59" s="9"/>
      <c r="O59" s="9"/>
      <c r="P59" s="9"/>
    </row>
    <row r="60" spans="1:16" ht="11.25" customHeight="1">
      <c r="A60" s="20"/>
      <c r="B60" s="93"/>
      <c r="C60" s="93" t="s">
        <v>60</v>
      </c>
      <c r="D60" s="93">
        <v>13875</v>
      </c>
      <c r="E60" s="318">
        <v>4025040154</v>
      </c>
      <c r="F60" s="318">
        <v>2476654428</v>
      </c>
      <c r="G60" s="117">
        <v>0.61531173186899835</v>
      </c>
      <c r="H60" s="114">
        <v>8.9349707995494843</v>
      </c>
      <c r="I60" s="93">
        <v>290092.98407207208</v>
      </c>
      <c r="J60" s="93">
        <v>178497.61643243243</v>
      </c>
      <c r="K60" s="8"/>
      <c r="L60" s="9"/>
      <c r="M60" s="9"/>
      <c r="N60" s="9"/>
      <c r="O60" s="9"/>
      <c r="P60" s="9"/>
    </row>
    <row r="61" spans="1:16" ht="11.25" customHeight="1">
      <c r="A61" s="91"/>
      <c r="B61" s="93"/>
      <c r="C61" s="93" t="s">
        <v>70</v>
      </c>
      <c r="D61" s="93">
        <v>4623</v>
      </c>
      <c r="E61" s="318">
        <v>197344852</v>
      </c>
      <c r="F61" s="318">
        <v>120421691</v>
      </c>
      <c r="G61" s="117">
        <v>0.61020943682888673</v>
      </c>
      <c r="H61" s="114">
        <v>2.9770356761309738</v>
      </c>
      <c r="I61" s="93">
        <v>42687.616699113132</v>
      </c>
      <c r="J61" s="93">
        <v>26048.386545533205</v>
      </c>
      <c r="K61" s="8"/>
      <c r="L61" s="9"/>
      <c r="M61" s="9"/>
      <c r="N61" s="9"/>
      <c r="O61" s="9"/>
      <c r="P61" s="9"/>
    </row>
    <row r="62" spans="1:16" ht="11.25" customHeight="1">
      <c r="A62" s="20"/>
      <c r="B62" s="93"/>
      <c r="C62" s="93" t="s">
        <v>98</v>
      </c>
      <c r="D62" s="93">
        <v>19726</v>
      </c>
      <c r="E62" s="318">
        <v>568387780</v>
      </c>
      <c r="F62" s="318">
        <v>373002673</v>
      </c>
      <c r="G62" s="117">
        <v>0.65624681973282395</v>
      </c>
      <c r="H62" s="114">
        <v>12.702791639056802</v>
      </c>
      <c r="I62" s="93">
        <v>28814.142755753826</v>
      </c>
      <c r="J62" s="93">
        <v>18909.189546791036</v>
      </c>
      <c r="K62" s="8"/>
      <c r="L62" s="9"/>
      <c r="M62" s="9"/>
      <c r="N62" s="9"/>
      <c r="O62" s="9"/>
      <c r="P62" s="9"/>
    </row>
    <row r="63" spans="1:16" ht="11.25" customHeight="1">
      <c r="B63" s="93"/>
      <c r="C63" s="93" t="s">
        <v>103</v>
      </c>
      <c r="D63" s="93">
        <v>332</v>
      </c>
      <c r="E63" s="318">
        <v>54232416</v>
      </c>
      <c r="F63" s="318">
        <v>19145636</v>
      </c>
      <c r="G63" s="117">
        <v>0.3530293763788801</v>
      </c>
      <c r="H63" s="114">
        <v>0.21379533732976064</v>
      </c>
      <c r="I63" s="93">
        <v>163350.65060240965</v>
      </c>
      <c r="J63" s="93">
        <v>57667.578313253012</v>
      </c>
      <c r="K63" s="8"/>
      <c r="L63" s="9"/>
      <c r="M63" s="9"/>
      <c r="N63" s="9"/>
      <c r="O63" s="9"/>
      <c r="P63" s="9"/>
    </row>
    <row r="64" spans="1:16" ht="11.25" customHeight="1">
      <c r="B64" s="93"/>
      <c r="C64" s="93" t="s">
        <v>255</v>
      </c>
      <c r="D64" s="93">
        <v>221</v>
      </c>
      <c r="E64" s="318">
        <v>5385426</v>
      </c>
      <c r="F64" s="318">
        <v>2038578</v>
      </c>
      <c r="G64" s="117">
        <v>0.37853607124116084</v>
      </c>
      <c r="H64" s="114">
        <v>0.14231557093336475</v>
      </c>
      <c r="I64" s="93">
        <v>24368.443438914026</v>
      </c>
      <c r="J64" s="93">
        <v>9224.3348416289591</v>
      </c>
      <c r="K64" s="8"/>
      <c r="L64" s="9"/>
      <c r="M64" s="9"/>
      <c r="N64" s="9"/>
      <c r="O64" s="9"/>
      <c r="P64" s="9"/>
    </row>
    <row r="65" spans="1:16" ht="11.25" customHeight="1">
      <c r="B65" s="93"/>
      <c r="C65" s="93" t="s">
        <v>256</v>
      </c>
      <c r="D65" s="93">
        <v>416</v>
      </c>
      <c r="E65" s="318">
        <v>15510833</v>
      </c>
      <c r="F65" s="318">
        <v>2377551</v>
      </c>
      <c r="G65" s="117">
        <v>0.15328325693404088</v>
      </c>
      <c r="H65" s="114">
        <v>0.26788813352162777</v>
      </c>
      <c r="I65" s="93">
        <v>37285.65625</v>
      </c>
      <c r="J65" s="93">
        <v>5715.2668269230771</v>
      </c>
      <c r="K65" s="8"/>
      <c r="L65" s="9"/>
      <c r="M65" s="9"/>
      <c r="N65" s="9"/>
      <c r="O65" s="9"/>
      <c r="P65" s="9"/>
    </row>
    <row r="66" spans="1:16" ht="11.25" customHeight="1">
      <c r="B66" s="93"/>
      <c r="C66" s="93" t="s">
        <v>254</v>
      </c>
      <c r="D66" s="93">
        <v>5436</v>
      </c>
      <c r="E66" s="318">
        <v>219559171</v>
      </c>
      <c r="F66" s="318">
        <v>116253117</v>
      </c>
      <c r="G66" s="117">
        <v>0.5294842227291886</v>
      </c>
      <c r="H66" s="114">
        <v>3.5005766678451171</v>
      </c>
      <c r="I66" s="93">
        <v>40389.840139808686</v>
      </c>
      <c r="J66" s="93">
        <v>21385.78311258278</v>
      </c>
      <c r="K66" s="8"/>
      <c r="L66" s="9"/>
      <c r="M66" s="9"/>
      <c r="N66" s="9"/>
      <c r="O66" s="9"/>
      <c r="P66" s="9"/>
    </row>
    <row r="67" spans="1:16" ht="11.25" customHeight="1">
      <c r="A67" s="112"/>
      <c r="B67" s="94"/>
      <c r="C67" s="94" t="s">
        <v>14</v>
      </c>
      <c r="D67" s="94">
        <v>1276014</v>
      </c>
      <c r="E67" s="319">
        <v>403274497187</v>
      </c>
      <c r="F67" s="319">
        <v>287699204492</v>
      </c>
      <c r="G67" s="118">
        <v>0.71340788098135732</v>
      </c>
      <c r="H67" s="115">
        <v>821.70434809487108</v>
      </c>
      <c r="I67" s="94">
        <v>316042.3766408519</v>
      </c>
      <c r="J67" s="94">
        <v>225467.12221966215</v>
      </c>
      <c r="K67" s="8"/>
      <c r="L67" s="9"/>
      <c r="M67" s="9"/>
      <c r="N67" s="9"/>
      <c r="O67" s="9"/>
      <c r="P67" s="9"/>
    </row>
    <row r="68" spans="1:16" ht="11.25" customHeight="1">
      <c r="A68" s="112"/>
      <c r="B68" s="93" t="s">
        <v>97</v>
      </c>
      <c r="C68" s="93" t="s">
        <v>93</v>
      </c>
      <c r="D68" s="93">
        <v>6447441</v>
      </c>
      <c r="E68" s="318">
        <v>181195024846</v>
      </c>
      <c r="F68" s="318">
        <v>170820644956</v>
      </c>
      <c r="G68" s="117">
        <v>0.94274467580543497</v>
      </c>
      <c r="H68" s="114">
        <v>4151.9060949058103</v>
      </c>
      <c r="I68" s="93">
        <v>28103.401775371036</v>
      </c>
      <c r="J68" s="93">
        <v>26494.332395752052</v>
      </c>
      <c r="K68" s="8"/>
      <c r="L68" s="9"/>
      <c r="M68" s="9"/>
      <c r="N68" s="9"/>
      <c r="O68" s="9"/>
      <c r="P68" s="9"/>
    </row>
    <row r="69" spans="1:16" ht="11.25" customHeight="1">
      <c r="A69" s="112"/>
      <c r="B69" s="93"/>
      <c r="C69" s="93" t="s">
        <v>96</v>
      </c>
      <c r="D69" s="93">
        <v>1386976</v>
      </c>
      <c r="E69" s="318">
        <v>138225523097</v>
      </c>
      <c r="F69" s="318">
        <v>103795036174</v>
      </c>
      <c r="G69" s="117">
        <v>0.75091078585509607</v>
      </c>
      <c r="H69" s="114">
        <v>893.1596439406087</v>
      </c>
      <c r="I69" s="93">
        <v>99659.635853107771</v>
      </c>
      <c r="J69" s="93">
        <v>74835.495476489858</v>
      </c>
      <c r="K69" s="8"/>
      <c r="L69" s="9"/>
      <c r="M69" s="9"/>
      <c r="N69" s="9"/>
      <c r="O69" s="9"/>
      <c r="P69" s="9"/>
    </row>
    <row r="70" spans="1:16" ht="11.25" customHeight="1">
      <c r="A70" s="112"/>
      <c r="B70" s="93"/>
      <c r="C70" s="93" t="s">
        <v>87</v>
      </c>
      <c r="D70" s="93">
        <v>955999</v>
      </c>
      <c r="E70" s="318">
        <v>169812404749</v>
      </c>
      <c r="F70" s="318">
        <v>138927291997</v>
      </c>
      <c r="G70" s="117">
        <v>0.81812216370381574</v>
      </c>
      <c r="H70" s="114">
        <v>615.62689365034282</v>
      </c>
      <c r="I70" s="93">
        <v>177628.22424395842</v>
      </c>
      <c r="J70" s="93">
        <v>145321.58715333385</v>
      </c>
      <c r="K70" s="8"/>
      <c r="L70" s="9"/>
      <c r="M70" s="9"/>
      <c r="N70" s="9"/>
      <c r="O70" s="9"/>
      <c r="P70" s="9"/>
    </row>
    <row r="71" spans="1:16" ht="11.25" customHeight="1">
      <c r="A71" s="112"/>
      <c r="B71" s="93"/>
      <c r="C71" s="93" t="s">
        <v>61</v>
      </c>
      <c r="D71" s="93">
        <v>38026</v>
      </c>
      <c r="E71" s="318">
        <v>2037706479</v>
      </c>
      <c r="F71" s="318">
        <v>1475842474</v>
      </c>
      <c r="G71" s="117">
        <v>0.72426646782036364</v>
      </c>
      <c r="H71" s="114">
        <v>24.487293666570714</v>
      </c>
      <c r="I71" s="93">
        <v>53587.189791195495</v>
      </c>
      <c r="J71" s="93">
        <v>38811.404670488613</v>
      </c>
      <c r="K71" s="8"/>
      <c r="L71" s="9"/>
      <c r="M71" s="9"/>
      <c r="N71" s="9"/>
      <c r="O71" s="9"/>
      <c r="P71" s="9"/>
    </row>
    <row r="72" spans="1:16" ht="11.25" customHeight="1">
      <c r="A72" s="112"/>
      <c r="B72" s="93"/>
      <c r="C72" s="93" t="s">
        <v>94</v>
      </c>
      <c r="D72" s="93">
        <v>32490</v>
      </c>
      <c r="E72" s="318">
        <v>62799493135</v>
      </c>
      <c r="F72" s="318">
        <v>46733499177</v>
      </c>
      <c r="G72" s="117">
        <v>0.74417000590334459</v>
      </c>
      <c r="H72" s="114">
        <v>20.9223208127829</v>
      </c>
      <c r="I72" s="93">
        <v>1932886.8308710372</v>
      </c>
      <c r="J72" s="93">
        <v>1438396.4043397969</v>
      </c>
      <c r="K72" s="8"/>
      <c r="L72" s="9"/>
      <c r="M72" s="9"/>
      <c r="N72" s="9"/>
      <c r="O72" s="9"/>
      <c r="P72" s="9"/>
    </row>
    <row r="73" spans="1:16" ht="11.25" customHeight="1">
      <c r="A73" s="112"/>
      <c r="B73" s="93"/>
      <c r="C73" s="93" t="s">
        <v>95</v>
      </c>
      <c r="D73" s="93">
        <v>770</v>
      </c>
      <c r="E73" s="318">
        <v>294421785</v>
      </c>
      <c r="F73" s="318">
        <v>172386611</v>
      </c>
      <c r="G73" s="117">
        <v>0.58550902067250221</v>
      </c>
      <c r="H73" s="114">
        <v>0.49585063175878213</v>
      </c>
      <c r="I73" s="93">
        <v>382365.95454545453</v>
      </c>
      <c r="J73" s="93">
        <v>223878.71558441559</v>
      </c>
      <c r="K73" s="8"/>
      <c r="L73" s="9"/>
      <c r="M73" s="9"/>
      <c r="N73" s="9"/>
      <c r="O73" s="9"/>
      <c r="P73" s="9"/>
    </row>
    <row r="74" spans="1:16" ht="11.25" customHeight="1">
      <c r="A74" s="112"/>
      <c r="B74" s="93"/>
      <c r="C74" s="93" t="s">
        <v>161</v>
      </c>
      <c r="D74" s="93">
        <v>1593682</v>
      </c>
      <c r="E74" s="318">
        <v>103004015705</v>
      </c>
      <c r="F74" s="318">
        <v>56251737119</v>
      </c>
      <c r="G74" s="117">
        <v>0.54611207858248034</v>
      </c>
      <c r="H74" s="114">
        <v>1026.2704240553239</v>
      </c>
      <c r="I74" s="93">
        <v>64632.728301505573</v>
      </c>
      <c r="J74" s="93">
        <v>35296.713597191912</v>
      </c>
      <c r="K74" s="8"/>
      <c r="L74" s="21"/>
      <c r="M74" s="9"/>
      <c r="N74" s="9"/>
      <c r="O74" s="9"/>
      <c r="P74" s="9"/>
    </row>
    <row r="75" spans="1:16" ht="11.25" customHeight="1">
      <c r="A75" s="112"/>
      <c r="B75" s="93"/>
      <c r="C75" s="94" t="s">
        <v>14</v>
      </c>
      <c r="D75" s="94">
        <v>10455384</v>
      </c>
      <c r="E75" s="319">
        <v>657368589796</v>
      </c>
      <c r="F75" s="319">
        <v>518176438508</v>
      </c>
      <c r="G75" s="118">
        <v>0.78825859122475683</v>
      </c>
      <c r="H75" s="115">
        <v>6732.8685216631984</v>
      </c>
      <c r="I75" s="94">
        <v>62873.6916593403</v>
      </c>
      <c r="J75" s="94">
        <v>49560.727612491326</v>
      </c>
      <c r="K75" s="8"/>
      <c r="L75" s="21"/>
      <c r="M75" s="9"/>
      <c r="N75" s="9"/>
      <c r="O75" s="9"/>
      <c r="P75" s="9"/>
    </row>
    <row r="76" spans="1:16" ht="11.25" customHeight="1">
      <c r="A76" s="112"/>
      <c r="B76" s="93" t="s">
        <v>164</v>
      </c>
      <c r="C76" s="104" t="s">
        <v>165</v>
      </c>
      <c r="D76" s="93">
        <v>1909</v>
      </c>
      <c r="E76" s="318">
        <v>227037963</v>
      </c>
      <c r="F76" s="318">
        <v>128582566</v>
      </c>
      <c r="G76" s="279">
        <v>0.56634830713311146</v>
      </c>
      <c r="H76" s="114">
        <v>1.2293231896461236</v>
      </c>
      <c r="I76" s="93">
        <v>118930.3106338397</v>
      </c>
      <c r="J76" s="93">
        <v>67355.980094290207</v>
      </c>
      <c r="K76" s="8"/>
      <c r="L76" s="21"/>
      <c r="M76" s="9"/>
      <c r="N76" s="9"/>
      <c r="O76" s="9"/>
      <c r="P76" s="9"/>
    </row>
    <row r="77" spans="1:16" ht="11.25" customHeight="1">
      <c r="A77" s="112"/>
      <c r="B77" s="93"/>
      <c r="C77" s="104" t="s">
        <v>166</v>
      </c>
      <c r="D77" s="93">
        <v>1312</v>
      </c>
      <c r="E77" s="318">
        <v>5827235935</v>
      </c>
      <c r="F77" s="318">
        <v>3054212189</v>
      </c>
      <c r="G77" s="117">
        <v>0.52412708582049206</v>
      </c>
      <c r="H77" s="114">
        <v>0.84487795956821066</v>
      </c>
      <c r="I77" s="93">
        <v>4441490.8041158533</v>
      </c>
      <c r="J77" s="93">
        <v>2327905.6318597561</v>
      </c>
      <c r="K77" s="8"/>
      <c r="L77" s="21"/>
      <c r="M77" s="9"/>
      <c r="N77" s="9"/>
      <c r="O77" s="9"/>
      <c r="P77" s="9"/>
    </row>
    <row r="78" spans="1:16" ht="11.25" customHeight="1">
      <c r="A78" s="112"/>
      <c r="B78" s="93"/>
      <c r="C78" s="107" t="s">
        <v>167</v>
      </c>
      <c r="D78" s="93">
        <v>6184</v>
      </c>
      <c r="E78" s="318">
        <v>13159742558</v>
      </c>
      <c r="F78" s="318">
        <v>7776881605</v>
      </c>
      <c r="G78" s="117">
        <v>0.59096001086072314</v>
      </c>
      <c r="H78" s="114">
        <v>3.9822601386965051</v>
      </c>
      <c r="I78" s="93">
        <v>2128030.8146830532</v>
      </c>
      <c r="J78" s="93">
        <v>1257581.1133570503</v>
      </c>
      <c r="K78" s="8"/>
      <c r="L78" s="21"/>
      <c r="M78" s="9"/>
      <c r="N78" s="9"/>
      <c r="O78" s="9"/>
      <c r="P78" s="9"/>
    </row>
    <row r="79" spans="1:16" ht="11.25" customHeight="1">
      <c r="A79" s="112"/>
      <c r="B79" s="93"/>
      <c r="C79" s="94" t="s">
        <v>14</v>
      </c>
      <c r="D79" s="94">
        <v>9405</v>
      </c>
      <c r="E79" s="319">
        <v>19214016456</v>
      </c>
      <c r="F79" s="319">
        <v>10959676360</v>
      </c>
      <c r="G79" s="118">
        <v>0.57040007148414817</v>
      </c>
      <c r="H79" s="115">
        <v>6.0564612879108388</v>
      </c>
      <c r="I79" s="94">
        <v>2042957.6242424243</v>
      </c>
      <c r="J79" s="94">
        <v>1165303.1749069644</v>
      </c>
      <c r="K79" s="8"/>
      <c r="L79" s="21"/>
      <c r="M79" s="9"/>
      <c r="N79" s="9"/>
      <c r="O79" s="9"/>
      <c r="P79" s="9"/>
    </row>
    <row r="80" spans="1:16" ht="11.25" customHeight="1">
      <c r="A80" s="112"/>
      <c r="B80" s="93" t="s">
        <v>168</v>
      </c>
      <c r="C80" s="93" t="s">
        <v>271</v>
      </c>
      <c r="D80" s="93">
        <v>1054</v>
      </c>
      <c r="E80" s="318">
        <v>197815186</v>
      </c>
      <c r="F80" s="318">
        <v>136758309</v>
      </c>
      <c r="G80" s="117">
        <v>0.69134383343046268</v>
      </c>
      <c r="H80" s="114">
        <v>0.67873579983604726</v>
      </c>
      <c r="I80" s="93">
        <v>187680.4421252372</v>
      </c>
      <c r="J80" s="93">
        <v>129751.71631878558</v>
      </c>
      <c r="K80" s="8"/>
      <c r="L80" s="21"/>
      <c r="M80" s="9"/>
      <c r="N80" s="9"/>
      <c r="O80" s="9"/>
      <c r="P80" s="9"/>
    </row>
    <row r="81" spans="1:22" ht="11.25" customHeight="1">
      <c r="A81" s="112"/>
      <c r="B81" s="94"/>
      <c r="C81" s="93" t="s">
        <v>272</v>
      </c>
      <c r="D81" s="93">
        <v>1</v>
      </c>
      <c r="E81" s="318">
        <v>38000</v>
      </c>
      <c r="F81" s="318">
        <v>38000</v>
      </c>
      <c r="G81" s="117">
        <v>1</v>
      </c>
      <c r="H81" s="114">
        <v>6.4396185942698983E-4</v>
      </c>
      <c r="I81" s="93">
        <v>38000</v>
      </c>
      <c r="J81" s="93">
        <v>38000</v>
      </c>
      <c r="K81" s="8"/>
      <c r="L81" s="21"/>
      <c r="M81" s="9"/>
      <c r="N81" s="9"/>
      <c r="O81" s="9"/>
      <c r="P81" s="9"/>
    </row>
    <row r="82" spans="1:22" ht="11.25" customHeight="1">
      <c r="A82" s="112"/>
      <c r="B82" s="94"/>
      <c r="C82" s="93" t="s">
        <v>257</v>
      </c>
      <c r="D82" s="93">
        <v>10</v>
      </c>
      <c r="E82" s="318">
        <v>108972334</v>
      </c>
      <c r="F82" s="318">
        <v>85351187</v>
      </c>
      <c r="G82" s="117">
        <v>0.78323721138247804</v>
      </c>
      <c r="H82" s="114">
        <v>6.4396185942698983E-3</v>
      </c>
      <c r="I82" s="93">
        <v>10897233.4</v>
      </c>
      <c r="J82" s="93">
        <v>8535118.6999999993</v>
      </c>
      <c r="K82" s="8"/>
      <c r="L82" s="21"/>
      <c r="M82" s="9"/>
      <c r="N82" s="9"/>
      <c r="O82" s="9"/>
      <c r="P82" s="9"/>
    </row>
    <row r="83" spans="1:22" ht="11.25" customHeight="1">
      <c r="A83" s="112"/>
      <c r="B83" s="94"/>
      <c r="C83" s="93" t="s">
        <v>234</v>
      </c>
      <c r="D83" s="93">
        <v>1012</v>
      </c>
      <c r="E83" s="318">
        <v>121867168</v>
      </c>
      <c r="F83" s="318">
        <v>50867301</v>
      </c>
      <c r="G83" s="117">
        <v>0.41739954931914064</v>
      </c>
      <c r="H83" s="114">
        <v>0.65168940174011369</v>
      </c>
      <c r="I83" s="93">
        <v>120422.10276679842</v>
      </c>
      <c r="J83" s="93">
        <v>50264.131422924904</v>
      </c>
      <c r="K83" s="8"/>
      <c r="L83" s="21"/>
      <c r="M83" s="9"/>
      <c r="N83" s="9"/>
      <c r="O83" s="9"/>
      <c r="P83" s="9"/>
    </row>
    <row r="84" spans="1:22" ht="11.25" customHeight="1">
      <c r="B84" s="93"/>
      <c r="C84" s="93" t="s">
        <v>258</v>
      </c>
      <c r="D84" s="93">
        <v>59</v>
      </c>
      <c r="E84" s="318">
        <v>31176422</v>
      </c>
      <c r="F84" s="318">
        <v>2903499</v>
      </c>
      <c r="G84" s="117">
        <v>9.3131245144166958E-2</v>
      </c>
      <c r="H84" s="114">
        <v>3.7993749706192403E-2</v>
      </c>
      <c r="I84" s="93">
        <v>528413.93220338982</v>
      </c>
      <c r="J84" s="93">
        <v>49211.847457627118</v>
      </c>
      <c r="K84" s="8"/>
      <c r="L84" s="21"/>
      <c r="M84" s="9"/>
      <c r="N84" s="9"/>
      <c r="O84" s="9"/>
      <c r="P84" s="9"/>
    </row>
    <row r="85" spans="1:22" s="112" customFormat="1" ht="11.25" customHeight="1">
      <c r="B85" s="94"/>
      <c r="C85" s="94" t="s">
        <v>14</v>
      </c>
      <c r="D85" s="94">
        <v>2136</v>
      </c>
      <c r="E85" s="319">
        <v>459869110</v>
      </c>
      <c r="F85" s="319">
        <v>275918296</v>
      </c>
      <c r="G85" s="118">
        <v>0.59999310673421835</v>
      </c>
      <c r="H85" s="115">
        <v>1.3755025317360503</v>
      </c>
      <c r="I85" s="94">
        <v>215294.52715355804</v>
      </c>
      <c r="J85" s="94">
        <v>129175.23220973783</v>
      </c>
      <c r="K85" s="332"/>
      <c r="L85" s="333"/>
      <c r="M85" s="334"/>
      <c r="N85" s="334"/>
      <c r="O85" s="334"/>
      <c r="P85" s="334"/>
      <c r="Q85" s="92"/>
      <c r="R85" s="92"/>
    </row>
    <row r="86" spans="1:22" s="57" customFormat="1" ht="11.25" customHeight="1">
      <c r="A86" s="112"/>
      <c r="B86" s="94"/>
      <c r="C86" s="93" t="s">
        <v>15</v>
      </c>
      <c r="D86" s="63">
        <v>998043</v>
      </c>
      <c r="E86" s="318">
        <v>32034753171</v>
      </c>
      <c r="F86" s="318">
        <v>21121274256</v>
      </c>
      <c r="G86" s="117">
        <v>0.65932377075782778</v>
      </c>
      <c r="H86" s="114">
        <v>642.70162606809117</v>
      </c>
      <c r="I86" s="93">
        <v>32097.568111794782</v>
      </c>
      <c r="J86" s="93">
        <v>21162.689639624747</v>
      </c>
      <c r="K86" s="62"/>
      <c r="L86" s="21"/>
      <c r="M86" s="21"/>
      <c r="N86" s="21"/>
      <c r="O86" s="21"/>
      <c r="P86" s="21"/>
      <c r="Q86" s="20"/>
      <c r="R86" s="20"/>
    </row>
    <row r="87" spans="1:22" s="57" customFormat="1" ht="11.25" customHeight="1">
      <c r="A87" s="280"/>
      <c r="B87" s="96"/>
      <c r="C87" s="96" t="s">
        <v>172</v>
      </c>
      <c r="D87" s="281">
        <v>41508728</v>
      </c>
      <c r="E87" s="314">
        <v>2124932724505</v>
      </c>
      <c r="F87" s="314">
        <v>1462379905745</v>
      </c>
      <c r="G87" s="119">
        <v>0.68820056695472998</v>
      </c>
      <c r="H87" s="120">
        <v>26730.037665329157</v>
      </c>
      <c r="I87" s="96">
        <v>51192.4317339958</v>
      </c>
      <c r="J87" s="96">
        <v>35230.660543127218</v>
      </c>
      <c r="K87" s="62"/>
      <c r="L87" s="21"/>
      <c r="M87" s="21"/>
      <c r="N87" s="21"/>
      <c r="O87" s="21"/>
      <c r="P87" s="21"/>
      <c r="Q87" s="20"/>
      <c r="R87" s="20"/>
    </row>
    <row r="88" spans="1:22" s="57" customFormat="1" ht="11.25" customHeight="1">
      <c r="A88" s="2"/>
      <c r="B88" s="99"/>
      <c r="C88" s="99"/>
      <c r="D88" s="99"/>
      <c r="E88" s="359"/>
      <c r="F88" s="359"/>
      <c r="G88" s="187"/>
      <c r="H88" s="359"/>
      <c r="I88" s="99"/>
      <c r="J88" s="99"/>
      <c r="K88" s="62"/>
      <c r="L88" s="21"/>
      <c r="M88" s="21"/>
      <c r="N88" s="21"/>
      <c r="O88" s="21"/>
      <c r="P88" s="21"/>
      <c r="Q88" s="20"/>
      <c r="R88" s="20"/>
    </row>
    <row r="89" spans="1:22" s="57" customFormat="1" ht="11.25" customHeight="1">
      <c r="A89" s="2"/>
      <c r="B89" s="99"/>
      <c r="C89" s="99"/>
      <c r="D89" s="99"/>
      <c r="E89" s="173"/>
      <c r="F89" s="173"/>
      <c r="G89" s="187"/>
      <c r="H89" s="132"/>
      <c r="I89" s="99"/>
      <c r="J89" s="99"/>
      <c r="K89" s="62"/>
      <c r="L89" s="21"/>
      <c r="M89" s="21"/>
      <c r="N89" s="21"/>
      <c r="O89" s="21"/>
      <c r="P89" s="21"/>
      <c r="Q89" s="20"/>
      <c r="R89" s="20"/>
    </row>
    <row r="90" spans="1:22" s="53" customFormat="1" ht="11.65" customHeight="1">
      <c r="A90" s="378" t="s">
        <v>187</v>
      </c>
      <c r="B90" s="378"/>
      <c r="C90" s="378"/>
      <c r="D90" s="378"/>
      <c r="E90" s="378"/>
      <c r="F90" s="378"/>
      <c r="G90" s="378"/>
      <c r="H90" s="378"/>
      <c r="I90" s="378"/>
      <c r="J90" s="378"/>
      <c r="K90" s="159"/>
      <c r="L90" s="74"/>
      <c r="M90" s="159"/>
      <c r="N90" s="159"/>
      <c r="O90" s="159"/>
      <c r="P90" s="159"/>
      <c r="Q90" s="159"/>
      <c r="R90" s="159"/>
      <c r="S90" s="159"/>
      <c r="T90" s="159"/>
      <c r="U90" s="159"/>
      <c r="V90" s="159"/>
    </row>
    <row r="91" spans="1:22" s="53" customFormat="1" ht="11.65" customHeight="1">
      <c r="A91" s="378" t="s">
        <v>223</v>
      </c>
      <c r="B91" s="378"/>
      <c r="C91" s="378"/>
      <c r="D91" s="378"/>
      <c r="E91" s="378"/>
      <c r="F91" s="378"/>
      <c r="G91" s="378"/>
      <c r="H91" s="378"/>
      <c r="I91" s="378"/>
      <c r="J91" s="378"/>
      <c r="K91" s="159"/>
      <c r="L91" s="74"/>
      <c r="M91" s="159"/>
      <c r="N91" s="159"/>
      <c r="O91" s="159"/>
      <c r="P91" s="159"/>
      <c r="Q91" s="159"/>
      <c r="R91" s="159"/>
      <c r="S91" s="159"/>
      <c r="T91" s="159"/>
      <c r="U91" s="159"/>
      <c r="V91" s="159"/>
    </row>
    <row r="92" spans="1:22" s="53" customFormat="1" ht="11.65" customHeight="1">
      <c r="A92" s="160"/>
      <c r="B92" s="160"/>
      <c r="C92" s="160"/>
      <c r="D92" s="160"/>
      <c r="E92" s="160"/>
      <c r="F92" s="160"/>
      <c r="G92" s="160"/>
      <c r="H92" s="160"/>
      <c r="I92" s="160"/>
      <c r="J92" s="160"/>
      <c r="K92" s="159"/>
      <c r="L92" s="74"/>
      <c r="M92" s="159"/>
      <c r="N92" s="159"/>
      <c r="O92" s="159"/>
      <c r="P92" s="159"/>
      <c r="Q92" s="159"/>
      <c r="R92" s="159"/>
      <c r="S92" s="159"/>
      <c r="T92" s="159"/>
      <c r="U92" s="159"/>
      <c r="V92" s="159"/>
    </row>
    <row r="93" spans="1:22" s="57" customFormat="1" ht="11.25" customHeight="1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62"/>
      <c r="L93" s="9"/>
      <c r="M93" s="21"/>
      <c r="N93" s="21"/>
      <c r="O93" s="21"/>
      <c r="P93" s="21"/>
      <c r="Q93" s="20"/>
      <c r="R93" s="20"/>
    </row>
    <row r="94" spans="1:22" s="74" customFormat="1" ht="12.6" customHeight="1">
      <c r="A94" s="399" t="s">
        <v>12</v>
      </c>
      <c r="B94" s="399" t="s">
        <v>68</v>
      </c>
      <c r="C94" s="399" t="s">
        <v>69</v>
      </c>
      <c r="D94" s="386" t="s">
        <v>63</v>
      </c>
      <c r="E94" s="386" t="s">
        <v>91</v>
      </c>
      <c r="F94" s="386" t="s">
        <v>92</v>
      </c>
      <c r="G94" s="386" t="s">
        <v>79</v>
      </c>
      <c r="H94" s="386" t="s">
        <v>73</v>
      </c>
      <c r="I94" s="386" t="s">
        <v>77</v>
      </c>
      <c r="J94" s="386" t="s">
        <v>78</v>
      </c>
      <c r="L94" s="53"/>
    </row>
    <row r="95" spans="1:22" s="57" customFormat="1" ht="21.75" customHeight="1">
      <c r="A95" s="400"/>
      <c r="B95" s="400"/>
      <c r="C95" s="400"/>
      <c r="D95" s="387"/>
      <c r="E95" s="387"/>
      <c r="F95" s="387"/>
      <c r="G95" s="387"/>
      <c r="H95" s="387"/>
      <c r="I95" s="387"/>
      <c r="J95" s="387"/>
      <c r="K95" s="58"/>
      <c r="L95" s="53"/>
      <c r="M95" s="58"/>
      <c r="N95" s="58"/>
      <c r="O95" s="58"/>
      <c r="P95" s="58"/>
      <c r="Q95" s="20"/>
      <c r="R95" s="20"/>
    </row>
    <row r="96" spans="1:22" ht="11.25" customHeight="1">
      <c r="A96" s="93" t="s">
        <v>128</v>
      </c>
      <c r="B96" s="93" t="s">
        <v>20</v>
      </c>
      <c r="C96" s="93" t="s">
        <v>26</v>
      </c>
      <c r="D96" s="93">
        <v>7360734</v>
      </c>
      <c r="E96" s="318">
        <v>283946078886</v>
      </c>
      <c r="F96" s="318">
        <v>173694223693</v>
      </c>
      <c r="G96" s="110">
        <v>0.6117155213921287</v>
      </c>
      <c r="H96" s="114">
        <v>5382.5283441198626</v>
      </c>
      <c r="I96" s="93">
        <v>38575.783187654924</v>
      </c>
      <c r="J96" s="93">
        <v>23597.405325746047</v>
      </c>
      <c r="K96" s="8"/>
      <c r="M96" s="9"/>
      <c r="N96" s="9"/>
      <c r="O96" s="9"/>
      <c r="P96" s="9"/>
    </row>
    <row r="97" spans="1:27" ht="11.25" customHeight="1">
      <c r="A97" s="20"/>
      <c r="B97" s="93"/>
      <c r="C97" s="93" t="s">
        <v>27</v>
      </c>
      <c r="D97" s="93">
        <v>11213</v>
      </c>
      <c r="E97" s="318">
        <v>653921549</v>
      </c>
      <c r="F97" s="318">
        <v>302295986</v>
      </c>
      <c r="G97" s="110">
        <v>0.46228173159652214</v>
      </c>
      <c r="H97" s="114">
        <v>8.1994934639148784</v>
      </c>
      <c r="I97" s="93">
        <v>58318.161865691611</v>
      </c>
      <c r="J97" s="93">
        <v>26959.420850798182</v>
      </c>
      <c r="K97" s="8"/>
      <c r="M97" s="9"/>
      <c r="N97" s="9"/>
      <c r="O97" s="9"/>
      <c r="P97" s="9"/>
    </row>
    <row r="98" spans="1:27" ht="11.25" customHeight="1">
      <c r="A98" s="20"/>
      <c r="B98" s="93"/>
      <c r="C98" s="93" t="s">
        <v>28</v>
      </c>
      <c r="D98" s="93">
        <v>341484</v>
      </c>
      <c r="E98" s="318">
        <v>19617890249</v>
      </c>
      <c r="F98" s="318">
        <v>13647695869</v>
      </c>
      <c r="G98" s="110">
        <v>0.69567602304716103</v>
      </c>
      <c r="H98" s="114">
        <v>249.70978560880306</v>
      </c>
      <c r="I98" s="93">
        <v>57448.929522320228</v>
      </c>
      <c r="J98" s="93">
        <v>39965.842818404373</v>
      </c>
    </row>
    <row r="99" spans="1:27" ht="11.25" customHeight="1">
      <c r="A99" s="91"/>
      <c r="B99" s="93"/>
      <c r="C99" s="93" t="s">
        <v>162</v>
      </c>
      <c r="D99" s="93">
        <v>186353</v>
      </c>
      <c r="E99" s="318">
        <v>5538463803</v>
      </c>
      <c r="F99" s="318">
        <v>3450233690</v>
      </c>
      <c r="G99" s="110">
        <v>0.6229586059822444</v>
      </c>
      <c r="H99" s="114">
        <v>136.27041875331574</v>
      </c>
      <c r="I99" s="93">
        <v>29720.282490756788</v>
      </c>
      <c r="J99" s="93">
        <v>18514.505749840358</v>
      </c>
    </row>
    <row r="100" spans="1:27" ht="11.25" customHeight="1">
      <c r="A100" s="91"/>
      <c r="B100" s="94"/>
      <c r="C100" s="94" t="s">
        <v>14</v>
      </c>
      <c r="D100" s="94">
        <v>7899784</v>
      </c>
      <c r="E100" s="319">
        <v>309756354487</v>
      </c>
      <c r="F100" s="319">
        <v>191094449238</v>
      </c>
      <c r="G100" s="113">
        <v>0.6169185763903996</v>
      </c>
      <c r="H100" s="115">
        <v>5776.7080419458971</v>
      </c>
      <c r="I100" s="94">
        <v>39210.737215979578</v>
      </c>
      <c r="J100" s="94">
        <v>24189.83218250018</v>
      </c>
    </row>
    <row r="101" spans="1:27" ht="11.25" customHeight="1">
      <c r="B101" s="93" t="s">
        <v>21</v>
      </c>
      <c r="C101" s="93" t="s">
        <v>29</v>
      </c>
      <c r="D101" s="93">
        <v>18323281</v>
      </c>
      <c r="E101" s="318">
        <v>189097927159</v>
      </c>
      <c r="F101" s="318">
        <v>121649368317</v>
      </c>
      <c r="G101" s="110">
        <v>0.64331412905818397</v>
      </c>
      <c r="H101" s="114">
        <v>13398.878337374093</v>
      </c>
      <c r="I101" s="93">
        <v>10320.090990199844</v>
      </c>
      <c r="J101" s="93">
        <v>6639.060347161625</v>
      </c>
      <c r="L101" s="9"/>
    </row>
    <row r="102" spans="1:27" ht="11.25" customHeight="1">
      <c r="B102" s="93"/>
      <c r="C102" s="93" t="s">
        <v>30</v>
      </c>
      <c r="D102" s="93">
        <v>3088710</v>
      </c>
      <c r="E102" s="318">
        <v>242154642449</v>
      </c>
      <c r="F102" s="318">
        <v>148663625301</v>
      </c>
      <c r="G102" s="117">
        <v>0.61392019495273531</v>
      </c>
      <c r="H102" s="114">
        <v>2258.6156654711967</v>
      </c>
      <c r="I102" s="93">
        <v>78399.928270702003</v>
      </c>
      <c r="J102" s="93">
        <v>48131.299248229843</v>
      </c>
      <c r="L102" s="9"/>
    </row>
    <row r="103" spans="1:27" ht="11.25" customHeight="1">
      <c r="B103" s="93"/>
      <c r="C103" s="93" t="s">
        <v>31</v>
      </c>
      <c r="D103" s="93">
        <v>679737</v>
      </c>
      <c r="E103" s="318">
        <v>26870717728</v>
      </c>
      <c r="F103" s="318">
        <v>17533900182</v>
      </c>
      <c r="G103" s="117">
        <v>0.65252816688737758</v>
      </c>
      <c r="H103" s="114">
        <v>497.05690615188695</v>
      </c>
      <c r="I103" s="93">
        <v>39531.050579856623</v>
      </c>
      <c r="J103" s="93">
        <v>25795.123970006047</v>
      </c>
      <c r="L103" s="9"/>
    </row>
    <row r="104" spans="1:27" ht="11.25" customHeight="1">
      <c r="A104" s="112"/>
      <c r="B104" s="94"/>
      <c r="C104" s="94" t="s">
        <v>14</v>
      </c>
      <c r="D104" s="94">
        <v>22091728</v>
      </c>
      <c r="E104" s="319">
        <v>458123287336</v>
      </c>
      <c r="F104" s="319">
        <v>287846893800</v>
      </c>
      <c r="G104" s="118">
        <v>0.6283175331990607</v>
      </c>
      <c r="H104" s="115">
        <v>16154.550908997177</v>
      </c>
      <c r="I104" s="94">
        <v>20737.322464589462</v>
      </c>
      <c r="J104" s="94">
        <v>13029.623296104315</v>
      </c>
      <c r="K104" s="9"/>
      <c r="L104" s="9"/>
      <c r="M104" s="9"/>
      <c r="N104" s="9"/>
      <c r="O104" s="9"/>
      <c r="P104" s="9"/>
      <c r="Q104" s="9"/>
      <c r="R104" s="9"/>
      <c r="S104" s="6"/>
      <c r="T104" s="6"/>
    </row>
    <row r="105" spans="1:27" ht="11.25" customHeight="1">
      <c r="B105" s="93" t="s">
        <v>62</v>
      </c>
      <c r="C105" s="93" t="s">
        <v>32</v>
      </c>
      <c r="D105" s="93">
        <v>82485</v>
      </c>
      <c r="E105" s="318">
        <v>16639368918</v>
      </c>
      <c r="F105" s="318">
        <v>9071824824</v>
      </c>
      <c r="G105" s="117">
        <v>0.54520245741930484</v>
      </c>
      <c r="H105" s="114">
        <v>60.317062193081149</v>
      </c>
      <c r="I105" s="93">
        <v>201725.99767230405</v>
      </c>
      <c r="J105" s="93">
        <v>109981.50965630115</v>
      </c>
      <c r="K105" s="9"/>
      <c r="L105" s="9"/>
      <c r="M105" s="9"/>
      <c r="N105" s="9"/>
      <c r="O105" s="9"/>
      <c r="P105" s="9"/>
      <c r="Q105" s="9"/>
      <c r="R105" s="9"/>
      <c r="S105" s="6"/>
      <c r="T105" s="6"/>
    </row>
    <row r="106" spans="1:27" ht="11.25" customHeight="1">
      <c r="A106" s="93"/>
      <c r="B106" s="93"/>
      <c r="C106" s="93" t="s">
        <v>33</v>
      </c>
      <c r="D106" s="93">
        <v>2529176</v>
      </c>
      <c r="E106" s="318">
        <v>57710190029</v>
      </c>
      <c r="F106" s="318">
        <v>27169039735</v>
      </c>
      <c r="G106" s="117">
        <v>0.47078409759779444</v>
      </c>
      <c r="H106" s="114">
        <v>1849.4570660028878</v>
      </c>
      <c r="I106" s="93">
        <v>22817.783352759951</v>
      </c>
      <c r="J106" s="93">
        <v>10742.24954491107</v>
      </c>
      <c r="K106" s="9"/>
      <c r="L106" s="9"/>
      <c r="M106" s="9"/>
      <c r="N106" s="9"/>
      <c r="O106" s="9"/>
      <c r="P106" s="9"/>
      <c r="Q106" s="9"/>
      <c r="R106" s="9"/>
      <c r="S106" s="6"/>
      <c r="T106" s="6"/>
    </row>
    <row r="107" spans="1:27" ht="11.25" customHeight="1">
      <c r="A107" s="20"/>
      <c r="B107" s="93"/>
      <c r="C107" s="93" t="s">
        <v>35</v>
      </c>
      <c r="D107" s="93">
        <v>312062</v>
      </c>
      <c r="E107" s="318">
        <v>22506421836</v>
      </c>
      <c r="F107" s="318">
        <v>6385398461</v>
      </c>
      <c r="G107" s="117">
        <v>0.28371451079737064</v>
      </c>
      <c r="H107" s="114">
        <v>228.19498165845047</v>
      </c>
      <c r="I107" s="93">
        <v>72121.635559600341</v>
      </c>
      <c r="J107" s="93">
        <v>20461.954550698258</v>
      </c>
      <c r="K107" s="9"/>
      <c r="L107" s="9"/>
      <c r="M107" s="9"/>
      <c r="N107" s="9"/>
      <c r="O107" s="9"/>
      <c r="P107" s="9"/>
      <c r="Q107" s="9"/>
      <c r="R107" s="9"/>
      <c r="S107" s="6"/>
      <c r="T107" s="6"/>
      <c r="U107" s="6"/>
      <c r="V107" s="6"/>
      <c r="W107" s="6"/>
      <c r="X107" s="6"/>
      <c r="Y107" s="6"/>
      <c r="Z107" s="6"/>
      <c r="AA107" s="6"/>
    </row>
    <row r="108" spans="1:27" ht="11.25" customHeight="1">
      <c r="A108" s="91"/>
      <c r="B108" s="93"/>
      <c r="C108" s="93" t="s">
        <v>75</v>
      </c>
      <c r="D108" s="93">
        <v>1806143</v>
      </c>
      <c r="E108" s="318">
        <v>73481863188</v>
      </c>
      <c r="F108" s="318">
        <v>24913723007</v>
      </c>
      <c r="G108" s="117">
        <v>0.33904588052237289</v>
      </c>
      <c r="H108" s="114">
        <v>1320.7400092210482</v>
      </c>
      <c r="I108" s="93">
        <v>40684.410474696633</v>
      </c>
      <c r="J108" s="93">
        <v>13793.88177292717</v>
      </c>
      <c r="K108" s="9"/>
      <c r="L108" s="9"/>
      <c r="M108" s="9"/>
      <c r="N108" s="9"/>
      <c r="O108" s="9"/>
      <c r="P108" s="9"/>
      <c r="Q108" s="9"/>
      <c r="R108" s="9"/>
      <c r="S108" s="6"/>
      <c r="T108" s="6"/>
      <c r="V108" s="6"/>
      <c r="W108" s="6"/>
      <c r="X108" s="6"/>
      <c r="Y108" s="6"/>
      <c r="Z108" s="6"/>
      <c r="AA108" s="6"/>
    </row>
    <row r="109" spans="1:27" ht="11.25" customHeight="1">
      <c r="A109" s="20"/>
      <c r="B109" s="93"/>
      <c r="C109" s="93" t="s">
        <v>76</v>
      </c>
      <c r="D109" s="93">
        <v>38240</v>
      </c>
      <c r="E109" s="318">
        <v>1267335061</v>
      </c>
      <c r="F109" s="318">
        <v>521048443</v>
      </c>
      <c r="G109" s="117">
        <v>0.41113708523842379</v>
      </c>
      <c r="H109" s="114">
        <v>27.962956395264872</v>
      </c>
      <c r="I109" s="93">
        <v>33141.607243723847</v>
      </c>
      <c r="J109" s="93">
        <v>13625.743802301255</v>
      </c>
      <c r="K109" s="9"/>
      <c r="L109" s="9"/>
      <c r="M109" s="9"/>
      <c r="N109" s="9"/>
      <c r="O109" s="9"/>
      <c r="P109" s="9"/>
      <c r="Q109" s="9"/>
      <c r="R109" s="9"/>
      <c r="S109" s="6"/>
      <c r="T109" s="6"/>
      <c r="V109" s="6"/>
      <c r="W109" s="6"/>
      <c r="X109" s="6"/>
      <c r="Y109" s="6"/>
      <c r="Z109" s="6"/>
      <c r="AA109" s="6"/>
    </row>
    <row r="110" spans="1:27" ht="11.25" customHeight="1">
      <c r="B110" s="93"/>
      <c r="C110" s="93" t="s">
        <v>36</v>
      </c>
      <c r="D110" s="93">
        <v>2335</v>
      </c>
      <c r="E110" s="318">
        <v>20582568</v>
      </c>
      <c r="F110" s="318">
        <v>10067597</v>
      </c>
      <c r="G110" s="117">
        <v>0.48913221129647183</v>
      </c>
      <c r="H110" s="114">
        <v>1.70746608742007</v>
      </c>
      <c r="I110" s="93">
        <v>8814.8042826552464</v>
      </c>
      <c r="J110" s="93">
        <v>4311.6047109207711</v>
      </c>
      <c r="K110" s="9"/>
      <c r="L110" s="9"/>
      <c r="M110" s="9"/>
      <c r="N110" s="9"/>
      <c r="O110" s="9"/>
      <c r="P110" s="9"/>
      <c r="Q110" s="9"/>
      <c r="R110" s="9"/>
      <c r="S110" s="6"/>
      <c r="T110" s="6"/>
      <c r="V110" s="6"/>
      <c r="W110" s="6"/>
      <c r="X110" s="6"/>
      <c r="Y110" s="6"/>
      <c r="Z110" s="6"/>
      <c r="AA110" s="6"/>
    </row>
    <row r="111" spans="1:27" ht="11.25" customHeight="1">
      <c r="B111" s="93"/>
      <c r="C111" s="93" t="s">
        <v>37</v>
      </c>
      <c r="D111" s="93">
        <v>63084</v>
      </c>
      <c r="E111" s="318">
        <v>6349512804</v>
      </c>
      <c r="F111" s="318">
        <v>3733443872</v>
      </c>
      <c r="G111" s="117">
        <v>0.58798902959106469</v>
      </c>
      <c r="H111" s="114">
        <v>46.130103065870529</v>
      </c>
      <c r="I111" s="93">
        <v>100651.71523682709</v>
      </c>
      <c r="J111" s="93">
        <v>59182.104368778135</v>
      </c>
      <c r="K111" s="9"/>
      <c r="L111" s="14"/>
      <c r="M111" s="9"/>
      <c r="N111" s="9"/>
      <c r="O111" s="9"/>
      <c r="P111" s="9"/>
      <c r="Q111" s="9"/>
      <c r="R111" s="9"/>
      <c r="S111" s="6"/>
      <c r="T111" s="6"/>
      <c r="U111" s="6"/>
      <c r="V111" s="6"/>
      <c r="W111" s="6"/>
      <c r="X111" s="6"/>
      <c r="Y111" s="6"/>
      <c r="Z111" s="6"/>
      <c r="AA111" s="6"/>
    </row>
    <row r="112" spans="1:27" ht="11.25" customHeight="1">
      <c r="B112" s="93"/>
      <c r="C112" s="93" t="s">
        <v>38</v>
      </c>
      <c r="D112" s="93">
        <v>287680</v>
      </c>
      <c r="E112" s="318">
        <v>7023097717</v>
      </c>
      <c r="F112" s="318">
        <v>4030966248</v>
      </c>
      <c r="G112" s="117">
        <v>0.57395844546526908</v>
      </c>
      <c r="H112" s="114">
        <v>210.36567196103027</v>
      </c>
      <c r="I112" s="93">
        <v>24412.881385567296</v>
      </c>
      <c r="J112" s="93">
        <v>14011.979449388209</v>
      </c>
      <c r="K112" s="9"/>
      <c r="L112" s="14"/>
      <c r="M112" s="9"/>
      <c r="N112" s="9"/>
      <c r="O112" s="9"/>
      <c r="P112" s="9"/>
      <c r="Q112" s="9"/>
      <c r="R112" s="9"/>
      <c r="S112" s="6"/>
      <c r="T112" s="6"/>
      <c r="U112" s="6"/>
      <c r="V112" s="6"/>
      <c r="W112" s="6"/>
      <c r="X112" s="6"/>
      <c r="Y112" s="6"/>
      <c r="Z112" s="6"/>
      <c r="AA112" s="6"/>
    </row>
    <row r="113" spans="1:27" ht="11.25" customHeight="1">
      <c r="B113" s="93"/>
      <c r="C113" s="93" t="s">
        <v>39</v>
      </c>
      <c r="D113" s="93">
        <v>106460</v>
      </c>
      <c r="E113" s="318">
        <v>3634089666</v>
      </c>
      <c r="F113" s="318">
        <v>1838003050</v>
      </c>
      <c r="G113" s="117">
        <v>0.50576711609404745</v>
      </c>
      <c r="H113" s="114">
        <v>77.84875360459985</v>
      </c>
      <c r="I113" s="93">
        <v>34135.72859289874</v>
      </c>
      <c r="J113" s="93">
        <v>17264.729006199512</v>
      </c>
      <c r="K113" s="9"/>
      <c r="L113" s="14"/>
      <c r="M113" s="9"/>
      <c r="N113" s="9"/>
      <c r="O113" s="9"/>
      <c r="P113" s="9"/>
      <c r="Q113" s="9"/>
      <c r="R113" s="9"/>
      <c r="S113" s="6"/>
      <c r="T113" s="6"/>
      <c r="U113" s="6"/>
      <c r="V113" s="6"/>
      <c r="W113" s="6"/>
      <c r="X113" s="6"/>
      <c r="Y113" s="6"/>
      <c r="Z113" s="6"/>
      <c r="AA113" s="6"/>
    </row>
    <row r="114" spans="1:27" ht="11.25" customHeight="1">
      <c r="B114" s="93"/>
      <c r="C114" s="93" t="s">
        <v>40</v>
      </c>
      <c r="D114" s="93">
        <v>49752</v>
      </c>
      <c r="E114" s="318">
        <v>3805488860</v>
      </c>
      <c r="F114" s="318">
        <v>1569321444</v>
      </c>
      <c r="G114" s="117">
        <v>0.4123836652093103</v>
      </c>
      <c r="H114" s="114">
        <v>36.381093268232682</v>
      </c>
      <c r="I114" s="93">
        <v>76489.163450715554</v>
      </c>
      <c r="J114" s="93">
        <v>31542.881572600098</v>
      </c>
      <c r="K114" s="9"/>
      <c r="L114" s="14"/>
      <c r="M114" s="14"/>
      <c r="N114" s="14"/>
      <c r="O114" s="14"/>
      <c r="P114" s="14"/>
      <c r="Q114" s="14"/>
      <c r="R114" s="14"/>
      <c r="S114" s="15"/>
      <c r="T114" s="15"/>
      <c r="U114" s="6"/>
      <c r="V114" s="6"/>
      <c r="W114" s="6"/>
      <c r="X114" s="6"/>
      <c r="Y114" s="6"/>
      <c r="Z114" s="6"/>
      <c r="AA114" s="6"/>
    </row>
    <row r="115" spans="1:27" ht="11.25" customHeight="1">
      <c r="A115" s="93"/>
      <c r="B115" s="93"/>
      <c r="C115" s="93" t="s">
        <v>41</v>
      </c>
      <c r="D115" s="93">
        <v>462102</v>
      </c>
      <c r="E115" s="318">
        <v>27236525386</v>
      </c>
      <c r="F115" s="318">
        <v>16345159404</v>
      </c>
      <c r="G115" s="117">
        <v>0.60011911109636873</v>
      </c>
      <c r="H115" s="114">
        <v>337.9115605691602</v>
      </c>
      <c r="I115" s="93">
        <v>58940.505312679881</v>
      </c>
      <c r="J115" s="93">
        <v>35371.323655816246</v>
      </c>
      <c r="K115" s="9"/>
      <c r="L115" s="14"/>
      <c r="M115" s="14"/>
      <c r="N115" s="14"/>
      <c r="O115" s="14"/>
      <c r="P115" s="14"/>
      <c r="Q115" s="14"/>
      <c r="R115" s="14"/>
      <c r="S115" s="15"/>
      <c r="T115" s="15"/>
      <c r="V115" s="6"/>
      <c r="W115" s="6"/>
      <c r="X115" s="6"/>
      <c r="Y115" s="6"/>
      <c r="Z115" s="6"/>
      <c r="AA115" s="6"/>
    </row>
    <row r="116" spans="1:27" ht="11.25" customHeight="1">
      <c r="A116" s="20"/>
      <c r="B116" s="93"/>
      <c r="C116" s="93" t="s">
        <v>42</v>
      </c>
      <c r="D116" s="93">
        <v>183871</v>
      </c>
      <c r="E116" s="318">
        <v>15744111185</v>
      </c>
      <c r="F116" s="318">
        <v>8831763979</v>
      </c>
      <c r="G116" s="117">
        <v>0.56095665707787623</v>
      </c>
      <c r="H116" s="114">
        <v>134.45545908351849</v>
      </c>
      <c r="I116" s="93">
        <v>85625.85282616617</v>
      </c>
      <c r="J116" s="93">
        <v>48032.392160808391</v>
      </c>
      <c r="K116" s="9"/>
      <c r="L116" s="14"/>
      <c r="M116" s="14"/>
      <c r="N116" s="14"/>
      <c r="O116" s="14"/>
      <c r="P116" s="14"/>
      <c r="Q116" s="14"/>
      <c r="R116" s="14"/>
      <c r="S116" s="15"/>
      <c r="T116" s="15"/>
      <c r="U116" s="6"/>
      <c r="V116" s="6"/>
      <c r="W116" s="6"/>
      <c r="X116" s="6"/>
      <c r="Y116" s="6"/>
      <c r="Z116" s="6"/>
      <c r="AA116" s="6"/>
    </row>
    <row r="117" spans="1:27" ht="11.25" customHeight="1">
      <c r="A117" s="20"/>
      <c r="B117" s="93"/>
      <c r="C117" s="93" t="s">
        <v>43</v>
      </c>
      <c r="D117" s="93">
        <v>19757</v>
      </c>
      <c r="E117" s="318">
        <v>3330528091</v>
      </c>
      <c r="F117" s="318">
        <v>2422531197</v>
      </c>
      <c r="G117" s="117">
        <v>0.72737149509302845</v>
      </c>
      <c r="H117" s="114">
        <v>14.447283721266947</v>
      </c>
      <c r="I117" s="93">
        <v>168574.58576706989</v>
      </c>
      <c r="J117" s="93">
        <v>122616.34848408159</v>
      </c>
      <c r="K117" s="16"/>
      <c r="L117" s="14"/>
      <c r="M117" s="14"/>
      <c r="N117" s="14"/>
      <c r="O117" s="14"/>
      <c r="P117" s="14"/>
      <c r="Q117" s="14"/>
      <c r="R117" s="14"/>
      <c r="S117" s="15"/>
      <c r="T117" s="15"/>
      <c r="V117" s="6"/>
      <c r="W117" s="6"/>
    </row>
    <row r="118" spans="1:27" ht="11.25" customHeight="1">
      <c r="A118" s="91"/>
      <c r="B118" s="93"/>
      <c r="C118" s="93" t="s">
        <v>44</v>
      </c>
      <c r="D118" s="93">
        <v>62162</v>
      </c>
      <c r="E118" s="318">
        <v>4693121852</v>
      </c>
      <c r="F118" s="318">
        <v>2194620206</v>
      </c>
      <c r="G118" s="117">
        <v>0.46762480822115249</v>
      </c>
      <c r="H118" s="114">
        <v>45.45589161721901</v>
      </c>
      <c r="I118" s="93">
        <v>75498.244136289053</v>
      </c>
      <c r="J118" s="93">
        <v>35304.85193526592</v>
      </c>
      <c r="K118" s="9"/>
      <c r="L118" s="17"/>
      <c r="M118" s="14"/>
      <c r="N118" s="14"/>
      <c r="O118" s="14"/>
      <c r="P118" s="14"/>
      <c r="Q118" s="14"/>
      <c r="R118" s="14"/>
      <c r="S118" s="15"/>
      <c r="T118" s="15"/>
      <c r="U118" s="6"/>
      <c r="V118" s="6"/>
      <c r="W118" s="6"/>
      <c r="X118" s="6"/>
      <c r="Y118" s="6"/>
      <c r="Z118" s="6"/>
      <c r="AA118" s="6"/>
    </row>
    <row r="119" spans="1:27" ht="11.25" customHeight="1">
      <c r="A119" s="20"/>
      <c r="B119" s="93"/>
      <c r="C119" s="93" t="s">
        <v>45</v>
      </c>
      <c r="D119" s="93">
        <v>89938</v>
      </c>
      <c r="E119" s="318">
        <v>19700299057</v>
      </c>
      <c r="F119" s="318">
        <v>14830480241</v>
      </c>
      <c r="G119" s="117">
        <v>0.75280482789068959</v>
      </c>
      <c r="H119" s="114">
        <v>65.76705994449091</v>
      </c>
      <c r="I119" s="93">
        <v>219043.10810780761</v>
      </c>
      <c r="J119" s="93">
        <v>164896.70929973983</v>
      </c>
      <c r="K119" s="9"/>
      <c r="L119" s="14"/>
      <c r="M119" s="14"/>
      <c r="N119" s="14"/>
      <c r="O119" s="14"/>
      <c r="P119" s="14"/>
      <c r="Q119" s="14"/>
      <c r="R119" s="14"/>
      <c r="S119" s="15"/>
      <c r="T119" s="15"/>
      <c r="U119" s="6"/>
      <c r="V119" s="6"/>
      <c r="W119" s="6"/>
      <c r="X119" s="6"/>
      <c r="Y119" s="6"/>
      <c r="Z119" s="6"/>
      <c r="AA119" s="6"/>
    </row>
    <row r="120" spans="1:27" ht="11.25" customHeight="1">
      <c r="B120" s="93"/>
      <c r="C120" s="93" t="s">
        <v>46</v>
      </c>
      <c r="D120" s="93">
        <v>16942</v>
      </c>
      <c r="E120" s="318">
        <v>894363810</v>
      </c>
      <c r="F120" s="318">
        <v>308864503</v>
      </c>
      <c r="G120" s="117">
        <v>0.34534548418277344</v>
      </c>
      <c r="H120" s="114">
        <v>12.388818181186648</v>
      </c>
      <c r="I120" s="93">
        <v>52789.742061149802</v>
      </c>
      <c r="J120" s="93">
        <v>18230.699031991502</v>
      </c>
      <c r="K120" s="9"/>
      <c r="L120" s="14"/>
      <c r="M120" s="14"/>
      <c r="N120" s="14"/>
      <c r="O120" s="14"/>
      <c r="P120" s="14"/>
      <c r="Q120" s="14"/>
      <c r="R120" s="14"/>
      <c r="S120" s="15"/>
      <c r="T120" s="15"/>
      <c r="V120" s="6"/>
      <c r="W120" s="6"/>
      <c r="X120" s="6"/>
      <c r="Y120" s="6"/>
      <c r="Z120" s="6"/>
      <c r="AA120" s="6"/>
    </row>
    <row r="121" spans="1:27" ht="11.25" customHeight="1">
      <c r="B121" s="93"/>
      <c r="C121" s="93" t="s">
        <v>251</v>
      </c>
      <c r="D121" s="93">
        <v>203265</v>
      </c>
      <c r="E121" s="318">
        <v>5970152272</v>
      </c>
      <c r="F121" s="318">
        <v>2414815358</v>
      </c>
      <c r="G121" s="117">
        <v>0.40448136797539963</v>
      </c>
      <c r="H121" s="114">
        <v>148.63729946871115</v>
      </c>
      <c r="I121" s="93">
        <v>29371.275290876441</v>
      </c>
      <c r="J121" s="93">
        <v>11880.133608835757</v>
      </c>
      <c r="K121" s="9"/>
      <c r="L121" s="9"/>
      <c r="M121" s="17"/>
      <c r="N121" s="17"/>
      <c r="O121" s="17"/>
      <c r="P121" s="17"/>
      <c r="Q121" s="17"/>
      <c r="R121" s="14"/>
      <c r="S121" s="18"/>
      <c r="T121" s="15"/>
      <c r="U121" s="6"/>
      <c r="V121" s="6"/>
      <c r="W121" s="6"/>
      <c r="X121" s="6"/>
      <c r="Y121" s="6"/>
      <c r="Z121" s="6"/>
      <c r="AA121" s="6"/>
    </row>
    <row r="122" spans="1:27" ht="11.25" customHeight="1">
      <c r="B122" s="93"/>
      <c r="C122" s="93" t="s">
        <v>252</v>
      </c>
      <c r="D122" s="93">
        <v>42</v>
      </c>
      <c r="E122" s="318">
        <v>283758955</v>
      </c>
      <c r="F122" s="318">
        <v>268118052</v>
      </c>
      <c r="G122" s="117">
        <v>0.94487961446009694</v>
      </c>
      <c r="H122" s="114">
        <v>3.0712452107769999E-2</v>
      </c>
      <c r="I122" s="93">
        <v>6756165.5952380951</v>
      </c>
      <c r="J122" s="93">
        <v>6383763.1428571427</v>
      </c>
      <c r="K122" s="9"/>
      <c r="L122" s="9"/>
      <c r="M122" s="17"/>
      <c r="N122" s="17"/>
      <c r="O122" s="17"/>
      <c r="P122" s="17"/>
      <c r="Q122" s="17"/>
      <c r="R122" s="14"/>
      <c r="S122" s="18"/>
      <c r="T122" s="15"/>
      <c r="U122" s="6"/>
      <c r="V122" s="6"/>
      <c r="W122" s="6"/>
      <c r="X122" s="6"/>
      <c r="Y122" s="6"/>
      <c r="Z122" s="6"/>
      <c r="AA122" s="6"/>
    </row>
    <row r="123" spans="1:27" ht="11.25" customHeight="1">
      <c r="A123" s="112"/>
      <c r="B123" s="94"/>
      <c r="C123" s="93" t="s">
        <v>34</v>
      </c>
      <c r="D123" s="93">
        <v>195541</v>
      </c>
      <c r="E123" s="318">
        <v>6914900516</v>
      </c>
      <c r="F123" s="318">
        <v>5292856969</v>
      </c>
      <c r="G123" s="117">
        <v>0.76542778262003275</v>
      </c>
      <c r="H123" s="114">
        <v>142.9891332763203</v>
      </c>
      <c r="I123" s="93">
        <v>35362.918855892116</v>
      </c>
      <c r="J123" s="93">
        <v>27067.760566837645</v>
      </c>
      <c r="K123" s="16"/>
      <c r="M123" s="17"/>
      <c r="N123" s="17"/>
      <c r="O123" s="17"/>
      <c r="P123" s="17"/>
      <c r="Q123" s="17"/>
      <c r="R123" s="17"/>
      <c r="S123" s="18"/>
      <c r="T123" s="18"/>
      <c r="U123" s="6"/>
      <c r="V123" s="6"/>
    </row>
    <row r="124" spans="1:27" s="112" customFormat="1" ht="11.25" customHeight="1">
      <c r="B124" s="94"/>
      <c r="C124" s="94" t="s">
        <v>14</v>
      </c>
      <c r="D124" s="94">
        <v>6511037</v>
      </c>
      <c r="E124" s="319">
        <v>277205711771</v>
      </c>
      <c r="F124" s="319">
        <v>132152046590</v>
      </c>
      <c r="G124" s="118">
        <v>0.47672916169624591</v>
      </c>
      <c r="H124" s="115">
        <v>4761.1883817718672</v>
      </c>
      <c r="I124" s="94">
        <v>42574.740670495346</v>
      </c>
      <c r="J124" s="94">
        <v>20296.620429280312</v>
      </c>
      <c r="K124" s="334"/>
      <c r="L124" s="334"/>
      <c r="M124" s="335"/>
      <c r="N124" s="335"/>
      <c r="O124" s="335"/>
      <c r="P124" s="335"/>
      <c r="Q124" s="335"/>
      <c r="R124" s="335"/>
      <c r="S124" s="336"/>
      <c r="T124" s="336"/>
      <c r="U124" s="5"/>
      <c r="V124" s="5"/>
      <c r="W124" s="5"/>
      <c r="X124" s="5"/>
      <c r="Y124" s="5"/>
      <c r="Z124" s="5"/>
      <c r="AA124" s="5"/>
    </row>
    <row r="125" spans="1:27" ht="11.25" customHeight="1">
      <c r="A125" s="93"/>
      <c r="B125" s="93" t="s">
        <v>100</v>
      </c>
      <c r="C125" s="93" t="s">
        <v>47</v>
      </c>
      <c r="D125" s="93">
        <v>10938</v>
      </c>
      <c r="E125" s="318">
        <v>16721001210</v>
      </c>
      <c r="F125" s="318">
        <v>10662865803</v>
      </c>
      <c r="G125" s="117">
        <v>0.63769302262971372</v>
      </c>
      <c r="H125" s="114">
        <v>7.9984000274949567</v>
      </c>
      <c r="I125" s="93">
        <v>1528707.3697202413</v>
      </c>
      <c r="J125" s="93">
        <v>974846.02331322001</v>
      </c>
      <c r="K125" s="9"/>
      <c r="L125" s="9"/>
      <c r="M125" s="9"/>
      <c r="N125" s="9"/>
      <c r="O125" s="9"/>
      <c r="P125" s="9"/>
      <c r="Q125" s="9"/>
      <c r="R125" s="9"/>
      <c r="S125" s="6"/>
      <c r="T125" s="6"/>
      <c r="U125" s="6"/>
      <c r="V125" s="6"/>
      <c r="W125" s="6"/>
      <c r="X125" s="6"/>
      <c r="Y125" s="6"/>
      <c r="Z125" s="6"/>
      <c r="AA125" s="6"/>
    </row>
    <row r="126" spans="1:27" ht="11.25" customHeight="1">
      <c r="A126" s="20"/>
      <c r="B126" s="93"/>
      <c r="C126" s="93" t="s">
        <v>38</v>
      </c>
      <c r="D126" s="93">
        <v>34263</v>
      </c>
      <c r="E126" s="318">
        <v>21480494487</v>
      </c>
      <c r="F126" s="318">
        <v>15099889531</v>
      </c>
      <c r="G126" s="117">
        <v>0.70295819028460715</v>
      </c>
      <c r="H126" s="114">
        <v>25.054779680202934</v>
      </c>
      <c r="I126" s="93">
        <v>626929.76350582263</v>
      </c>
      <c r="J126" s="93">
        <v>440705.41198960977</v>
      </c>
      <c r="K126" s="9"/>
      <c r="L126" s="9"/>
      <c r="R126" s="9"/>
      <c r="T126" s="6"/>
      <c r="V126" s="6"/>
      <c r="W126" s="6"/>
      <c r="X126" s="6"/>
      <c r="Y126" s="6"/>
      <c r="Z126" s="6"/>
      <c r="AA126" s="6"/>
    </row>
    <row r="127" spans="1:27" ht="11.25" customHeight="1">
      <c r="A127" s="20"/>
      <c r="B127" s="93"/>
      <c r="C127" s="93" t="s">
        <v>39</v>
      </c>
      <c r="D127" s="93">
        <v>17888</v>
      </c>
      <c r="E127" s="318">
        <v>14912641265</v>
      </c>
      <c r="F127" s="318">
        <v>7274528363</v>
      </c>
      <c r="G127" s="117">
        <v>0.48780951903358216</v>
      </c>
      <c r="H127" s="114">
        <v>13.080579602471182</v>
      </c>
      <c r="I127" s="93">
        <v>833667.33368738822</v>
      </c>
      <c r="J127" s="93">
        <v>406670.86108005367</v>
      </c>
      <c r="K127" s="16"/>
      <c r="M127" s="9"/>
      <c r="V127" s="6"/>
    </row>
    <row r="128" spans="1:27" ht="11.25" customHeight="1">
      <c r="A128" s="91"/>
      <c r="B128" s="93"/>
      <c r="C128" s="93" t="s">
        <v>48</v>
      </c>
      <c r="D128" s="93">
        <v>7827</v>
      </c>
      <c r="E128" s="318">
        <v>7794155877</v>
      </c>
      <c r="F128" s="318">
        <v>4268820707</v>
      </c>
      <c r="G128" s="117">
        <v>0.54769506465696771</v>
      </c>
      <c r="H128" s="114">
        <v>5.7234848249408508</v>
      </c>
      <c r="I128" s="93">
        <v>995803.7405136067</v>
      </c>
      <c r="J128" s="93">
        <v>545396.79404625017</v>
      </c>
      <c r="K128" s="9"/>
      <c r="L128" s="9"/>
      <c r="M128" s="9"/>
      <c r="N128" s="9"/>
      <c r="O128" s="9"/>
      <c r="P128" s="9"/>
      <c r="Q128" s="9"/>
      <c r="R128" s="9"/>
      <c r="S128" s="6"/>
      <c r="T128" s="6"/>
      <c r="U128" s="6"/>
      <c r="V128" s="6"/>
      <c r="W128" s="6"/>
      <c r="X128" s="6"/>
      <c r="Y128" s="6"/>
      <c r="Z128" s="6"/>
      <c r="AA128" s="6"/>
    </row>
    <row r="129" spans="1:27" ht="11.25" customHeight="1">
      <c r="A129" s="20"/>
      <c r="B129" s="93"/>
      <c r="C129" s="93" t="s">
        <v>49</v>
      </c>
      <c r="D129" s="93">
        <v>8627</v>
      </c>
      <c r="E129" s="318">
        <v>12178877155</v>
      </c>
      <c r="F129" s="318">
        <v>6003564861</v>
      </c>
      <c r="G129" s="117">
        <v>0.49294896274861061</v>
      </c>
      <c r="H129" s="114">
        <v>6.3084839127078993</v>
      </c>
      <c r="I129" s="93">
        <v>1411716.3735945288</v>
      </c>
      <c r="J129" s="93">
        <v>695904.12205865304</v>
      </c>
      <c r="K129" s="9"/>
      <c r="L129" s="9"/>
      <c r="M129" s="9"/>
      <c r="N129" s="9"/>
      <c r="O129" s="9"/>
      <c r="P129" s="9"/>
      <c r="Q129" s="9"/>
      <c r="R129" s="9"/>
      <c r="S129" s="6"/>
      <c r="T129" s="6"/>
      <c r="U129" s="6"/>
      <c r="V129" s="6"/>
      <c r="W129" s="6"/>
      <c r="X129" s="6"/>
      <c r="Y129" s="6"/>
      <c r="Z129" s="6"/>
      <c r="AA129" s="6"/>
    </row>
    <row r="130" spans="1:27" ht="11.25" customHeight="1">
      <c r="B130" s="93"/>
      <c r="C130" s="93" t="s">
        <v>50</v>
      </c>
      <c r="D130" s="93">
        <v>51372</v>
      </c>
      <c r="E130" s="318">
        <v>9398550792</v>
      </c>
      <c r="F130" s="318">
        <v>5444247875</v>
      </c>
      <c r="G130" s="117">
        <v>0.57926461169248744</v>
      </c>
      <c r="H130" s="114">
        <v>37.56571642096096</v>
      </c>
      <c r="I130" s="93">
        <v>182950.84466246204</v>
      </c>
      <c r="J130" s="93">
        <v>105976.94999221366</v>
      </c>
      <c r="L130" s="9"/>
    </row>
    <row r="131" spans="1:27" ht="11.25" customHeight="1">
      <c r="B131" s="93"/>
      <c r="C131" s="93" t="s">
        <v>51</v>
      </c>
      <c r="D131" s="93">
        <v>7723</v>
      </c>
      <c r="E131" s="318">
        <v>7294134989</v>
      </c>
      <c r="F131" s="318">
        <v>5040755355</v>
      </c>
      <c r="G131" s="117">
        <v>0.69106965563452916</v>
      </c>
      <c r="H131" s="114">
        <v>5.6474349435311346</v>
      </c>
      <c r="I131" s="93">
        <v>944469.116793992</v>
      </c>
      <c r="J131" s="93">
        <v>652693.94730027195</v>
      </c>
      <c r="K131" s="9"/>
      <c r="L131" s="9"/>
    </row>
    <row r="132" spans="1:27" ht="11.25" customHeight="1">
      <c r="B132" s="93"/>
      <c r="C132" s="93" t="s">
        <v>274</v>
      </c>
      <c r="D132" s="93">
        <v>1372</v>
      </c>
      <c r="E132" s="318">
        <v>1907495451</v>
      </c>
      <c r="F132" s="318">
        <v>1142930611</v>
      </c>
      <c r="G132" s="117">
        <v>0.59917868239256944</v>
      </c>
      <c r="H132" s="114">
        <v>1.0032734355204864</v>
      </c>
      <c r="I132" s="93">
        <v>1390302.8068513121</v>
      </c>
      <c r="J132" s="93">
        <v>833039.80393586005</v>
      </c>
      <c r="K132" s="9"/>
      <c r="L132" s="9"/>
      <c r="M132" s="9"/>
      <c r="N132" s="9"/>
      <c r="O132" s="9"/>
      <c r="P132" s="9"/>
      <c r="Q132" s="9"/>
      <c r="R132" s="9"/>
      <c r="S132" s="6"/>
      <c r="T132" s="6"/>
      <c r="U132" s="15"/>
      <c r="V132" s="15"/>
      <c r="W132" s="15"/>
      <c r="X132" s="15"/>
      <c r="Y132" s="15"/>
      <c r="Z132" s="15"/>
      <c r="AA132" s="15"/>
    </row>
    <row r="133" spans="1:27" ht="11.25" customHeight="1">
      <c r="B133" s="93"/>
      <c r="C133" s="93" t="s">
        <v>52</v>
      </c>
      <c r="D133" s="93">
        <v>27206</v>
      </c>
      <c r="E133" s="318">
        <v>34932529658</v>
      </c>
      <c r="F133" s="318">
        <v>21892008078</v>
      </c>
      <c r="G133" s="117">
        <v>0.62669403825973558</v>
      </c>
      <c r="H133" s="114">
        <v>19.894356477237871</v>
      </c>
      <c r="I133" s="93">
        <v>1284000.9431007865</v>
      </c>
      <c r="J133" s="93">
        <v>804675.73616114096</v>
      </c>
      <c r="K133" s="9"/>
      <c r="L133" s="9"/>
      <c r="M133" s="9"/>
      <c r="N133" s="9"/>
      <c r="O133" s="9"/>
      <c r="P133" s="9"/>
      <c r="Q133" s="9"/>
      <c r="R133" s="9"/>
      <c r="S133" s="6"/>
      <c r="T133" s="6"/>
      <c r="U133" s="15"/>
      <c r="V133" s="15"/>
      <c r="W133" s="15"/>
      <c r="X133" s="15"/>
      <c r="Y133" s="15"/>
      <c r="Z133" s="15"/>
      <c r="AA133" s="15"/>
    </row>
    <row r="134" spans="1:27" ht="11.25" customHeight="1">
      <c r="B134" s="93"/>
      <c r="C134" s="93" t="s">
        <v>53</v>
      </c>
      <c r="D134" s="93">
        <v>2180</v>
      </c>
      <c r="E134" s="318">
        <v>1844623137</v>
      </c>
      <c r="F134" s="318">
        <v>1175589896</v>
      </c>
      <c r="G134" s="117">
        <v>0.63730627271211548</v>
      </c>
      <c r="H134" s="114">
        <v>1.5941225141652045</v>
      </c>
      <c r="I134" s="93">
        <v>846157.40229357802</v>
      </c>
      <c r="J134" s="93">
        <v>539261.42018348619</v>
      </c>
      <c r="K134" s="9"/>
      <c r="L134" s="9"/>
      <c r="M134" s="9"/>
      <c r="N134" s="9"/>
      <c r="O134" s="9"/>
      <c r="P134" s="9"/>
      <c r="Q134" s="9"/>
      <c r="R134" s="9"/>
      <c r="S134" s="6"/>
      <c r="T134" s="6"/>
      <c r="U134" s="15"/>
      <c r="V134" s="15"/>
      <c r="W134" s="15"/>
      <c r="X134" s="15"/>
      <c r="Y134" s="15"/>
      <c r="Z134" s="15"/>
      <c r="AA134" s="15"/>
    </row>
    <row r="135" spans="1:27" ht="11.25" customHeight="1">
      <c r="A135" s="93"/>
      <c r="B135" s="93"/>
      <c r="C135" s="93" t="s">
        <v>54</v>
      </c>
      <c r="D135" s="93">
        <v>4057</v>
      </c>
      <c r="E135" s="318">
        <v>5755740802</v>
      </c>
      <c r="F135" s="318">
        <v>3534484636</v>
      </c>
      <c r="G135" s="117">
        <v>0.61407988260552671</v>
      </c>
      <c r="H135" s="114">
        <v>2.9666766238386395</v>
      </c>
      <c r="I135" s="93">
        <v>1418718.4624106484</v>
      </c>
      <c r="J135" s="93">
        <v>871206.46684742416</v>
      </c>
      <c r="K135" s="16"/>
      <c r="L135" s="9"/>
      <c r="M135" s="9"/>
      <c r="N135" s="9"/>
      <c r="O135" s="9"/>
      <c r="P135" s="9"/>
      <c r="Q135" s="9"/>
      <c r="R135" s="9"/>
      <c r="S135" s="6"/>
      <c r="T135" s="6"/>
      <c r="U135" s="15"/>
      <c r="V135" s="15"/>
      <c r="W135" s="15"/>
      <c r="X135" s="15"/>
      <c r="Y135" s="15"/>
      <c r="Z135" s="15"/>
      <c r="AA135" s="15"/>
    </row>
    <row r="136" spans="1:27" ht="11.25" customHeight="1">
      <c r="A136" s="20"/>
      <c r="B136" s="93"/>
      <c r="C136" s="93" t="s">
        <v>55</v>
      </c>
      <c r="D136" s="93">
        <v>2770</v>
      </c>
      <c r="E136" s="318">
        <v>3440328465</v>
      </c>
      <c r="F136" s="318">
        <v>1962631953</v>
      </c>
      <c r="G136" s="117">
        <v>0.57047807294179398</v>
      </c>
      <c r="H136" s="114">
        <v>2.0255593413934019</v>
      </c>
      <c r="I136" s="93">
        <v>1241995.8357400722</v>
      </c>
      <c r="J136" s="93">
        <v>708531.39097472921</v>
      </c>
      <c r="K136" s="9"/>
      <c r="L136" s="9"/>
      <c r="M136" s="9"/>
      <c r="N136" s="9"/>
      <c r="O136" s="9"/>
      <c r="P136" s="9"/>
      <c r="Q136" s="9"/>
      <c r="R136" s="9"/>
      <c r="S136" s="6"/>
      <c r="T136" s="6"/>
      <c r="U136" s="15"/>
      <c r="V136" s="15"/>
      <c r="W136" s="15"/>
      <c r="X136" s="15"/>
      <c r="Y136" s="15"/>
      <c r="Z136" s="15"/>
      <c r="AA136" s="15"/>
    </row>
    <row r="137" spans="1:27" ht="11.25" customHeight="1">
      <c r="A137" s="20"/>
      <c r="B137" s="93"/>
      <c r="C137" s="93" t="s">
        <v>228</v>
      </c>
      <c r="D137" s="93">
        <v>16383</v>
      </c>
      <c r="E137" s="318">
        <v>17946371958</v>
      </c>
      <c r="F137" s="318">
        <v>11489640715</v>
      </c>
      <c r="G137" s="117">
        <v>0.64022080573662876</v>
      </c>
      <c r="H137" s="114">
        <v>11.980050068609424</v>
      </c>
      <c r="I137" s="93">
        <v>1095426.4761032779</v>
      </c>
      <c r="J137" s="93">
        <v>701314.82115607639</v>
      </c>
      <c r="K137" s="9"/>
      <c r="L137" s="9"/>
      <c r="M137" s="9"/>
      <c r="N137" s="9"/>
      <c r="O137" s="9"/>
      <c r="P137" s="9"/>
      <c r="Q137" s="9"/>
      <c r="R137" s="9"/>
      <c r="S137" s="6"/>
      <c r="T137" s="6"/>
    </row>
    <row r="138" spans="1:27" ht="11.25" customHeight="1">
      <c r="A138" s="91"/>
      <c r="B138" s="93"/>
      <c r="C138" s="93" t="s">
        <v>229</v>
      </c>
      <c r="D138" s="93">
        <v>6039</v>
      </c>
      <c r="E138" s="318">
        <v>2945575407</v>
      </c>
      <c r="F138" s="318">
        <v>1945787817</v>
      </c>
      <c r="G138" s="117">
        <v>0.66057986917460709</v>
      </c>
      <c r="H138" s="114">
        <v>4.4160118637814998</v>
      </c>
      <c r="I138" s="93">
        <v>487758.80228514655</v>
      </c>
      <c r="J138" s="93">
        <v>322203.64580228517</v>
      </c>
      <c r="K138" s="9"/>
    </row>
    <row r="139" spans="1:27" ht="11.25" customHeight="1">
      <c r="A139" s="20"/>
      <c r="B139" s="93"/>
      <c r="C139" s="93" t="s">
        <v>230</v>
      </c>
      <c r="D139" s="93">
        <v>18325</v>
      </c>
      <c r="E139" s="318">
        <v>20749559368</v>
      </c>
      <c r="F139" s="318">
        <v>14921430565</v>
      </c>
      <c r="G139" s="117">
        <v>0.71912035818996001</v>
      </c>
      <c r="H139" s="114">
        <v>13.400135354163931</v>
      </c>
      <c r="I139" s="93">
        <v>1132308.8331787176</v>
      </c>
      <c r="J139" s="93">
        <v>814266.33369713509</v>
      </c>
      <c r="K139" s="9"/>
    </row>
    <row r="140" spans="1:27" ht="11.25" customHeight="1">
      <c r="B140" s="93"/>
      <c r="C140" s="93" t="s">
        <v>56</v>
      </c>
      <c r="D140" s="93">
        <v>26982</v>
      </c>
      <c r="E140" s="318">
        <v>29664600268</v>
      </c>
      <c r="F140" s="318">
        <v>17395073470</v>
      </c>
      <c r="G140" s="117">
        <v>0.58639163558069352</v>
      </c>
      <c r="H140" s="114">
        <v>19.730556732663096</v>
      </c>
      <c r="I140" s="93">
        <v>1099421.8467126233</v>
      </c>
      <c r="J140" s="93">
        <v>644691.77488696168</v>
      </c>
      <c r="K140" s="9"/>
    </row>
    <row r="141" spans="1:27" s="112" customFormat="1" ht="11.25" customHeight="1">
      <c r="B141" s="94"/>
      <c r="C141" s="94" t="s">
        <v>14</v>
      </c>
      <c r="D141" s="94">
        <v>243952</v>
      </c>
      <c r="E141" s="319">
        <v>208966680289</v>
      </c>
      <c r="F141" s="319">
        <v>129254250236</v>
      </c>
      <c r="G141" s="118">
        <v>0.6185399990909648</v>
      </c>
      <c r="H141" s="115">
        <v>178.38962182368348</v>
      </c>
      <c r="I141" s="94">
        <v>856589.33023299661</v>
      </c>
      <c r="J141" s="94">
        <v>529834.76354364795</v>
      </c>
      <c r="K141" s="92"/>
      <c r="L141" s="92"/>
      <c r="M141" s="92"/>
      <c r="N141" s="92"/>
      <c r="O141" s="92"/>
      <c r="P141" s="92"/>
      <c r="Q141" s="92"/>
      <c r="R141" s="92"/>
    </row>
    <row r="142" spans="1:27" ht="11.25" customHeight="1">
      <c r="B142" s="93" t="s">
        <v>25</v>
      </c>
      <c r="C142" s="93" t="s">
        <v>101</v>
      </c>
      <c r="D142" s="93">
        <v>24565</v>
      </c>
      <c r="E142" s="318">
        <v>3401007559</v>
      </c>
      <c r="F142" s="318">
        <v>1914228591</v>
      </c>
      <c r="G142" s="117">
        <v>0.56284161613649619</v>
      </c>
      <c r="H142" s="114">
        <v>17.963128238746904</v>
      </c>
      <c r="I142" s="93">
        <v>138449.32053734988</v>
      </c>
      <c r="J142" s="93">
        <v>77925.039324241807</v>
      </c>
    </row>
    <row r="143" spans="1:27" ht="11.25" customHeight="1">
      <c r="B143" s="93"/>
      <c r="C143" s="93" t="s">
        <v>57</v>
      </c>
      <c r="D143" s="93">
        <v>650366</v>
      </c>
      <c r="E143" s="318">
        <v>214152798560</v>
      </c>
      <c r="F143" s="318">
        <v>164138848630</v>
      </c>
      <c r="G143" s="117">
        <v>0.76645670630361895</v>
      </c>
      <c r="H143" s="114">
        <v>475.57939589337957</v>
      </c>
      <c r="I143" s="93">
        <v>329280.4337250102</v>
      </c>
      <c r="J143" s="93">
        <v>252379.19668309845</v>
      </c>
    </row>
    <row r="144" spans="1:27" ht="11.25" customHeight="1">
      <c r="B144" s="93"/>
      <c r="C144" s="93" t="s">
        <v>58</v>
      </c>
      <c r="D144" s="93">
        <v>380414</v>
      </c>
      <c r="E144" s="318">
        <v>138069110044</v>
      </c>
      <c r="F144" s="318">
        <v>95920268117</v>
      </c>
      <c r="G144" s="117">
        <v>0.69472648941122339</v>
      </c>
      <c r="H144" s="114">
        <v>278.17730371726702</v>
      </c>
      <c r="I144" s="93">
        <v>362944.34496101615</v>
      </c>
      <c r="J144" s="93">
        <v>252147.0506264228</v>
      </c>
    </row>
    <row r="145" spans="1:10" ht="11.25" customHeight="1">
      <c r="A145" s="93"/>
      <c r="B145" s="93"/>
      <c r="C145" s="93" t="s">
        <v>163</v>
      </c>
      <c r="D145" s="93">
        <v>99232</v>
      </c>
      <c r="E145" s="318">
        <v>33801146110</v>
      </c>
      <c r="F145" s="318">
        <v>15253308730</v>
      </c>
      <c r="G145" s="117">
        <v>0.45126602158284035</v>
      </c>
      <c r="H145" s="114">
        <v>72.563286846624564</v>
      </c>
      <c r="I145" s="93">
        <v>340627.48014753306</v>
      </c>
      <c r="J145" s="93">
        <v>153713.60780796516</v>
      </c>
    </row>
    <row r="146" spans="1:10" ht="11.25" customHeight="1">
      <c r="A146" s="20"/>
      <c r="B146" s="93"/>
      <c r="C146" s="93" t="s">
        <v>59</v>
      </c>
      <c r="D146" s="93">
        <v>111430</v>
      </c>
      <c r="E146" s="318">
        <v>18158965684</v>
      </c>
      <c r="F146" s="318">
        <v>3803661874</v>
      </c>
      <c r="G146" s="117">
        <v>0.20946467657854737</v>
      </c>
      <c r="H146" s="114">
        <v>81.483060437352634</v>
      </c>
      <c r="I146" s="93">
        <v>162962.98738221306</v>
      </c>
      <c r="J146" s="93">
        <v>34134.989446289153</v>
      </c>
    </row>
    <row r="147" spans="1:10" ht="11.25" customHeight="1">
      <c r="A147" s="20"/>
      <c r="B147" s="93"/>
      <c r="C147" s="93" t="s">
        <v>253</v>
      </c>
      <c r="D147" s="93">
        <v>2086</v>
      </c>
      <c r="E147" s="318">
        <v>2752192633</v>
      </c>
      <c r="F147" s="318">
        <v>655650461</v>
      </c>
      <c r="G147" s="117">
        <v>0.23822840492284683</v>
      </c>
      <c r="H147" s="114">
        <v>1.5253851213525764</v>
      </c>
      <c r="I147" s="93">
        <v>1319363.6783317353</v>
      </c>
      <c r="J147" s="93">
        <v>314309.90460210928</v>
      </c>
    </row>
    <row r="148" spans="1:10" ht="11.25" customHeight="1">
      <c r="A148" s="91"/>
      <c r="B148" s="93"/>
      <c r="C148" s="93" t="s">
        <v>60</v>
      </c>
      <c r="D148" s="93">
        <v>14066</v>
      </c>
      <c r="E148" s="318">
        <v>2517193567</v>
      </c>
      <c r="F148" s="318">
        <v>1496355581</v>
      </c>
      <c r="G148" s="117">
        <v>0.59445391908551626</v>
      </c>
      <c r="H148" s="114">
        <v>10.285746460664113</v>
      </c>
      <c r="I148" s="93">
        <v>178955.89129816578</v>
      </c>
      <c r="J148" s="93">
        <v>106381.03092563628</v>
      </c>
    </row>
    <row r="149" spans="1:10" ht="11.25" customHeight="1">
      <c r="A149" s="20"/>
      <c r="B149" s="93"/>
      <c r="C149" s="93" t="s">
        <v>70</v>
      </c>
      <c r="D149" s="93">
        <v>3386</v>
      </c>
      <c r="E149" s="318">
        <v>118570255</v>
      </c>
      <c r="F149" s="318">
        <v>91595525</v>
      </c>
      <c r="G149" s="117">
        <v>0.77250002540687801</v>
      </c>
      <c r="H149" s="114">
        <v>2.4760086389740286</v>
      </c>
      <c r="I149" s="93">
        <v>35017.79533372711</v>
      </c>
      <c r="J149" s="93">
        <v>27051.247784997046</v>
      </c>
    </row>
    <row r="150" spans="1:10" ht="11.25" customHeight="1">
      <c r="B150" s="93"/>
      <c r="C150" s="93" t="s">
        <v>98</v>
      </c>
      <c r="D150" s="93">
        <v>36441</v>
      </c>
      <c r="E150" s="318">
        <v>1107445697</v>
      </c>
      <c r="F150" s="318">
        <v>677805089</v>
      </c>
      <c r="G150" s="117">
        <v>0.6120436341358596</v>
      </c>
      <c r="H150" s="114">
        <v>26.647439696648725</v>
      </c>
      <c r="I150" s="93">
        <v>30390.10172607777</v>
      </c>
      <c r="J150" s="93">
        <v>18600.068302187097</v>
      </c>
    </row>
    <row r="151" spans="1:10" ht="11.25" customHeight="1">
      <c r="B151" s="93"/>
      <c r="C151" s="93" t="s">
        <v>103</v>
      </c>
      <c r="D151" s="93">
        <v>364</v>
      </c>
      <c r="E151" s="318">
        <v>54230969</v>
      </c>
      <c r="F151" s="318">
        <v>20596705</v>
      </c>
      <c r="G151" s="117">
        <v>0.37979599811318143</v>
      </c>
      <c r="H151" s="114">
        <v>0.26617458493400659</v>
      </c>
      <c r="I151" s="93">
        <v>148986.17857142858</v>
      </c>
      <c r="J151" s="93">
        <v>56584.354395604394</v>
      </c>
    </row>
    <row r="152" spans="1:10" ht="11.25" customHeight="1">
      <c r="B152" s="93"/>
      <c r="C152" s="93" t="s">
        <v>255</v>
      </c>
      <c r="D152" s="93">
        <v>19766</v>
      </c>
      <c r="E152" s="318">
        <v>519519283</v>
      </c>
      <c r="F152" s="318">
        <v>199101112</v>
      </c>
      <c r="G152" s="117">
        <v>0.38324104323958269</v>
      </c>
      <c r="H152" s="114">
        <v>14.453864961004326</v>
      </c>
      <c r="I152" s="93">
        <v>26283.48087625215</v>
      </c>
      <c r="J152" s="93">
        <v>10072.908630982494</v>
      </c>
    </row>
    <row r="153" spans="1:10" ht="11.25" customHeight="1">
      <c r="B153" s="93"/>
      <c r="C153" s="93" t="s">
        <v>256</v>
      </c>
      <c r="D153" s="93">
        <v>1053</v>
      </c>
      <c r="E153" s="318">
        <v>36715275</v>
      </c>
      <c r="F153" s="318">
        <v>5930026</v>
      </c>
      <c r="G153" s="117">
        <v>0.16151386582287616</v>
      </c>
      <c r="H153" s="114">
        <v>0.77000504927337632</v>
      </c>
      <c r="I153" s="93">
        <v>34867.307692307695</v>
      </c>
      <c r="J153" s="93">
        <v>5631.5536562203233</v>
      </c>
    </row>
    <row r="154" spans="1:10" ht="11.25" customHeight="1">
      <c r="B154" s="93"/>
      <c r="C154" s="93" t="s">
        <v>254</v>
      </c>
      <c r="D154" s="93">
        <v>4658</v>
      </c>
      <c r="E154" s="318">
        <v>185372254</v>
      </c>
      <c r="F154" s="318">
        <v>94276097</v>
      </c>
      <c r="G154" s="117">
        <v>0.50857717358283838</v>
      </c>
      <c r="H154" s="114">
        <v>3.4061571885236344</v>
      </c>
      <c r="I154" s="93">
        <v>39796.533705452981</v>
      </c>
      <c r="J154" s="93">
        <v>20239.60863031344</v>
      </c>
    </row>
    <row r="155" spans="1:10" ht="11.25" customHeight="1">
      <c r="A155" s="112"/>
      <c r="B155" s="94"/>
      <c r="C155" s="94" t="s">
        <v>14</v>
      </c>
      <c r="D155" s="94">
        <v>1347827</v>
      </c>
      <c r="E155" s="319">
        <v>414874267890</v>
      </c>
      <c r="F155" s="319">
        <v>284271626538</v>
      </c>
      <c r="G155" s="118">
        <v>0.6851994653314385</v>
      </c>
      <c r="H155" s="115">
        <v>985.59695683474547</v>
      </c>
      <c r="I155" s="94">
        <v>307809.73217631044</v>
      </c>
      <c r="J155" s="94">
        <v>210911.06391102122</v>
      </c>
    </row>
    <row r="156" spans="1:10" ht="11.25" customHeight="1">
      <c r="A156" s="112"/>
      <c r="B156" s="93" t="s">
        <v>97</v>
      </c>
      <c r="C156" s="93" t="s">
        <v>93</v>
      </c>
      <c r="D156" s="93">
        <v>6637891</v>
      </c>
      <c r="E156" s="318">
        <v>153715533826</v>
      </c>
      <c r="F156" s="318">
        <v>144021535606</v>
      </c>
      <c r="G156" s="117">
        <v>0.93693546788203441</v>
      </c>
      <c r="H156" s="114">
        <v>4853.9502246213688</v>
      </c>
      <c r="I156" s="93">
        <v>23157.28502110083</v>
      </c>
      <c r="J156" s="93">
        <v>21696.881676122732</v>
      </c>
    </row>
    <row r="157" spans="1:10" ht="11.25" customHeight="1">
      <c r="A157" s="112"/>
      <c r="B157" s="93"/>
      <c r="C157" s="93" t="s">
        <v>96</v>
      </c>
      <c r="D157" s="93">
        <v>1499846</v>
      </c>
      <c r="E157" s="318">
        <v>126928965161</v>
      </c>
      <c r="F157" s="318">
        <v>91597196622</v>
      </c>
      <c r="G157" s="117">
        <v>0.72164140396020504</v>
      </c>
      <c r="H157" s="114">
        <v>1096.760677238819</v>
      </c>
      <c r="I157" s="93">
        <v>84627.998581854408</v>
      </c>
      <c r="J157" s="93">
        <v>61071.067710951655</v>
      </c>
    </row>
    <row r="158" spans="1:10" ht="11.25" customHeight="1">
      <c r="A158" s="112"/>
      <c r="B158" s="93"/>
      <c r="C158" s="93" t="s">
        <v>87</v>
      </c>
      <c r="D158" s="93">
        <v>991761</v>
      </c>
      <c r="E158" s="318">
        <v>135814001792</v>
      </c>
      <c r="F158" s="318">
        <v>108518995097</v>
      </c>
      <c r="G158" s="117">
        <v>0.7990265632787813</v>
      </c>
      <c r="H158" s="114">
        <v>725.22410035366852</v>
      </c>
      <c r="I158" s="93">
        <v>136942.2691475063</v>
      </c>
      <c r="J158" s="93">
        <v>109420.51068452984</v>
      </c>
    </row>
    <row r="159" spans="1:10" ht="11.25" customHeight="1">
      <c r="A159" s="112"/>
      <c r="B159" s="93"/>
      <c r="C159" s="93" t="s">
        <v>61</v>
      </c>
      <c r="D159" s="93">
        <v>30593</v>
      </c>
      <c r="E159" s="318">
        <v>1423948175</v>
      </c>
      <c r="F159" s="318">
        <v>1030064737</v>
      </c>
      <c r="G159" s="117">
        <v>0.72338639501398994</v>
      </c>
      <c r="H159" s="114">
        <v>22.371096365071605</v>
      </c>
      <c r="I159" s="93">
        <v>46544.901611479749</v>
      </c>
      <c r="J159" s="93">
        <v>33669.948583009187</v>
      </c>
    </row>
    <row r="160" spans="1:10" ht="11.25" customHeight="1">
      <c r="A160" s="112"/>
      <c r="B160" s="93"/>
      <c r="C160" s="93" t="s">
        <v>94</v>
      </c>
      <c r="D160" s="93">
        <v>33594</v>
      </c>
      <c r="E160" s="318">
        <v>58056789057</v>
      </c>
      <c r="F160" s="318">
        <v>41356857256</v>
      </c>
      <c r="G160" s="117">
        <v>0.71235178396442056</v>
      </c>
      <c r="H160" s="114">
        <v>24.565574193057742</v>
      </c>
      <c r="I160" s="93">
        <v>1728189.2319164136</v>
      </c>
      <c r="J160" s="93">
        <v>1231078.6823837589</v>
      </c>
    </row>
    <row r="161" spans="1:27" ht="11.25" customHeight="1">
      <c r="A161" s="112"/>
      <c r="B161" s="93"/>
      <c r="C161" s="93" t="s">
        <v>95</v>
      </c>
      <c r="D161" s="93">
        <v>228</v>
      </c>
      <c r="E161" s="318">
        <v>154373791</v>
      </c>
      <c r="F161" s="318">
        <v>105492180</v>
      </c>
      <c r="G161" s="117">
        <v>0.68335550559874503</v>
      </c>
      <c r="H161" s="114">
        <v>0.16672474001360854</v>
      </c>
      <c r="I161" s="93">
        <v>677078.03070175438</v>
      </c>
      <c r="J161" s="93">
        <v>462685</v>
      </c>
    </row>
    <row r="162" spans="1:27" ht="11.25" customHeight="1">
      <c r="B162" s="93"/>
      <c r="C162" s="93" t="s">
        <v>161</v>
      </c>
      <c r="D162" s="93">
        <v>1637601</v>
      </c>
      <c r="E162" s="318">
        <v>98827039765</v>
      </c>
      <c r="F162" s="318">
        <v>50471860867</v>
      </c>
      <c r="G162" s="117">
        <v>0.51070902241953842</v>
      </c>
      <c r="H162" s="114">
        <v>1197.493863908006</v>
      </c>
      <c r="I162" s="93">
        <v>60348.66842716877</v>
      </c>
      <c r="J162" s="93">
        <v>30820.609456760223</v>
      </c>
    </row>
    <row r="163" spans="1:27" ht="11.25" customHeight="1">
      <c r="A163" s="112"/>
      <c r="B163" s="94"/>
      <c r="C163" s="131" t="s">
        <v>14</v>
      </c>
      <c r="D163" s="94">
        <v>10831514</v>
      </c>
      <c r="E163" s="319">
        <v>574920651567</v>
      </c>
      <c r="F163" s="319">
        <v>437102002365</v>
      </c>
      <c r="G163" s="118">
        <v>0.76028231230455479</v>
      </c>
      <c r="H163" s="115">
        <v>7920.532261420004</v>
      </c>
      <c r="I163" s="94">
        <v>53078.512529919637</v>
      </c>
      <c r="J163" s="94">
        <v>40354.654239933589</v>
      </c>
    </row>
    <row r="164" spans="1:27" ht="11.25" customHeight="1">
      <c r="A164" s="112"/>
      <c r="B164" s="93" t="s">
        <v>164</v>
      </c>
      <c r="C164" s="104" t="s">
        <v>165</v>
      </c>
      <c r="D164" s="93">
        <v>279</v>
      </c>
      <c r="E164" s="318">
        <v>321292909</v>
      </c>
      <c r="F164" s="318">
        <v>139347423</v>
      </c>
      <c r="G164" s="117">
        <v>0.43370836733903767</v>
      </c>
      <c r="H164" s="114">
        <v>0.20401843185875784</v>
      </c>
      <c r="I164" s="93">
        <v>1151587.4874551971</v>
      </c>
      <c r="J164" s="93">
        <v>499453.12903225806</v>
      </c>
    </row>
    <row r="165" spans="1:27" ht="11.25" customHeight="1">
      <c r="A165" s="112"/>
      <c r="B165" s="93"/>
      <c r="C165" s="107" t="s">
        <v>166</v>
      </c>
      <c r="D165" s="93">
        <v>1485</v>
      </c>
      <c r="E165" s="318">
        <v>6635818024</v>
      </c>
      <c r="F165" s="318">
        <v>3384750882</v>
      </c>
      <c r="G165" s="117">
        <v>0.51007289075111018</v>
      </c>
      <c r="H165" s="114">
        <v>1.085904556667582</v>
      </c>
      <c r="I165" s="93">
        <v>4468564.3259259257</v>
      </c>
      <c r="J165" s="93">
        <v>2279293.5232323231</v>
      </c>
    </row>
    <row r="166" spans="1:27" ht="11.25" customHeight="1">
      <c r="B166" s="93"/>
      <c r="C166" s="93" t="s">
        <v>167</v>
      </c>
      <c r="D166" s="93">
        <v>5387</v>
      </c>
      <c r="E166" s="318">
        <v>11568317487</v>
      </c>
      <c r="F166" s="318">
        <v>7310246421</v>
      </c>
      <c r="G166" s="117">
        <v>0.63191958806584925</v>
      </c>
      <c r="H166" s="114">
        <v>3.9392376072513557</v>
      </c>
      <c r="I166" s="93">
        <v>2147450.8050863189</v>
      </c>
      <c r="J166" s="93">
        <v>1357016.2281418229</v>
      </c>
    </row>
    <row r="167" spans="1:27" ht="11.25" customHeight="1">
      <c r="A167" s="112"/>
      <c r="B167" s="94"/>
      <c r="C167" s="94" t="s">
        <v>14</v>
      </c>
      <c r="D167" s="94">
        <v>7151</v>
      </c>
      <c r="E167" s="319">
        <v>18525428420</v>
      </c>
      <c r="F167" s="319">
        <v>10834344726</v>
      </c>
      <c r="G167" s="118">
        <v>0.58483639246384567</v>
      </c>
      <c r="H167" s="115">
        <v>5.2291605957776968</v>
      </c>
      <c r="I167" s="94">
        <v>2590606.6871766187</v>
      </c>
      <c r="J167" s="94">
        <v>1515081.069221088</v>
      </c>
    </row>
    <row r="168" spans="1:27" ht="11.25" customHeight="1">
      <c r="A168" s="112"/>
      <c r="B168" s="93" t="s">
        <v>168</v>
      </c>
      <c r="C168" s="93" t="s">
        <v>271</v>
      </c>
      <c r="D168" s="93">
        <v>1314</v>
      </c>
      <c r="E168" s="318">
        <v>125377072</v>
      </c>
      <c r="F168" s="318">
        <v>83803735</v>
      </c>
      <c r="G168" s="117">
        <v>0.66841355969774119</v>
      </c>
      <c r="H168" s="114">
        <v>0.96086100165737554</v>
      </c>
      <c r="I168" s="93">
        <v>95416.340943683404</v>
      </c>
      <c r="J168" s="93">
        <v>63777.57610350076</v>
      </c>
    </row>
    <row r="169" spans="1:27" ht="11.25" customHeight="1">
      <c r="A169" s="112"/>
      <c r="B169" s="94"/>
      <c r="C169" s="93" t="s">
        <v>272</v>
      </c>
      <c r="D169" s="93">
        <v>1</v>
      </c>
      <c r="E169" s="318">
        <v>500000</v>
      </c>
      <c r="F169" s="318">
        <v>500000</v>
      </c>
      <c r="G169" s="117">
        <v>1</v>
      </c>
      <c r="H169" s="114">
        <v>7.3124885970880945E-4</v>
      </c>
      <c r="I169" s="93">
        <v>500000</v>
      </c>
      <c r="J169" s="93">
        <v>500000</v>
      </c>
    </row>
    <row r="170" spans="1:27" ht="11.25" customHeight="1">
      <c r="A170" s="112"/>
      <c r="B170" s="94"/>
      <c r="C170" s="93" t="s">
        <v>257</v>
      </c>
      <c r="D170" s="93">
        <v>2</v>
      </c>
      <c r="E170" s="318">
        <v>49101387</v>
      </c>
      <c r="F170" s="318">
        <v>39092278</v>
      </c>
      <c r="G170" s="117">
        <v>0.79615425120272065</v>
      </c>
      <c r="H170" s="114">
        <v>1.4624977194176189E-3</v>
      </c>
      <c r="I170" s="93">
        <v>24550693.5</v>
      </c>
      <c r="J170" s="93">
        <v>19546139</v>
      </c>
    </row>
    <row r="171" spans="1:27" ht="11.25" customHeight="1">
      <c r="A171" s="112"/>
      <c r="B171" s="94"/>
      <c r="C171" s="93" t="s">
        <v>234</v>
      </c>
      <c r="D171" s="93">
        <v>29018</v>
      </c>
      <c r="E171" s="318">
        <v>13080007994</v>
      </c>
      <c r="F171" s="318">
        <v>5205203033</v>
      </c>
      <c r="G171" s="117">
        <v>0.3979510590045286</v>
      </c>
      <c r="H171" s="114">
        <v>21.219379411030232</v>
      </c>
      <c r="I171" s="93">
        <v>450754.97946102417</v>
      </c>
      <c r="J171" s="93">
        <v>179378.42142807913</v>
      </c>
    </row>
    <row r="172" spans="1:27" ht="11.25" customHeight="1">
      <c r="B172" s="93"/>
      <c r="C172" s="93" t="s">
        <v>258</v>
      </c>
      <c r="D172" s="93">
        <v>49</v>
      </c>
      <c r="E172" s="318">
        <v>4419640</v>
      </c>
      <c r="F172" s="318">
        <v>2406590</v>
      </c>
      <c r="G172" s="117">
        <v>0.54452172575141866</v>
      </c>
      <c r="H172" s="114">
        <v>3.5831194125731658E-2</v>
      </c>
      <c r="I172" s="93">
        <v>90196.734693877544</v>
      </c>
      <c r="J172" s="93">
        <v>49114.081632653062</v>
      </c>
    </row>
    <row r="173" spans="1:27" ht="11.25" customHeight="1">
      <c r="B173" s="93"/>
      <c r="C173" s="93" t="s">
        <v>273</v>
      </c>
      <c r="D173" s="93">
        <v>1</v>
      </c>
      <c r="E173" s="318">
        <v>180000</v>
      </c>
      <c r="F173" s="318">
        <v>46170</v>
      </c>
      <c r="G173" s="117">
        <v>0.25650000000000001</v>
      </c>
      <c r="H173" s="114">
        <v>7.3124885970880945E-4</v>
      </c>
      <c r="I173" s="93">
        <v>180000</v>
      </c>
      <c r="J173" s="93">
        <v>46170</v>
      </c>
    </row>
    <row r="174" spans="1:27" s="338" customFormat="1" ht="11.25" customHeight="1">
      <c r="A174" s="112"/>
      <c r="B174" s="94"/>
      <c r="C174" s="94" t="s">
        <v>14</v>
      </c>
      <c r="D174" s="116">
        <v>30385</v>
      </c>
      <c r="E174" s="319">
        <v>13259586093</v>
      </c>
      <c r="F174" s="319">
        <v>5331051806</v>
      </c>
      <c r="G174" s="118">
        <v>0.40205265598858841</v>
      </c>
      <c r="H174" s="115">
        <v>22.218996602252172</v>
      </c>
      <c r="I174" s="94">
        <v>436385.9171630739</v>
      </c>
      <c r="J174" s="94">
        <v>175450.11703142998</v>
      </c>
      <c r="K174" s="337"/>
      <c r="L174" s="337"/>
      <c r="M174" s="337"/>
      <c r="N174" s="337"/>
      <c r="O174" s="337"/>
      <c r="P174" s="337"/>
      <c r="Q174" s="337"/>
      <c r="R174" s="337"/>
      <c r="S174" s="337"/>
      <c r="T174" s="337"/>
      <c r="U174" s="337"/>
      <c r="V174" s="337"/>
      <c r="W174" s="337"/>
      <c r="X174" s="337"/>
      <c r="Y174" s="337"/>
      <c r="Z174" s="337"/>
      <c r="AA174" s="337"/>
    </row>
    <row r="175" spans="1:27" s="57" customFormat="1" ht="11.25" customHeight="1">
      <c r="A175" s="112"/>
      <c r="B175" s="94"/>
      <c r="C175" s="93" t="s">
        <v>15</v>
      </c>
      <c r="D175" s="63">
        <v>1068563</v>
      </c>
      <c r="E175" s="318">
        <v>32146682843</v>
      </c>
      <c r="F175" s="318">
        <v>19656924371</v>
      </c>
      <c r="G175" s="117">
        <v>0.61147597924805275</v>
      </c>
      <c r="H175" s="114">
        <v>781.38547527702451</v>
      </c>
      <c r="I175" s="93">
        <v>30084.031398242314</v>
      </c>
      <c r="J175" s="93">
        <v>18395.662558969383</v>
      </c>
      <c r="K175" s="20"/>
      <c r="L175" s="20"/>
      <c r="M175" s="20"/>
      <c r="N175" s="20"/>
      <c r="O175" s="20"/>
      <c r="P175" s="20"/>
      <c r="Q175" s="20"/>
      <c r="R175" s="20"/>
    </row>
    <row r="176" spans="1:27" s="57" customFormat="1" ht="11.25" customHeight="1">
      <c r="A176" s="280"/>
      <c r="B176" s="96"/>
      <c r="C176" s="96" t="s">
        <v>172</v>
      </c>
      <c r="D176" s="281">
        <v>50031941</v>
      </c>
      <c r="E176" s="314">
        <v>2307778650696</v>
      </c>
      <c r="F176" s="314">
        <v>1497543589670</v>
      </c>
      <c r="G176" s="119">
        <v>0.64891127631255174</v>
      </c>
      <c r="H176" s="120">
        <v>36585.799805268427</v>
      </c>
      <c r="I176" s="96">
        <v>46126.106734415924</v>
      </c>
      <c r="J176" s="96">
        <v>29931.750792358824</v>
      </c>
      <c r="K176" s="20"/>
      <c r="L176" s="3"/>
      <c r="M176" s="20"/>
      <c r="N176" s="20"/>
      <c r="O176" s="20"/>
      <c r="P176" s="20"/>
      <c r="Q176" s="20"/>
      <c r="R176" s="20"/>
    </row>
    <row r="177" spans="2:18" s="57" customFormat="1">
      <c r="B177" s="71"/>
      <c r="D177" s="360"/>
      <c r="E177" s="361"/>
      <c r="F177" s="361"/>
      <c r="G177" s="65"/>
      <c r="H177" s="63"/>
      <c r="I177" s="63"/>
      <c r="J177" s="63"/>
      <c r="K177" s="63"/>
      <c r="L177" s="3"/>
      <c r="M177" s="20"/>
      <c r="N177" s="20"/>
      <c r="O177" s="20"/>
      <c r="P177" s="20"/>
      <c r="Q177" s="20"/>
      <c r="R177" s="20"/>
    </row>
    <row r="178" spans="2:18" s="20" customFormat="1">
      <c r="B178" s="22"/>
      <c r="D178" s="362"/>
      <c r="E178" s="363"/>
      <c r="F178" s="363"/>
      <c r="G178" s="186"/>
      <c r="H178" s="130"/>
      <c r="I178" s="107"/>
      <c r="J178" s="107"/>
      <c r="L178" s="2"/>
    </row>
    <row r="179" spans="2:18" s="2" customFormat="1" ht="10.9" customHeight="1">
      <c r="D179" s="99"/>
      <c r="E179" s="173"/>
      <c r="F179" s="173"/>
      <c r="G179" s="187"/>
      <c r="H179" s="132"/>
      <c r="I179" s="99"/>
      <c r="J179" s="99"/>
    </row>
    <row r="180" spans="2:18" ht="10.9" customHeight="1">
      <c r="B180" s="3"/>
      <c r="K180" s="3"/>
      <c r="M180" s="3"/>
      <c r="N180" s="3"/>
      <c r="O180" s="3"/>
      <c r="P180" s="3"/>
      <c r="Q180" s="3"/>
      <c r="R180" s="3"/>
    </row>
    <row r="181" spans="2:18">
      <c r="B181" s="3"/>
      <c r="Q181" s="3"/>
      <c r="R181" s="3"/>
    </row>
    <row r="182" spans="2:18">
      <c r="B182" s="3"/>
      <c r="L182" s="92"/>
      <c r="Q182" s="3"/>
      <c r="R182" s="3"/>
    </row>
    <row r="183" spans="2:18">
      <c r="B183" s="3"/>
      <c r="Q183" s="3"/>
      <c r="R183" s="3"/>
    </row>
    <row r="184" spans="2:18">
      <c r="B184" s="3"/>
      <c r="Q184" s="3"/>
      <c r="R184" s="3"/>
    </row>
    <row r="185" spans="2:18" s="112" customFormat="1">
      <c r="K185" s="92"/>
      <c r="L185" s="2"/>
      <c r="M185" s="92"/>
      <c r="N185" s="92"/>
      <c r="O185" s="92"/>
      <c r="P185" s="92"/>
    </row>
    <row r="186" spans="2:18">
      <c r="B186" s="3"/>
      <c r="L186" s="92"/>
      <c r="Q186" s="3"/>
      <c r="R186" s="3"/>
    </row>
    <row r="187" spans="2:18">
      <c r="B187" s="3"/>
      <c r="Q187" s="3"/>
      <c r="R187" s="3"/>
    </row>
    <row r="188" spans="2:18">
      <c r="B188" s="3"/>
      <c r="Q188" s="3"/>
      <c r="R188" s="3"/>
    </row>
    <row r="189" spans="2:18" s="112" customFormat="1">
      <c r="K189" s="92"/>
      <c r="L189" s="2"/>
      <c r="M189" s="92"/>
      <c r="N189" s="92"/>
      <c r="O189" s="92"/>
      <c r="P189" s="92"/>
    </row>
    <row r="190" spans="2:18">
      <c r="B190" s="3"/>
      <c r="Q190" s="3"/>
      <c r="R190" s="3"/>
    </row>
    <row r="191" spans="2:18">
      <c r="B191" s="3"/>
      <c r="Q191" s="3"/>
      <c r="R191" s="3"/>
    </row>
    <row r="192" spans="2:18">
      <c r="B192" s="3"/>
      <c r="Q192" s="3"/>
      <c r="R192" s="3"/>
    </row>
    <row r="193" spans="2:18">
      <c r="B193" s="3"/>
      <c r="Q193" s="3"/>
      <c r="R193" s="3"/>
    </row>
    <row r="194" spans="2:18">
      <c r="B194" s="3"/>
      <c r="Q194" s="3"/>
      <c r="R194" s="3"/>
    </row>
    <row r="195" spans="2:18">
      <c r="B195" s="3"/>
      <c r="Q195" s="3"/>
      <c r="R195" s="3"/>
    </row>
    <row r="196" spans="2:18">
      <c r="B196" s="3"/>
      <c r="Q196" s="3"/>
      <c r="R196" s="3"/>
    </row>
    <row r="197" spans="2:18">
      <c r="B197" s="3"/>
      <c r="Q197" s="3"/>
      <c r="R197" s="3"/>
    </row>
    <row r="198" spans="2:18">
      <c r="B198" s="3"/>
      <c r="Q198" s="3"/>
      <c r="R198" s="3"/>
    </row>
    <row r="199" spans="2:18">
      <c r="B199" s="3"/>
      <c r="Q199" s="3"/>
      <c r="R199" s="3"/>
    </row>
    <row r="200" spans="2:18">
      <c r="B200" s="3"/>
      <c r="Q200" s="3"/>
      <c r="R200" s="3"/>
    </row>
    <row r="201" spans="2:18">
      <c r="B201" s="3"/>
      <c r="Q201" s="3"/>
      <c r="R201" s="3"/>
    </row>
    <row r="202" spans="2:18">
      <c r="B202" s="3"/>
      <c r="Q202" s="3"/>
      <c r="R202" s="3"/>
    </row>
    <row r="203" spans="2:18">
      <c r="B203" s="3"/>
      <c r="Q203" s="3"/>
      <c r="R203" s="3"/>
    </row>
    <row r="204" spans="2:18">
      <c r="B204" s="3"/>
      <c r="Q204" s="3"/>
      <c r="R204" s="3"/>
    </row>
    <row r="205" spans="2:18">
      <c r="B205" s="3"/>
      <c r="L205" s="92"/>
      <c r="Q205" s="3"/>
      <c r="R205" s="3"/>
    </row>
    <row r="206" spans="2:18">
      <c r="B206" s="3"/>
      <c r="Q206" s="3"/>
      <c r="R206" s="3"/>
    </row>
    <row r="207" spans="2:18">
      <c r="B207" s="3"/>
      <c r="Q207" s="3"/>
      <c r="R207" s="3"/>
    </row>
    <row r="208" spans="2:18" s="112" customFormat="1">
      <c r="K208" s="92"/>
      <c r="L208" s="2"/>
      <c r="M208" s="92"/>
      <c r="N208" s="92"/>
      <c r="O208" s="92"/>
      <c r="P208" s="92"/>
    </row>
    <row r="209" spans="2:18">
      <c r="B209" s="3"/>
      <c r="Q209" s="3"/>
      <c r="R209" s="3"/>
    </row>
    <row r="210" spans="2:18">
      <c r="B210" s="3"/>
      <c r="Q210" s="3"/>
      <c r="R210" s="3"/>
    </row>
    <row r="211" spans="2:18">
      <c r="B211" s="3"/>
      <c r="Q211" s="3"/>
      <c r="R211" s="3"/>
    </row>
    <row r="212" spans="2:18">
      <c r="B212" s="3"/>
      <c r="Q212" s="3"/>
      <c r="R212" s="3"/>
    </row>
    <row r="213" spans="2:18">
      <c r="B213" s="3"/>
      <c r="Q213" s="3"/>
      <c r="R213" s="3"/>
    </row>
    <row r="214" spans="2:18">
      <c r="B214" s="3"/>
      <c r="Q214" s="3"/>
      <c r="R214" s="3"/>
    </row>
    <row r="215" spans="2:18">
      <c r="B215" s="3"/>
      <c r="Q215" s="3"/>
      <c r="R215" s="3"/>
    </row>
    <row r="216" spans="2:18">
      <c r="B216" s="3"/>
      <c r="Q216" s="3"/>
      <c r="R216" s="3"/>
    </row>
    <row r="217" spans="2:18">
      <c r="B217" s="3"/>
      <c r="Q217" s="3"/>
      <c r="R217" s="3"/>
    </row>
    <row r="218" spans="2:18">
      <c r="B218" s="3"/>
      <c r="Q218" s="3"/>
      <c r="R218" s="3"/>
    </row>
    <row r="219" spans="2:18">
      <c r="B219" s="3"/>
      <c r="Q219" s="3"/>
      <c r="R219" s="3"/>
    </row>
    <row r="220" spans="2:18">
      <c r="B220" s="3"/>
      <c r="Q220" s="3"/>
      <c r="R220" s="3"/>
    </row>
    <row r="221" spans="2:18">
      <c r="B221" s="3"/>
      <c r="Q221" s="3"/>
      <c r="R221" s="3"/>
    </row>
    <row r="222" spans="2:18">
      <c r="B222" s="3"/>
      <c r="L222" s="92"/>
      <c r="Q222" s="3"/>
      <c r="R222" s="3"/>
    </row>
    <row r="223" spans="2:18">
      <c r="B223" s="3"/>
      <c r="Q223" s="3"/>
      <c r="R223" s="3"/>
    </row>
    <row r="224" spans="2:18">
      <c r="B224" s="3"/>
      <c r="Q224" s="3"/>
      <c r="R224" s="3"/>
    </row>
    <row r="225" spans="2:18" s="112" customFormat="1">
      <c r="K225" s="92"/>
      <c r="L225" s="2"/>
      <c r="M225" s="92"/>
      <c r="N225" s="92"/>
      <c r="O225" s="92"/>
      <c r="P225" s="92"/>
    </row>
    <row r="226" spans="2:18">
      <c r="B226" s="3"/>
      <c r="Q226" s="3"/>
      <c r="R226" s="3"/>
    </row>
    <row r="227" spans="2:18">
      <c r="B227" s="3"/>
      <c r="Q227" s="3"/>
      <c r="R227" s="3"/>
    </row>
    <row r="228" spans="2:18">
      <c r="B228" s="3"/>
      <c r="Q228" s="3"/>
      <c r="R228" s="3"/>
    </row>
    <row r="229" spans="2:18">
      <c r="B229" s="3"/>
      <c r="Q229" s="3"/>
      <c r="R229" s="3"/>
    </row>
    <row r="230" spans="2:18">
      <c r="B230" s="3"/>
      <c r="Q230" s="3"/>
      <c r="R230" s="3"/>
    </row>
    <row r="231" spans="2:18">
      <c r="B231" s="3"/>
      <c r="Q231" s="3"/>
      <c r="R231" s="3"/>
    </row>
    <row r="232" spans="2:18">
      <c r="B232" s="3"/>
      <c r="Q232" s="3"/>
      <c r="R232" s="3"/>
    </row>
    <row r="233" spans="2:18">
      <c r="B233" s="3"/>
      <c r="L233" s="92"/>
      <c r="Q233" s="3"/>
      <c r="R233" s="3"/>
    </row>
    <row r="234" spans="2:18">
      <c r="B234" s="3"/>
      <c r="Q234" s="3"/>
      <c r="R234" s="3"/>
    </row>
    <row r="235" spans="2:18">
      <c r="B235" s="3"/>
      <c r="Q235" s="3"/>
      <c r="R235" s="3"/>
    </row>
    <row r="236" spans="2:18" s="112" customFormat="1">
      <c r="K236" s="92"/>
      <c r="L236" s="2"/>
      <c r="M236" s="92"/>
      <c r="N236" s="92"/>
      <c r="O236" s="92"/>
      <c r="P236" s="92"/>
    </row>
    <row r="237" spans="2:18">
      <c r="B237" s="3"/>
      <c r="Q237" s="3"/>
      <c r="R237" s="3"/>
    </row>
    <row r="238" spans="2:18">
      <c r="B238" s="3"/>
      <c r="Q238" s="3"/>
      <c r="R238" s="3"/>
    </row>
    <row r="239" spans="2:18">
      <c r="B239" s="3"/>
      <c r="Q239" s="3"/>
      <c r="R239" s="3"/>
    </row>
    <row r="240" spans="2:18">
      <c r="B240" s="3"/>
      <c r="Q240" s="3"/>
      <c r="R240" s="3"/>
    </row>
    <row r="241" spans="2:18">
      <c r="B241" s="3"/>
      <c r="L241" s="92"/>
      <c r="Q241" s="3"/>
      <c r="R241" s="3"/>
    </row>
    <row r="242" spans="2:18">
      <c r="B242" s="3"/>
      <c r="Q242" s="3"/>
      <c r="R242" s="3"/>
    </row>
    <row r="243" spans="2:18">
      <c r="B243" s="3"/>
      <c r="Q243" s="3"/>
      <c r="R243" s="3"/>
    </row>
    <row r="244" spans="2:18" s="112" customFormat="1">
      <c r="K244" s="92"/>
      <c r="L244" s="2"/>
      <c r="M244" s="92"/>
      <c r="N244" s="92"/>
      <c r="O244" s="92"/>
      <c r="P244" s="92"/>
    </row>
    <row r="245" spans="2:18">
      <c r="B245" s="3"/>
      <c r="Q245" s="3"/>
      <c r="R245" s="3"/>
    </row>
    <row r="246" spans="2:18">
      <c r="B246" s="3"/>
      <c r="R246" s="3"/>
    </row>
    <row r="249" spans="2:18">
      <c r="D249" s="97"/>
      <c r="E249" s="97"/>
      <c r="F249" s="97"/>
    </row>
    <row r="253" spans="2:18">
      <c r="D253" s="6"/>
      <c r="E253" s="6"/>
      <c r="F253" s="6"/>
    </row>
    <row r="254" spans="2:18">
      <c r="D254" s="6"/>
      <c r="E254" s="6"/>
      <c r="F254" s="6"/>
    </row>
    <row r="255" spans="2:18">
      <c r="D255" s="6"/>
      <c r="E255" s="6"/>
      <c r="F255" s="6"/>
    </row>
    <row r="256" spans="2:18">
      <c r="E256" s="6"/>
      <c r="F256" s="6"/>
      <c r="G256" s="6"/>
      <c r="H256" s="6"/>
    </row>
    <row r="257" spans="2:18">
      <c r="F257" s="6"/>
    </row>
    <row r="258" spans="2:18">
      <c r="F258" s="6"/>
      <c r="G258" s="6"/>
      <c r="H258" s="6"/>
    </row>
    <row r="259" spans="2:18">
      <c r="F259" s="6"/>
      <c r="G259" s="6"/>
      <c r="H259" s="6"/>
    </row>
    <row r="260" spans="2:18">
      <c r="B260" s="3"/>
    </row>
    <row r="261" spans="2:18">
      <c r="B261" s="3"/>
    </row>
    <row r="262" spans="2:18">
      <c r="B262" s="3"/>
      <c r="Q262" s="3"/>
      <c r="R262" s="3"/>
    </row>
    <row r="263" spans="2:18">
      <c r="B263" s="3"/>
      <c r="L263" s="92"/>
      <c r="Q263" s="3"/>
      <c r="R263" s="3"/>
    </row>
    <row r="264" spans="2:18">
      <c r="B264" s="3"/>
      <c r="Q264" s="3"/>
      <c r="R264" s="3"/>
    </row>
    <row r="265" spans="2:18">
      <c r="B265" s="3"/>
      <c r="Q265" s="3"/>
      <c r="R265" s="3"/>
    </row>
    <row r="266" spans="2:18" s="112" customFormat="1">
      <c r="K266" s="92"/>
      <c r="L266" s="2"/>
      <c r="M266" s="92"/>
      <c r="N266" s="92"/>
      <c r="O266" s="92"/>
      <c r="P266" s="92"/>
    </row>
    <row r="267" spans="2:18">
      <c r="B267" s="3"/>
      <c r="L267" s="92"/>
      <c r="Q267" s="3"/>
      <c r="R267" s="3"/>
    </row>
    <row r="268" spans="2:18">
      <c r="B268" s="3"/>
      <c r="Q268" s="3"/>
      <c r="R268" s="3"/>
    </row>
    <row r="269" spans="2:18">
      <c r="B269" s="3"/>
      <c r="Q269" s="3"/>
      <c r="R269" s="3"/>
    </row>
    <row r="270" spans="2:18" s="112" customFormat="1">
      <c r="K270" s="92"/>
      <c r="L270" s="2"/>
      <c r="M270" s="92"/>
      <c r="N270" s="92"/>
      <c r="O270" s="92"/>
      <c r="P270" s="92"/>
    </row>
    <row r="271" spans="2:18">
      <c r="B271" s="3"/>
      <c r="Q271" s="3"/>
      <c r="R271" s="3"/>
    </row>
    <row r="272" spans="2:18">
      <c r="B272" s="3"/>
      <c r="Q272" s="3"/>
      <c r="R272" s="3"/>
    </row>
    <row r="273" spans="2:18">
      <c r="B273" s="3"/>
      <c r="Q273" s="3"/>
      <c r="R273" s="3"/>
    </row>
    <row r="274" spans="2:18">
      <c r="B274" s="3"/>
      <c r="Q274" s="3"/>
      <c r="R274" s="3"/>
    </row>
    <row r="275" spans="2:18">
      <c r="B275" s="3"/>
      <c r="Q275" s="3"/>
      <c r="R275" s="3"/>
    </row>
    <row r="276" spans="2:18">
      <c r="B276" s="3"/>
      <c r="Q276" s="3"/>
      <c r="R276" s="3"/>
    </row>
    <row r="277" spans="2:18">
      <c r="B277" s="3"/>
      <c r="Q277" s="3"/>
      <c r="R277" s="3"/>
    </row>
    <row r="278" spans="2:18">
      <c r="B278" s="3"/>
      <c r="Q278" s="3"/>
      <c r="R278" s="3"/>
    </row>
    <row r="279" spans="2:18">
      <c r="B279" s="3"/>
      <c r="Q279" s="3"/>
      <c r="R279" s="3"/>
    </row>
    <row r="280" spans="2:18">
      <c r="B280" s="3"/>
      <c r="Q280" s="3"/>
      <c r="R280" s="3"/>
    </row>
    <row r="281" spans="2:18">
      <c r="B281" s="3"/>
      <c r="Q281" s="3"/>
      <c r="R281" s="3"/>
    </row>
    <row r="282" spans="2:18">
      <c r="B282" s="3"/>
      <c r="Q282" s="3"/>
      <c r="R282" s="3"/>
    </row>
    <row r="283" spans="2:18">
      <c r="B283" s="3"/>
      <c r="Q283" s="3"/>
      <c r="R283" s="3"/>
    </row>
    <row r="284" spans="2:18">
      <c r="B284" s="3"/>
      <c r="Q284" s="3"/>
      <c r="R284" s="3"/>
    </row>
    <row r="285" spans="2:18">
      <c r="B285" s="3"/>
      <c r="Q285" s="3"/>
      <c r="R285" s="3"/>
    </row>
    <row r="286" spans="2:18">
      <c r="B286" s="3"/>
      <c r="L286" s="92"/>
      <c r="Q286" s="3"/>
      <c r="R286" s="3"/>
    </row>
    <row r="287" spans="2:18">
      <c r="B287" s="3"/>
      <c r="Q287" s="3"/>
      <c r="R287" s="3"/>
    </row>
    <row r="288" spans="2:18">
      <c r="B288" s="3"/>
      <c r="Q288" s="3"/>
      <c r="R288" s="3"/>
    </row>
    <row r="289" spans="2:18" s="112" customFormat="1">
      <c r="K289" s="92"/>
      <c r="L289" s="2"/>
      <c r="M289" s="92"/>
      <c r="N289" s="92"/>
      <c r="O289" s="92"/>
      <c r="P289" s="92"/>
    </row>
    <row r="290" spans="2:18">
      <c r="B290" s="3"/>
      <c r="Q290" s="3"/>
      <c r="R290" s="3"/>
    </row>
    <row r="291" spans="2:18">
      <c r="B291" s="3"/>
      <c r="Q291" s="3"/>
      <c r="R291" s="3"/>
    </row>
    <row r="292" spans="2:18">
      <c r="B292" s="3"/>
      <c r="Q292" s="3"/>
      <c r="R292" s="3"/>
    </row>
    <row r="293" spans="2:18">
      <c r="B293" s="3"/>
      <c r="Q293" s="3"/>
      <c r="R293" s="3"/>
    </row>
    <row r="294" spans="2:18">
      <c r="B294" s="3"/>
      <c r="Q294" s="3"/>
      <c r="R294" s="3"/>
    </row>
    <row r="295" spans="2:18">
      <c r="B295" s="3"/>
      <c r="Q295" s="3"/>
      <c r="R295" s="3"/>
    </row>
    <row r="296" spans="2:18">
      <c r="B296" s="3"/>
      <c r="Q296" s="3"/>
      <c r="R296" s="3"/>
    </row>
    <row r="297" spans="2:18">
      <c r="B297" s="3"/>
      <c r="Q297" s="3"/>
      <c r="R297" s="3"/>
    </row>
    <row r="298" spans="2:18">
      <c r="B298" s="3"/>
      <c r="Q298" s="3"/>
      <c r="R298" s="3"/>
    </row>
    <row r="299" spans="2:18">
      <c r="B299" s="3"/>
      <c r="Q299" s="3"/>
      <c r="R299" s="3"/>
    </row>
    <row r="300" spans="2:18">
      <c r="B300" s="3"/>
      <c r="Q300" s="3"/>
      <c r="R300" s="3"/>
    </row>
    <row r="301" spans="2:18">
      <c r="B301" s="3"/>
      <c r="Q301" s="3"/>
      <c r="R301" s="3"/>
    </row>
    <row r="302" spans="2:18">
      <c r="B302" s="3"/>
      <c r="Q302" s="3"/>
      <c r="R302" s="3"/>
    </row>
    <row r="303" spans="2:18">
      <c r="B303" s="3"/>
      <c r="Q303" s="3"/>
      <c r="R303" s="3"/>
    </row>
    <row r="304" spans="2:18">
      <c r="B304" s="3"/>
      <c r="Q304" s="3"/>
      <c r="R304" s="3"/>
    </row>
    <row r="305" spans="2:18">
      <c r="B305" s="3"/>
      <c r="Q305" s="3"/>
      <c r="R305" s="3"/>
    </row>
    <row r="306" spans="2:18">
      <c r="B306" s="3"/>
      <c r="Q306" s="3"/>
      <c r="R306" s="3"/>
    </row>
    <row r="307" spans="2:18">
      <c r="B307" s="3"/>
      <c r="Q307" s="3"/>
      <c r="R307" s="3"/>
    </row>
    <row r="308" spans="2:18">
      <c r="B308" s="3"/>
      <c r="Q308" s="3"/>
      <c r="R308" s="3"/>
    </row>
    <row r="309" spans="2:18">
      <c r="B309" s="3"/>
      <c r="Q309" s="3"/>
      <c r="R309" s="3"/>
    </row>
    <row r="310" spans="2:18">
      <c r="B310" s="3"/>
      <c r="Q310" s="3"/>
      <c r="R310" s="3"/>
    </row>
    <row r="311" spans="2:18">
      <c r="B311" s="3"/>
      <c r="Q311" s="3"/>
      <c r="R311" s="3"/>
    </row>
    <row r="312" spans="2:18">
      <c r="B312" s="3"/>
      <c r="Q312" s="3"/>
      <c r="R312" s="3"/>
    </row>
    <row r="313" spans="2:18">
      <c r="B313" s="3"/>
      <c r="Q313" s="3"/>
      <c r="R313" s="3"/>
    </row>
    <row r="314" spans="2:18">
      <c r="B314" s="3"/>
      <c r="Q314" s="3"/>
      <c r="R314" s="3"/>
    </row>
    <row r="315" spans="2:18">
      <c r="B315" s="3"/>
      <c r="Q315" s="3"/>
      <c r="R315" s="3"/>
    </row>
    <row r="316" spans="2:18">
      <c r="B316" s="3"/>
      <c r="Q316" s="3"/>
      <c r="R316" s="3"/>
    </row>
    <row r="317" spans="2:18">
      <c r="B317" s="3"/>
      <c r="Q317" s="3"/>
      <c r="R317" s="3"/>
    </row>
    <row r="318" spans="2:18">
      <c r="B318" s="3"/>
      <c r="Q318" s="3"/>
      <c r="R318" s="3"/>
    </row>
    <row r="319" spans="2:18">
      <c r="B319" s="3"/>
      <c r="Q319" s="3"/>
      <c r="R319" s="3"/>
    </row>
    <row r="320" spans="2:18">
      <c r="B320" s="3"/>
      <c r="Q320" s="3"/>
      <c r="R320" s="3"/>
    </row>
    <row r="321" spans="2:19">
      <c r="B321" s="3"/>
      <c r="Q321" s="3"/>
      <c r="R321" s="3"/>
    </row>
    <row r="322" spans="2:19">
      <c r="B322" s="3"/>
      <c r="Q322" s="3"/>
      <c r="R322" s="3"/>
    </row>
    <row r="323" spans="2:19">
      <c r="B323" s="3"/>
      <c r="Q323" s="3"/>
      <c r="R323" s="3"/>
    </row>
    <row r="324" spans="2:19">
      <c r="B324" s="3"/>
      <c r="Q324" s="3"/>
      <c r="R324" s="3"/>
    </row>
    <row r="325" spans="2:19">
      <c r="B325" s="3"/>
      <c r="Q325" s="3"/>
      <c r="R325" s="3"/>
    </row>
    <row r="326" spans="2:19">
      <c r="B326" s="3"/>
      <c r="Q326" s="3"/>
      <c r="R326" s="3"/>
    </row>
    <row r="327" spans="2:19">
      <c r="B327" s="3"/>
      <c r="Q327" s="3"/>
      <c r="R327" s="3"/>
    </row>
    <row r="330" spans="2:19">
      <c r="C330" s="2"/>
      <c r="D330" s="2"/>
      <c r="E330" s="2"/>
      <c r="F330" s="2"/>
      <c r="G330" s="2"/>
      <c r="H330" s="2"/>
      <c r="I330" s="2"/>
      <c r="J330" s="2"/>
      <c r="S330" s="2"/>
    </row>
    <row r="331" spans="2:19">
      <c r="C331" s="2"/>
      <c r="D331" s="2"/>
      <c r="E331" s="2"/>
      <c r="F331" s="2"/>
      <c r="G331" s="2"/>
      <c r="H331" s="2"/>
      <c r="I331" s="2"/>
      <c r="J331" s="2"/>
      <c r="S331" s="2"/>
    </row>
    <row r="332" spans="2:19">
      <c r="C332" s="2"/>
      <c r="D332" s="2"/>
      <c r="E332" s="2"/>
      <c r="F332" s="2"/>
      <c r="G332" s="2"/>
      <c r="H332" s="2"/>
      <c r="I332" s="2"/>
      <c r="J332" s="2"/>
      <c r="S332" s="2"/>
    </row>
    <row r="333" spans="2:19">
      <c r="C333" s="2"/>
      <c r="D333" s="2"/>
      <c r="E333" s="2"/>
      <c r="F333" s="2"/>
      <c r="G333" s="2"/>
      <c r="H333" s="2"/>
      <c r="I333" s="2"/>
      <c r="J333" s="2"/>
      <c r="S333" s="2"/>
    </row>
    <row r="334" spans="2:19">
      <c r="C334" s="2"/>
      <c r="D334" s="2"/>
      <c r="E334" s="2"/>
      <c r="F334" s="2"/>
      <c r="G334" s="2"/>
      <c r="H334" s="2"/>
      <c r="I334" s="2"/>
      <c r="J334" s="2"/>
      <c r="S334" s="2"/>
    </row>
    <row r="335" spans="2:19">
      <c r="C335" s="2"/>
      <c r="D335" s="2"/>
      <c r="E335" s="2"/>
      <c r="F335" s="2"/>
      <c r="G335" s="2"/>
      <c r="H335" s="2"/>
      <c r="I335" s="2"/>
      <c r="J335" s="2"/>
      <c r="S335" s="2"/>
    </row>
    <row r="336" spans="2:19">
      <c r="C336" s="2"/>
      <c r="D336" s="2"/>
      <c r="E336" s="2"/>
      <c r="F336" s="2"/>
      <c r="G336" s="2"/>
      <c r="H336" s="2"/>
      <c r="I336" s="2"/>
      <c r="J336" s="2"/>
      <c r="S336" s="2"/>
    </row>
    <row r="337" spans="3:19">
      <c r="C337" s="2"/>
      <c r="D337" s="2"/>
      <c r="E337" s="2"/>
      <c r="F337" s="2"/>
      <c r="G337" s="2"/>
      <c r="H337" s="2"/>
      <c r="I337" s="2"/>
      <c r="J337" s="2"/>
      <c r="S337" s="2"/>
    </row>
    <row r="338" spans="3:19">
      <c r="C338" s="2"/>
      <c r="D338" s="2"/>
      <c r="E338" s="2"/>
      <c r="F338" s="2"/>
      <c r="G338" s="2"/>
      <c r="H338" s="2"/>
      <c r="I338" s="2"/>
      <c r="J338" s="2"/>
      <c r="S338" s="2"/>
    </row>
    <row r="339" spans="3:19">
      <c r="C339" s="2"/>
      <c r="D339" s="2"/>
      <c r="E339" s="2"/>
      <c r="F339" s="2"/>
      <c r="G339" s="2"/>
      <c r="H339" s="2"/>
      <c r="I339" s="2"/>
      <c r="J339" s="2"/>
      <c r="S339" s="2"/>
    </row>
    <row r="340" spans="3:19">
      <c r="C340" s="2"/>
      <c r="D340" s="2"/>
      <c r="E340" s="2"/>
      <c r="F340" s="2"/>
      <c r="G340" s="2"/>
      <c r="H340" s="2"/>
      <c r="I340" s="2"/>
      <c r="J340" s="2"/>
      <c r="S340" s="2"/>
    </row>
    <row r="341" spans="3:19">
      <c r="C341" s="2"/>
      <c r="D341" s="2"/>
      <c r="E341" s="2"/>
      <c r="F341" s="2"/>
      <c r="G341" s="2"/>
      <c r="H341" s="2"/>
      <c r="I341" s="2"/>
      <c r="J341" s="2"/>
      <c r="S341" s="2"/>
    </row>
    <row r="342" spans="3:19">
      <c r="C342" s="2"/>
      <c r="D342" s="2"/>
      <c r="E342" s="2"/>
      <c r="F342" s="2"/>
      <c r="G342" s="2"/>
      <c r="H342" s="2"/>
      <c r="I342" s="2"/>
      <c r="J342" s="2"/>
      <c r="S342" s="2"/>
    </row>
    <row r="343" spans="3:19">
      <c r="C343" s="2"/>
      <c r="D343" s="2"/>
      <c r="E343" s="2"/>
      <c r="F343" s="2"/>
      <c r="G343" s="2"/>
      <c r="H343" s="2"/>
      <c r="I343" s="2"/>
      <c r="J343" s="2"/>
      <c r="S343" s="2"/>
    </row>
    <row r="344" spans="3:19">
      <c r="C344" s="2"/>
      <c r="D344" s="99"/>
      <c r="E344" s="173"/>
      <c r="F344" s="173"/>
      <c r="G344" s="187"/>
      <c r="H344" s="132"/>
      <c r="I344" s="99"/>
      <c r="J344" s="99"/>
      <c r="S344" s="2"/>
    </row>
    <row r="345" spans="3:19">
      <c r="C345" s="2"/>
      <c r="D345" s="2"/>
      <c r="E345" s="2"/>
      <c r="F345" s="2"/>
      <c r="G345" s="2"/>
      <c r="H345" s="2"/>
      <c r="I345" s="2"/>
      <c r="J345" s="2"/>
      <c r="S345" s="2"/>
    </row>
    <row r="346" spans="3:19">
      <c r="C346" s="2"/>
      <c r="D346" s="2"/>
      <c r="E346" s="2"/>
      <c r="F346" s="2"/>
      <c r="G346" s="2"/>
      <c r="H346" s="2"/>
      <c r="I346" s="2"/>
      <c r="J346" s="2"/>
      <c r="S346" s="2"/>
    </row>
    <row r="347" spans="3:19">
      <c r="C347" s="2"/>
      <c r="D347" s="2"/>
      <c r="E347" s="2"/>
      <c r="F347" s="2"/>
      <c r="G347" s="2"/>
      <c r="H347" s="2"/>
      <c r="I347" s="2"/>
      <c r="J347" s="2"/>
      <c r="S347" s="2"/>
    </row>
    <row r="348" spans="3:19">
      <c r="C348" s="2"/>
      <c r="D348" s="2"/>
      <c r="E348" s="2"/>
      <c r="F348" s="2"/>
      <c r="G348" s="2"/>
      <c r="H348" s="2"/>
      <c r="I348" s="2"/>
      <c r="J348" s="2"/>
      <c r="S348" s="2"/>
    </row>
    <row r="349" spans="3:19">
      <c r="C349" s="2"/>
      <c r="D349" s="95"/>
      <c r="E349" s="95"/>
      <c r="F349" s="95"/>
      <c r="G349" s="95"/>
      <c r="H349" s="95"/>
      <c r="I349" s="95"/>
      <c r="J349" s="95"/>
      <c r="S349" s="2"/>
    </row>
    <row r="350" spans="3:19">
      <c r="C350" s="2"/>
      <c r="D350" s="2"/>
      <c r="E350" s="2"/>
      <c r="F350" s="2"/>
      <c r="G350" s="2"/>
      <c r="H350" s="2"/>
      <c r="I350" s="2"/>
      <c r="J350" s="2"/>
      <c r="S350" s="2"/>
    </row>
    <row r="351" spans="3:19">
      <c r="C351" s="2"/>
      <c r="D351" s="2"/>
      <c r="E351" s="2"/>
      <c r="F351" s="2"/>
      <c r="G351" s="2"/>
      <c r="H351" s="2"/>
      <c r="I351" s="2"/>
      <c r="J351" s="2"/>
      <c r="S351" s="2"/>
    </row>
    <row r="352" spans="3:19">
      <c r="C352" s="2"/>
      <c r="D352" s="2"/>
      <c r="E352" s="2"/>
      <c r="F352" s="2"/>
      <c r="G352" s="2"/>
      <c r="H352" s="2"/>
      <c r="I352" s="2"/>
      <c r="J352" s="2"/>
      <c r="S352" s="2"/>
    </row>
    <row r="353" spans="3:19">
      <c r="C353" s="2"/>
      <c r="D353" s="2"/>
      <c r="E353" s="2"/>
      <c r="F353" s="2"/>
      <c r="G353" s="2"/>
      <c r="H353" s="2"/>
      <c r="I353" s="2"/>
      <c r="J353" s="2"/>
      <c r="S353" s="2"/>
    </row>
    <row r="354" spans="3:19">
      <c r="C354" s="2"/>
      <c r="D354" s="2"/>
      <c r="E354" s="2"/>
      <c r="F354" s="2"/>
      <c r="G354" s="2"/>
      <c r="H354" s="2"/>
      <c r="I354" s="2"/>
      <c r="J354" s="2"/>
      <c r="S354" s="2"/>
    </row>
    <row r="355" spans="3:19">
      <c r="C355" s="2"/>
      <c r="D355" s="2"/>
      <c r="E355" s="2"/>
      <c r="F355" s="2"/>
      <c r="G355" s="2"/>
      <c r="H355" s="2"/>
      <c r="I355" s="2"/>
      <c r="J355" s="2"/>
      <c r="S355" s="2"/>
    </row>
    <row r="356" spans="3:19">
      <c r="C356" s="2"/>
      <c r="D356" s="2"/>
      <c r="E356" s="2"/>
      <c r="F356" s="2"/>
      <c r="G356" s="2"/>
      <c r="H356" s="2"/>
      <c r="I356" s="2"/>
      <c r="J356" s="2"/>
      <c r="S356" s="2"/>
    </row>
    <row r="357" spans="3:19">
      <c r="C357" s="2"/>
      <c r="D357" s="2"/>
      <c r="E357" s="2"/>
      <c r="F357" s="2"/>
      <c r="G357" s="2"/>
      <c r="H357" s="2"/>
      <c r="I357" s="2"/>
      <c r="J357" s="2"/>
      <c r="S357" s="2"/>
    </row>
    <row r="358" spans="3:19">
      <c r="C358" s="2"/>
      <c r="D358" s="2"/>
      <c r="E358" s="2"/>
      <c r="F358" s="2"/>
      <c r="G358" s="2"/>
      <c r="H358" s="2"/>
      <c r="I358" s="2"/>
      <c r="J358" s="2"/>
      <c r="S358" s="2"/>
    </row>
    <row r="359" spans="3:19">
      <c r="C359" s="2"/>
      <c r="D359" s="2"/>
      <c r="E359" s="2"/>
      <c r="F359" s="2"/>
      <c r="G359" s="2"/>
      <c r="H359" s="2"/>
      <c r="I359" s="2"/>
      <c r="J359" s="2"/>
      <c r="S359" s="2"/>
    </row>
    <row r="360" spans="3:19">
      <c r="C360" s="2"/>
      <c r="D360" s="2"/>
      <c r="E360" s="2"/>
      <c r="F360" s="2"/>
      <c r="G360" s="2"/>
      <c r="H360" s="2"/>
      <c r="I360" s="2"/>
      <c r="J360" s="2"/>
      <c r="S360" s="2"/>
    </row>
    <row r="361" spans="3:19">
      <c r="C361" s="2"/>
      <c r="D361" s="2"/>
      <c r="E361" s="2"/>
      <c r="F361" s="2"/>
      <c r="G361" s="2"/>
      <c r="H361" s="2"/>
      <c r="I361" s="2"/>
      <c r="J361" s="2"/>
      <c r="S361" s="2"/>
    </row>
    <row r="362" spans="3:19">
      <c r="C362" s="2"/>
      <c r="D362" s="2"/>
      <c r="E362" s="2"/>
      <c r="F362" s="2"/>
      <c r="G362" s="2"/>
      <c r="H362" s="2"/>
      <c r="I362" s="2"/>
      <c r="J362" s="2"/>
      <c r="S362" s="2"/>
    </row>
  </sheetData>
  <mergeCells count="27">
    <mergeCell ref="N8:N9"/>
    <mergeCell ref="M8:M9"/>
    <mergeCell ref="K8:K9"/>
    <mergeCell ref="E6:E7"/>
    <mergeCell ref="A6:A7"/>
    <mergeCell ref="B6:B7"/>
    <mergeCell ref="D6:D7"/>
    <mergeCell ref="A2:J2"/>
    <mergeCell ref="A90:J90"/>
    <mergeCell ref="A91:J91"/>
    <mergeCell ref="A3:J3"/>
    <mergeCell ref="J6:J7"/>
    <mergeCell ref="F6:F7"/>
    <mergeCell ref="G6:G7"/>
    <mergeCell ref="H6:H7"/>
    <mergeCell ref="I6:I7"/>
    <mergeCell ref="C6:C7"/>
    <mergeCell ref="A94:A95"/>
    <mergeCell ref="B94:B95"/>
    <mergeCell ref="C94:C95"/>
    <mergeCell ref="D94:D95"/>
    <mergeCell ref="E94:E95"/>
    <mergeCell ref="F94:F95"/>
    <mergeCell ref="G94:G95"/>
    <mergeCell ref="H94:H95"/>
    <mergeCell ref="I94:I95"/>
    <mergeCell ref="J94:J95"/>
  </mergeCells>
  <phoneticPr fontId="0" type="noConversion"/>
  <printOptions horizontalCentered="1" verticalCentered="1"/>
  <pageMargins left="0.78740157480314965" right="0.39370078740157483" top="0.59055118110236227" bottom="0.59055118110236227" header="0" footer="0"/>
  <pageSetup scale="4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2:Y130"/>
  <sheetViews>
    <sheetView showGridLines="0" zoomScaleNormal="100" workbookViewId="0"/>
  </sheetViews>
  <sheetFormatPr baseColWidth="10" defaultColWidth="11.5546875" defaultRowHeight="11.25" customHeight="1"/>
  <cols>
    <col min="1" max="1" width="8.6640625" style="3" customWidth="1"/>
    <col min="2" max="2" width="28.77734375" style="3" customWidth="1"/>
    <col min="3" max="20" width="8.6640625" style="3" customWidth="1"/>
    <col min="21" max="21" width="9.44140625" style="3" customWidth="1"/>
    <col min="22" max="25" width="11.5546875" style="57"/>
    <col min="26" max="16384" width="11.5546875" style="3"/>
  </cols>
  <sheetData>
    <row r="2" spans="1:24" s="53" customFormat="1" ht="10.9" customHeight="1">
      <c r="A2" s="378" t="s">
        <v>188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74"/>
    </row>
    <row r="3" spans="1:24" s="53" customFormat="1" ht="14.45" customHeight="1">
      <c r="A3" s="378" t="s">
        <v>207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74"/>
    </row>
    <row r="4" spans="1:24" s="53" customFormat="1" ht="11.6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6"/>
    </row>
    <row r="5" spans="1:24" s="53" customFormat="1" ht="11.65" customHeight="1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66"/>
    </row>
    <row r="6" spans="1:24" s="159" customFormat="1" ht="12.6" customHeight="1">
      <c r="A6" s="399" t="s">
        <v>12</v>
      </c>
      <c r="B6" s="399" t="s">
        <v>68</v>
      </c>
      <c r="C6" s="389" t="s">
        <v>13</v>
      </c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404"/>
      <c r="P6" s="404"/>
      <c r="Q6" s="404"/>
      <c r="R6" s="404"/>
      <c r="S6" s="404"/>
      <c r="T6" s="404"/>
      <c r="U6" s="404" t="s">
        <v>0</v>
      </c>
      <c r="V6" s="403"/>
      <c r="X6" s="53"/>
    </row>
    <row r="7" spans="1:24" s="57" customFormat="1" ht="21.75" customHeight="1">
      <c r="A7" s="400"/>
      <c r="B7" s="400"/>
      <c r="C7" s="325" t="s">
        <v>64</v>
      </c>
      <c r="D7" s="325" t="s">
        <v>65</v>
      </c>
      <c r="E7" s="325" t="s">
        <v>66</v>
      </c>
      <c r="F7" s="325" t="s">
        <v>11</v>
      </c>
      <c r="G7" s="325" t="s">
        <v>1</v>
      </c>
      <c r="H7" s="325" t="s">
        <v>2</v>
      </c>
      <c r="I7" s="325" t="s">
        <v>3</v>
      </c>
      <c r="J7" s="325" t="s">
        <v>4</v>
      </c>
      <c r="K7" s="325" t="s">
        <v>5</v>
      </c>
      <c r="L7" s="325" t="s">
        <v>6</v>
      </c>
      <c r="M7" s="325" t="s">
        <v>7</v>
      </c>
      <c r="N7" s="325" t="s">
        <v>8</v>
      </c>
      <c r="O7" s="325" t="s">
        <v>9</v>
      </c>
      <c r="P7" s="325" t="s">
        <v>82</v>
      </c>
      <c r="Q7" s="325" t="s">
        <v>83</v>
      </c>
      <c r="R7" s="325" t="s">
        <v>84</v>
      </c>
      <c r="S7" s="325" t="s">
        <v>85</v>
      </c>
      <c r="T7" s="325" t="s">
        <v>86</v>
      </c>
      <c r="U7" s="405"/>
      <c r="V7" s="403"/>
      <c r="X7" s="53"/>
    </row>
    <row r="8" spans="1:24" ht="11.25" customHeight="1">
      <c r="A8" s="93" t="s">
        <v>128</v>
      </c>
      <c r="B8" s="93" t="s">
        <v>20</v>
      </c>
      <c r="C8" s="93">
        <v>621260</v>
      </c>
      <c r="D8" s="93">
        <v>403449</v>
      </c>
      <c r="E8" s="93">
        <v>332658</v>
      </c>
      <c r="F8" s="93">
        <v>339932</v>
      </c>
      <c r="G8" s="93">
        <v>353326</v>
      </c>
      <c r="H8" s="93">
        <v>479293</v>
      </c>
      <c r="I8" s="93">
        <v>802485</v>
      </c>
      <c r="J8" s="93">
        <v>789007</v>
      </c>
      <c r="K8" s="93">
        <v>694968</v>
      </c>
      <c r="L8" s="93">
        <v>627085</v>
      </c>
      <c r="M8" s="93">
        <v>562874</v>
      </c>
      <c r="N8" s="93">
        <v>495137</v>
      </c>
      <c r="O8" s="93">
        <v>448021</v>
      </c>
      <c r="P8" s="93">
        <v>344983</v>
      </c>
      <c r="Q8" s="93">
        <v>245403</v>
      </c>
      <c r="R8" s="93">
        <v>181042</v>
      </c>
      <c r="S8" s="93">
        <v>104183</v>
      </c>
      <c r="T8" s="93">
        <v>74678</v>
      </c>
      <c r="U8" s="93">
        <v>7899784</v>
      </c>
      <c r="W8" s="53"/>
      <c r="X8" s="63"/>
    </row>
    <row r="9" spans="1:24" ht="11.25" customHeight="1">
      <c r="A9" s="20"/>
      <c r="B9" s="93" t="s">
        <v>21</v>
      </c>
      <c r="C9" s="93">
        <v>562112</v>
      </c>
      <c r="D9" s="93">
        <v>488984</v>
      </c>
      <c r="E9" s="93">
        <v>595040</v>
      </c>
      <c r="F9" s="93">
        <v>836848</v>
      </c>
      <c r="G9" s="93">
        <v>917824</v>
      </c>
      <c r="H9" s="93">
        <v>1331452</v>
      </c>
      <c r="I9" s="93">
        <v>2261761</v>
      </c>
      <c r="J9" s="93">
        <v>2278105</v>
      </c>
      <c r="K9" s="93">
        <v>2086909</v>
      </c>
      <c r="L9" s="93">
        <v>1994576</v>
      </c>
      <c r="M9" s="93">
        <v>1836522</v>
      </c>
      <c r="N9" s="93">
        <v>1643883</v>
      </c>
      <c r="O9" s="93">
        <v>1565351</v>
      </c>
      <c r="P9" s="93">
        <v>1278293</v>
      </c>
      <c r="Q9" s="93">
        <v>938502</v>
      </c>
      <c r="R9" s="93">
        <v>704312</v>
      </c>
      <c r="S9" s="93">
        <v>418683</v>
      </c>
      <c r="T9" s="93">
        <v>352571</v>
      </c>
      <c r="U9" s="301">
        <v>22091728</v>
      </c>
      <c r="X9" s="63"/>
    </row>
    <row r="10" spans="1:24" ht="11.25" customHeight="1">
      <c r="A10" s="20"/>
      <c r="B10" s="93" t="s">
        <v>62</v>
      </c>
      <c r="C10" s="93">
        <v>297859</v>
      </c>
      <c r="D10" s="93">
        <v>252282</v>
      </c>
      <c r="E10" s="93">
        <v>318807</v>
      </c>
      <c r="F10" s="93">
        <v>373332</v>
      </c>
      <c r="G10" s="93">
        <v>316614</v>
      </c>
      <c r="H10" s="93">
        <v>439063</v>
      </c>
      <c r="I10" s="93">
        <v>683358</v>
      </c>
      <c r="J10" s="93">
        <v>623146</v>
      </c>
      <c r="K10" s="93">
        <v>522068</v>
      </c>
      <c r="L10" s="93">
        <v>473832</v>
      </c>
      <c r="M10" s="93">
        <v>454825</v>
      </c>
      <c r="N10" s="93">
        <v>409846</v>
      </c>
      <c r="O10" s="93">
        <v>390266</v>
      </c>
      <c r="P10" s="93">
        <v>316029</v>
      </c>
      <c r="Q10" s="93">
        <v>235912</v>
      </c>
      <c r="R10" s="93">
        <v>184748</v>
      </c>
      <c r="S10" s="93">
        <v>115615</v>
      </c>
      <c r="T10" s="93">
        <v>103435</v>
      </c>
      <c r="U10" s="301">
        <v>6511037</v>
      </c>
      <c r="X10" s="63"/>
    </row>
    <row r="11" spans="1:24" ht="11.25" customHeight="1">
      <c r="A11" s="91"/>
      <c r="B11" s="93" t="s">
        <v>100</v>
      </c>
      <c r="C11" s="93">
        <v>4177</v>
      </c>
      <c r="D11" s="93">
        <v>3897</v>
      </c>
      <c r="E11" s="93">
        <v>3972</v>
      </c>
      <c r="F11" s="93">
        <v>6567</v>
      </c>
      <c r="G11" s="93">
        <v>9324</v>
      </c>
      <c r="H11" s="93">
        <v>14454</v>
      </c>
      <c r="I11" s="93">
        <v>27983</v>
      </c>
      <c r="J11" s="93">
        <v>28459</v>
      </c>
      <c r="K11" s="93">
        <v>24302</v>
      </c>
      <c r="L11" s="93">
        <v>21613</v>
      </c>
      <c r="M11" s="93">
        <v>20205</v>
      </c>
      <c r="N11" s="93">
        <v>18924</v>
      </c>
      <c r="O11" s="93">
        <v>18616</v>
      </c>
      <c r="P11" s="93">
        <v>14887</v>
      </c>
      <c r="Q11" s="93">
        <v>10842</v>
      </c>
      <c r="R11" s="93">
        <v>8363</v>
      </c>
      <c r="S11" s="93">
        <v>4516</v>
      </c>
      <c r="T11" s="93">
        <v>2851</v>
      </c>
      <c r="U11" s="301">
        <v>243952</v>
      </c>
      <c r="X11" s="63"/>
    </row>
    <row r="12" spans="1:24" ht="11.25" customHeight="1">
      <c r="A12" s="93"/>
      <c r="B12" s="93" t="s">
        <v>25</v>
      </c>
      <c r="C12" s="93">
        <v>101578</v>
      </c>
      <c r="D12" s="93">
        <v>28745</v>
      </c>
      <c r="E12" s="93">
        <v>28883</v>
      </c>
      <c r="F12" s="93">
        <v>45920</v>
      </c>
      <c r="G12" s="93">
        <v>48594</v>
      </c>
      <c r="H12" s="93">
        <v>75644</v>
      </c>
      <c r="I12" s="93">
        <v>141631</v>
      </c>
      <c r="J12" s="93">
        <v>134517</v>
      </c>
      <c r="K12" s="93">
        <v>103694</v>
      </c>
      <c r="L12" s="93">
        <v>94117</v>
      </c>
      <c r="M12" s="93">
        <v>89122</v>
      </c>
      <c r="N12" s="93">
        <v>93457</v>
      </c>
      <c r="O12" s="93">
        <v>96968</v>
      </c>
      <c r="P12" s="93">
        <v>85097</v>
      </c>
      <c r="Q12" s="93">
        <v>63704</v>
      </c>
      <c r="R12" s="93">
        <v>50095</v>
      </c>
      <c r="S12" s="93">
        <v>34657</v>
      </c>
      <c r="T12" s="93">
        <v>31404</v>
      </c>
      <c r="U12" s="301">
        <v>1347827</v>
      </c>
      <c r="X12" s="63"/>
    </row>
    <row r="13" spans="1:24" ht="11.25" customHeight="1">
      <c r="A13" s="20"/>
      <c r="B13" s="93" t="s">
        <v>97</v>
      </c>
      <c r="C13" s="93">
        <v>433304</v>
      </c>
      <c r="D13" s="93">
        <v>205246</v>
      </c>
      <c r="E13" s="93">
        <v>173617</v>
      </c>
      <c r="F13" s="93">
        <v>265840</v>
      </c>
      <c r="G13" s="93">
        <v>307303</v>
      </c>
      <c r="H13" s="93">
        <v>437903</v>
      </c>
      <c r="I13" s="93">
        <v>683063</v>
      </c>
      <c r="J13" s="93">
        <v>733955</v>
      </c>
      <c r="K13" s="93">
        <v>687000</v>
      </c>
      <c r="L13" s="93">
        <v>678582</v>
      </c>
      <c r="M13" s="93">
        <v>764611</v>
      </c>
      <c r="N13" s="93">
        <v>906207</v>
      </c>
      <c r="O13" s="93">
        <v>1103914</v>
      </c>
      <c r="P13" s="93">
        <v>1096413</v>
      </c>
      <c r="Q13" s="93">
        <v>939486</v>
      </c>
      <c r="R13" s="93">
        <v>701599</v>
      </c>
      <c r="S13" s="93">
        <v>407421</v>
      </c>
      <c r="T13" s="93">
        <v>306050</v>
      </c>
      <c r="U13" s="301">
        <v>10831514</v>
      </c>
      <c r="X13" s="63"/>
    </row>
    <row r="14" spans="1:24" ht="11.25" customHeight="1">
      <c r="A14" s="20"/>
      <c r="B14" s="93" t="s">
        <v>164</v>
      </c>
      <c r="C14" s="93">
        <v>7</v>
      </c>
      <c r="D14" s="93">
        <v>3</v>
      </c>
      <c r="E14" s="93">
        <v>11</v>
      </c>
      <c r="F14" s="93">
        <v>22</v>
      </c>
      <c r="G14" s="93">
        <v>29</v>
      </c>
      <c r="H14" s="93">
        <v>83</v>
      </c>
      <c r="I14" s="93">
        <v>147</v>
      </c>
      <c r="J14" s="93">
        <v>274</v>
      </c>
      <c r="K14" s="93">
        <v>573</v>
      </c>
      <c r="L14" s="93">
        <v>868</v>
      </c>
      <c r="M14" s="93">
        <v>915</v>
      </c>
      <c r="N14" s="93">
        <v>883</v>
      </c>
      <c r="O14" s="93">
        <v>1167</v>
      </c>
      <c r="P14" s="93">
        <v>875</v>
      </c>
      <c r="Q14" s="93">
        <v>623</v>
      </c>
      <c r="R14" s="93">
        <v>334</v>
      </c>
      <c r="S14" s="93">
        <v>221</v>
      </c>
      <c r="T14" s="93">
        <v>116</v>
      </c>
      <c r="U14" s="301">
        <v>7151</v>
      </c>
      <c r="X14" s="63"/>
    </row>
    <row r="15" spans="1:24" ht="11.25" customHeight="1">
      <c r="A15" s="20"/>
      <c r="B15" s="93" t="s">
        <v>168</v>
      </c>
      <c r="C15" s="93">
        <v>879</v>
      </c>
      <c r="D15" s="93">
        <v>17</v>
      </c>
      <c r="E15" s="93">
        <v>15</v>
      </c>
      <c r="F15" s="93">
        <v>37</v>
      </c>
      <c r="G15" s="93">
        <v>37</v>
      </c>
      <c r="H15" s="93">
        <v>675</v>
      </c>
      <c r="I15" s="93">
        <v>6238</v>
      </c>
      <c r="J15" s="93">
        <v>13416</v>
      </c>
      <c r="K15" s="93">
        <v>7941</v>
      </c>
      <c r="L15" s="93">
        <v>1014</v>
      </c>
      <c r="M15" s="93">
        <v>84</v>
      </c>
      <c r="N15" s="93">
        <v>10</v>
      </c>
      <c r="O15" s="93">
        <v>3</v>
      </c>
      <c r="P15" s="93">
        <v>10</v>
      </c>
      <c r="Q15" s="93">
        <v>2</v>
      </c>
      <c r="R15" s="93">
        <v>5</v>
      </c>
      <c r="S15" s="93">
        <v>1</v>
      </c>
      <c r="T15" s="93">
        <v>1</v>
      </c>
      <c r="U15" s="301">
        <v>30385</v>
      </c>
      <c r="X15" s="63"/>
    </row>
    <row r="16" spans="1:24" ht="11.25" customHeight="1">
      <c r="A16" s="20"/>
      <c r="B16" s="93" t="s">
        <v>90</v>
      </c>
      <c r="C16" s="93">
        <v>18707</v>
      </c>
      <c r="D16" s="93">
        <v>15863</v>
      </c>
      <c r="E16" s="93">
        <v>24950</v>
      </c>
      <c r="F16" s="93">
        <v>44456</v>
      </c>
      <c r="G16" s="93">
        <v>34940</v>
      </c>
      <c r="H16" s="93">
        <v>34283</v>
      </c>
      <c r="I16" s="93">
        <v>46609</v>
      </c>
      <c r="J16" s="93">
        <v>57060</v>
      </c>
      <c r="K16" s="93">
        <v>61761</v>
      </c>
      <c r="L16" s="93">
        <v>72736</v>
      </c>
      <c r="M16" s="93">
        <v>82580</v>
      </c>
      <c r="N16" s="93">
        <v>128271</v>
      </c>
      <c r="O16" s="93">
        <v>147923</v>
      </c>
      <c r="P16" s="93">
        <v>107303</v>
      </c>
      <c r="Q16" s="93">
        <v>80512</v>
      </c>
      <c r="R16" s="93">
        <v>63906</v>
      </c>
      <c r="S16" s="93">
        <v>30749</v>
      </c>
      <c r="T16" s="93">
        <v>15954</v>
      </c>
      <c r="U16" s="301">
        <v>1068563</v>
      </c>
      <c r="X16" s="63"/>
    </row>
    <row r="17" spans="1:24" ht="11.25" customHeight="1">
      <c r="A17" s="112"/>
      <c r="B17" s="94" t="s">
        <v>14</v>
      </c>
      <c r="C17" s="94">
        <v>2039883</v>
      </c>
      <c r="D17" s="94">
        <v>1398486</v>
      </c>
      <c r="E17" s="94">
        <v>1477953</v>
      </c>
      <c r="F17" s="94">
        <v>1912954</v>
      </c>
      <c r="G17" s="94">
        <v>1987991</v>
      </c>
      <c r="H17" s="94">
        <v>2812850</v>
      </c>
      <c r="I17" s="94">
        <v>4653275</v>
      </c>
      <c r="J17" s="94">
        <v>4657939</v>
      </c>
      <c r="K17" s="94">
        <v>4189216</v>
      </c>
      <c r="L17" s="94">
        <v>3964423</v>
      </c>
      <c r="M17" s="94">
        <v>3811738</v>
      </c>
      <c r="N17" s="94">
        <v>3696618</v>
      </c>
      <c r="O17" s="94">
        <v>3772229</v>
      </c>
      <c r="P17" s="94">
        <v>3243890</v>
      </c>
      <c r="Q17" s="94">
        <v>2514986</v>
      </c>
      <c r="R17" s="94">
        <v>1894404</v>
      </c>
      <c r="S17" s="94">
        <v>1116046</v>
      </c>
      <c r="T17" s="94">
        <v>887060</v>
      </c>
      <c r="U17" s="94">
        <v>50031941</v>
      </c>
      <c r="X17" s="63"/>
    </row>
    <row r="18" spans="1:24" ht="11.25" customHeight="1">
      <c r="A18" s="93"/>
      <c r="B18" s="93" t="s">
        <v>104</v>
      </c>
      <c r="C18" s="110">
        <v>0.45009684256606985</v>
      </c>
      <c r="D18" s="110">
        <v>0.45518950524620516</v>
      </c>
      <c r="E18" s="110">
        <v>0.50702411974657591</v>
      </c>
      <c r="F18" s="93">
        <v>0.56618886241546185</v>
      </c>
      <c r="G18" s="93">
        <v>0.60105784240421811</v>
      </c>
      <c r="H18" s="110">
        <v>0.61777784024946114</v>
      </c>
      <c r="I18" s="110">
        <v>0.61986003154132485</v>
      </c>
      <c r="J18" s="110">
        <v>0.60631734190536879</v>
      </c>
      <c r="K18" s="110">
        <v>0.57186696130834891</v>
      </c>
      <c r="L18" s="110">
        <v>0.57166252265172923</v>
      </c>
      <c r="M18" s="110">
        <v>0.56350187563522125</v>
      </c>
      <c r="N18" s="110">
        <v>0.53099472326024522</v>
      </c>
      <c r="O18" s="110">
        <v>0.52016488722332233</v>
      </c>
      <c r="P18" s="110">
        <v>0.51479670157108781</v>
      </c>
      <c r="Q18" s="110">
        <v>0.49219923474824601</v>
      </c>
      <c r="R18" s="110">
        <v>0.48240968015725139</v>
      </c>
      <c r="S18" s="110">
        <v>0.48181753424066137</v>
      </c>
      <c r="T18" s="110">
        <v>0.52088079859072223</v>
      </c>
      <c r="U18" s="110">
        <v>0.54653591328621609</v>
      </c>
    </row>
    <row r="19" spans="1:24" ht="11.25" customHeight="1">
      <c r="A19" s="20" t="s">
        <v>129</v>
      </c>
      <c r="B19" s="93" t="s">
        <v>20</v>
      </c>
      <c r="C19" s="93">
        <v>688940</v>
      </c>
      <c r="D19" s="93">
        <v>428517</v>
      </c>
      <c r="E19" s="93">
        <v>341761</v>
      </c>
      <c r="F19" s="93">
        <v>281142</v>
      </c>
      <c r="G19" s="93">
        <v>228462</v>
      </c>
      <c r="H19" s="93">
        <v>299780</v>
      </c>
      <c r="I19" s="93">
        <v>495358</v>
      </c>
      <c r="J19" s="93">
        <v>518364</v>
      </c>
      <c r="K19" s="93">
        <v>507647</v>
      </c>
      <c r="L19" s="93">
        <v>446634</v>
      </c>
      <c r="M19" s="93">
        <v>405238</v>
      </c>
      <c r="N19" s="93">
        <v>382167</v>
      </c>
      <c r="O19" s="93">
        <v>355015</v>
      </c>
      <c r="P19" s="93">
        <v>278835</v>
      </c>
      <c r="Q19" s="93">
        <v>213894</v>
      </c>
      <c r="R19" s="93">
        <v>158041</v>
      </c>
      <c r="S19" s="93">
        <v>91616</v>
      </c>
      <c r="T19" s="93">
        <v>61697</v>
      </c>
      <c r="U19" s="93">
        <v>6183108</v>
      </c>
    </row>
    <row r="20" spans="1:24" ht="11.25" customHeight="1">
      <c r="A20" s="20"/>
      <c r="B20" s="93" t="s">
        <v>21</v>
      </c>
      <c r="C20" s="93">
        <v>624647</v>
      </c>
      <c r="D20" s="93">
        <v>434541</v>
      </c>
      <c r="E20" s="93">
        <v>529620</v>
      </c>
      <c r="F20" s="93">
        <v>568140</v>
      </c>
      <c r="G20" s="93">
        <v>514427</v>
      </c>
      <c r="H20" s="93">
        <v>697758</v>
      </c>
      <c r="I20" s="93">
        <v>1175901</v>
      </c>
      <c r="J20" s="93">
        <v>1280435</v>
      </c>
      <c r="K20" s="93">
        <v>1379124</v>
      </c>
      <c r="L20" s="93">
        <v>1317528</v>
      </c>
      <c r="M20" s="93">
        <v>1307300</v>
      </c>
      <c r="N20" s="93">
        <v>1376668</v>
      </c>
      <c r="O20" s="93">
        <v>1385204</v>
      </c>
      <c r="P20" s="93">
        <v>1203174</v>
      </c>
      <c r="Q20" s="93">
        <v>976724</v>
      </c>
      <c r="R20" s="93">
        <v>751985</v>
      </c>
      <c r="S20" s="93">
        <v>439353</v>
      </c>
      <c r="T20" s="93">
        <v>320460</v>
      </c>
      <c r="U20" s="93">
        <v>16282989</v>
      </c>
    </row>
    <row r="21" spans="1:24" ht="11.25" customHeight="1">
      <c r="A21" s="91"/>
      <c r="B21" s="93" t="s">
        <v>62</v>
      </c>
      <c r="C21" s="93">
        <v>474978</v>
      </c>
      <c r="D21" s="93">
        <v>467900</v>
      </c>
      <c r="E21" s="93">
        <v>283277</v>
      </c>
      <c r="F21" s="93">
        <v>294397</v>
      </c>
      <c r="G21" s="93">
        <v>252278</v>
      </c>
      <c r="H21" s="93">
        <v>329447</v>
      </c>
      <c r="I21" s="93">
        <v>510688</v>
      </c>
      <c r="J21" s="93">
        <v>518143</v>
      </c>
      <c r="K21" s="93">
        <v>491335</v>
      </c>
      <c r="L21" s="93">
        <v>439538</v>
      </c>
      <c r="M21" s="93">
        <v>383313</v>
      </c>
      <c r="N21" s="93">
        <v>369116</v>
      </c>
      <c r="O21" s="93">
        <v>343961</v>
      </c>
      <c r="P21" s="93">
        <v>286391</v>
      </c>
      <c r="Q21" s="93">
        <v>223072</v>
      </c>
      <c r="R21" s="93">
        <v>186829</v>
      </c>
      <c r="S21" s="93">
        <v>116642</v>
      </c>
      <c r="T21" s="93">
        <v>91194</v>
      </c>
      <c r="U21" s="93">
        <v>6062499</v>
      </c>
    </row>
    <row r="22" spans="1:24" ht="11.25" customHeight="1">
      <c r="A22" s="93"/>
      <c r="B22" s="93" t="s">
        <v>100</v>
      </c>
      <c r="C22" s="93">
        <v>8106</v>
      </c>
      <c r="D22" s="93">
        <v>7593</v>
      </c>
      <c r="E22" s="93">
        <v>5825</v>
      </c>
      <c r="F22" s="93">
        <v>8720</v>
      </c>
      <c r="G22" s="93">
        <v>10084</v>
      </c>
      <c r="H22" s="93">
        <v>13592</v>
      </c>
      <c r="I22" s="93">
        <v>22730</v>
      </c>
      <c r="J22" s="93">
        <v>24615</v>
      </c>
      <c r="K22" s="93">
        <v>23613</v>
      </c>
      <c r="L22" s="93">
        <v>20252</v>
      </c>
      <c r="M22" s="93">
        <v>18579</v>
      </c>
      <c r="N22" s="93">
        <v>17578</v>
      </c>
      <c r="O22" s="93">
        <v>17003</v>
      </c>
      <c r="P22" s="93">
        <v>14363</v>
      </c>
      <c r="Q22" s="93">
        <v>10897</v>
      </c>
      <c r="R22" s="93">
        <v>8256</v>
      </c>
      <c r="S22" s="93">
        <v>4646</v>
      </c>
      <c r="T22" s="93">
        <v>2698</v>
      </c>
      <c r="U22" s="93">
        <v>239150</v>
      </c>
    </row>
    <row r="23" spans="1:24" ht="11.25" customHeight="1">
      <c r="A23" s="20"/>
      <c r="B23" s="93" t="s">
        <v>25</v>
      </c>
      <c r="C23" s="93">
        <v>125456</v>
      </c>
      <c r="D23" s="93">
        <v>45022</v>
      </c>
      <c r="E23" s="93">
        <v>35796</v>
      </c>
      <c r="F23" s="93">
        <v>41876</v>
      </c>
      <c r="G23" s="93">
        <v>44302</v>
      </c>
      <c r="H23" s="93">
        <v>53379</v>
      </c>
      <c r="I23" s="93">
        <v>81670</v>
      </c>
      <c r="J23" s="93">
        <v>87226</v>
      </c>
      <c r="K23" s="93">
        <v>90614</v>
      </c>
      <c r="L23" s="93">
        <v>89122</v>
      </c>
      <c r="M23" s="93">
        <v>84840</v>
      </c>
      <c r="N23" s="93">
        <v>98760</v>
      </c>
      <c r="O23" s="93">
        <v>105152</v>
      </c>
      <c r="P23" s="93">
        <v>90597</v>
      </c>
      <c r="Q23" s="93">
        <v>72149</v>
      </c>
      <c r="R23" s="93">
        <v>62285</v>
      </c>
      <c r="S23" s="93">
        <v>37589</v>
      </c>
      <c r="T23" s="93">
        <v>30179</v>
      </c>
      <c r="U23" s="93">
        <v>1276014</v>
      </c>
    </row>
    <row r="24" spans="1:24" ht="11.25" customHeight="1">
      <c r="A24" s="20"/>
      <c r="B24" s="93" t="s">
        <v>97</v>
      </c>
      <c r="C24" s="93">
        <v>544053</v>
      </c>
      <c r="D24" s="93">
        <v>270215</v>
      </c>
      <c r="E24" s="93">
        <v>217340</v>
      </c>
      <c r="F24" s="93">
        <v>239997</v>
      </c>
      <c r="G24" s="93">
        <v>249402</v>
      </c>
      <c r="H24" s="93">
        <v>330379</v>
      </c>
      <c r="I24" s="93">
        <v>539157</v>
      </c>
      <c r="J24" s="93">
        <v>560050</v>
      </c>
      <c r="K24" s="93">
        <v>591608</v>
      </c>
      <c r="L24" s="93">
        <v>603272</v>
      </c>
      <c r="M24" s="93">
        <v>698930</v>
      </c>
      <c r="N24" s="93">
        <v>908701</v>
      </c>
      <c r="O24" s="93">
        <v>1109001</v>
      </c>
      <c r="P24" s="93">
        <v>1058488</v>
      </c>
      <c r="Q24" s="93">
        <v>977607</v>
      </c>
      <c r="R24" s="93">
        <v>791898</v>
      </c>
      <c r="S24" s="93">
        <v>472062</v>
      </c>
      <c r="T24" s="93">
        <v>293224</v>
      </c>
      <c r="U24" s="93">
        <v>10455384</v>
      </c>
      <c r="X24" s="63"/>
    </row>
    <row r="25" spans="1:24" ht="11.25" customHeight="1">
      <c r="A25" s="93"/>
      <c r="B25" s="93" t="s">
        <v>164</v>
      </c>
      <c r="C25" s="93">
        <v>23</v>
      </c>
      <c r="D25" s="93">
        <v>9</v>
      </c>
      <c r="E25" s="93">
        <v>9</v>
      </c>
      <c r="F25" s="93">
        <v>49</v>
      </c>
      <c r="G25" s="93">
        <v>27</v>
      </c>
      <c r="H25" s="93">
        <v>49</v>
      </c>
      <c r="I25" s="93">
        <v>84</v>
      </c>
      <c r="J25" s="93">
        <v>194</v>
      </c>
      <c r="K25" s="93">
        <v>480</v>
      </c>
      <c r="L25" s="93">
        <v>434</v>
      </c>
      <c r="M25" s="93">
        <v>465</v>
      </c>
      <c r="N25" s="93">
        <v>782</v>
      </c>
      <c r="O25" s="93">
        <v>1870</v>
      </c>
      <c r="P25" s="93">
        <v>2016</v>
      </c>
      <c r="Q25" s="93">
        <v>1403</v>
      </c>
      <c r="R25" s="93">
        <v>727</v>
      </c>
      <c r="S25" s="93">
        <v>567</v>
      </c>
      <c r="T25" s="93">
        <v>217</v>
      </c>
      <c r="U25" s="93">
        <v>9405</v>
      </c>
      <c r="V25" s="64"/>
      <c r="X25" s="63"/>
    </row>
    <row r="26" spans="1:24" ht="11.25" customHeight="1">
      <c r="A26" s="107"/>
      <c r="B26" s="93" t="s">
        <v>168</v>
      </c>
      <c r="C26" s="93">
        <v>916</v>
      </c>
      <c r="D26" s="93">
        <v>28</v>
      </c>
      <c r="E26" s="93">
        <v>15</v>
      </c>
      <c r="F26" s="93">
        <v>14</v>
      </c>
      <c r="G26" s="93">
        <v>27</v>
      </c>
      <c r="H26" s="93">
        <v>61</v>
      </c>
      <c r="I26" s="93">
        <v>335</v>
      </c>
      <c r="J26" s="93">
        <v>373</v>
      </c>
      <c r="K26" s="93">
        <v>209</v>
      </c>
      <c r="L26" s="93">
        <v>90</v>
      </c>
      <c r="M26" s="93">
        <v>26</v>
      </c>
      <c r="N26" s="93">
        <v>8</v>
      </c>
      <c r="O26" s="93">
        <v>9</v>
      </c>
      <c r="P26" s="93">
        <v>10</v>
      </c>
      <c r="Q26" s="93">
        <v>9</v>
      </c>
      <c r="R26" s="93">
        <v>2</v>
      </c>
      <c r="S26" s="93">
        <v>3</v>
      </c>
      <c r="T26" s="93">
        <v>1</v>
      </c>
      <c r="U26" s="93">
        <v>2136</v>
      </c>
      <c r="X26" s="63"/>
    </row>
    <row r="27" spans="1:24" ht="11.25" customHeight="1">
      <c r="A27" s="107"/>
      <c r="B27" s="93" t="s">
        <v>90</v>
      </c>
      <c r="C27" s="93">
        <v>22028</v>
      </c>
      <c r="D27" s="93">
        <v>20005</v>
      </c>
      <c r="E27" s="93">
        <v>23360</v>
      </c>
      <c r="F27" s="93">
        <v>31361</v>
      </c>
      <c r="G27" s="93">
        <v>20487</v>
      </c>
      <c r="H27" s="93">
        <v>15879</v>
      </c>
      <c r="I27" s="93">
        <v>27779</v>
      </c>
      <c r="J27" s="93">
        <v>35006</v>
      </c>
      <c r="K27" s="93">
        <v>51662</v>
      </c>
      <c r="L27" s="93">
        <v>53608</v>
      </c>
      <c r="M27" s="93">
        <v>53946</v>
      </c>
      <c r="N27" s="93">
        <v>111287</v>
      </c>
      <c r="O27" s="93">
        <v>162541</v>
      </c>
      <c r="P27" s="93">
        <v>123539</v>
      </c>
      <c r="Q27" s="93">
        <v>118950</v>
      </c>
      <c r="R27" s="93">
        <v>72534</v>
      </c>
      <c r="S27" s="93">
        <v>37801</v>
      </c>
      <c r="T27" s="93">
        <v>16270</v>
      </c>
      <c r="U27" s="93">
        <v>998043</v>
      </c>
    </row>
    <row r="28" spans="1:24" ht="11.25" customHeight="1">
      <c r="A28" s="112"/>
      <c r="B28" s="94" t="s">
        <v>14</v>
      </c>
      <c r="C28" s="94">
        <v>2489147</v>
      </c>
      <c r="D28" s="94">
        <v>1673830</v>
      </c>
      <c r="E28" s="94">
        <v>1437003</v>
      </c>
      <c r="F28" s="94">
        <v>1465696</v>
      </c>
      <c r="G28" s="94">
        <v>1319496</v>
      </c>
      <c r="H28" s="94">
        <v>1740324</v>
      </c>
      <c r="I28" s="94">
        <v>2853702</v>
      </c>
      <c r="J28" s="94">
        <v>3024406</v>
      </c>
      <c r="K28" s="94">
        <v>3136292</v>
      </c>
      <c r="L28" s="94">
        <v>2970478</v>
      </c>
      <c r="M28" s="94">
        <v>2952637</v>
      </c>
      <c r="N28" s="94">
        <v>3265067</v>
      </c>
      <c r="O28" s="94">
        <v>3479756</v>
      </c>
      <c r="P28" s="94">
        <v>3057413</v>
      </c>
      <c r="Q28" s="94">
        <v>2594705</v>
      </c>
      <c r="R28" s="94">
        <v>2032557</v>
      </c>
      <c r="S28" s="94">
        <v>1200279</v>
      </c>
      <c r="T28" s="94">
        <v>815940</v>
      </c>
      <c r="U28" s="94">
        <v>41508728</v>
      </c>
    </row>
    <row r="29" spans="1:24" ht="11.25" customHeight="1">
      <c r="A29" s="93"/>
      <c r="B29" s="93" t="s">
        <v>104</v>
      </c>
      <c r="C29" s="110">
        <v>0.54922620825939772</v>
      </c>
      <c r="D29" s="110">
        <v>0.54481049475379484</v>
      </c>
      <c r="E29" s="110">
        <v>0.49297588025342409</v>
      </c>
      <c r="F29" s="110">
        <v>0.43381113758453821</v>
      </c>
      <c r="G29" s="110">
        <v>0.39894215759578194</v>
      </c>
      <c r="H29" s="110">
        <v>0.38222215975053886</v>
      </c>
      <c r="I29" s="110">
        <v>0.3801399684586752</v>
      </c>
      <c r="J29" s="110">
        <v>0.39368265809463127</v>
      </c>
      <c r="K29" s="110">
        <v>0.42813303869165115</v>
      </c>
      <c r="L29" s="110">
        <v>0.42833747734827071</v>
      </c>
      <c r="M29" s="126">
        <v>0.43649812436477869</v>
      </c>
      <c r="N29" s="126">
        <v>0.46900527673975484</v>
      </c>
      <c r="O29" s="110">
        <v>0.47983483699019319</v>
      </c>
      <c r="P29" s="126">
        <v>0.48520329842891224</v>
      </c>
      <c r="Q29" s="110">
        <v>0.50780076525175399</v>
      </c>
      <c r="R29" s="126">
        <v>0.51759031984274861</v>
      </c>
      <c r="S29" s="126">
        <v>0.51818246575933857</v>
      </c>
      <c r="T29" s="126">
        <v>0.47911920140927777</v>
      </c>
      <c r="U29" s="126">
        <v>0.45343055083210004</v>
      </c>
    </row>
    <row r="30" spans="1:24" ht="11.25" customHeight="1">
      <c r="A30" s="20" t="s">
        <v>90</v>
      </c>
      <c r="B30" s="93" t="s">
        <v>20</v>
      </c>
      <c r="C30" s="123">
        <v>885</v>
      </c>
      <c r="D30" s="123"/>
      <c r="E30" s="124"/>
      <c r="G30" s="124"/>
      <c r="H30" s="124"/>
      <c r="I30" s="124"/>
      <c r="J30" s="124"/>
      <c r="K30" s="124"/>
      <c r="L30" s="124"/>
      <c r="M30" s="127"/>
      <c r="N30" s="127"/>
      <c r="O30" s="127"/>
      <c r="P30" s="127"/>
      <c r="Q30" s="127"/>
      <c r="R30" s="127"/>
      <c r="S30" s="127"/>
      <c r="T30" s="127"/>
      <c r="U30" s="127">
        <v>885</v>
      </c>
    </row>
    <row r="31" spans="1:24" ht="11.25" customHeight="1">
      <c r="A31" s="20"/>
      <c r="B31" s="93" t="s">
        <v>21</v>
      </c>
      <c r="C31" s="124">
        <v>855</v>
      </c>
      <c r="D31" s="123"/>
      <c r="E31" s="124"/>
      <c r="G31" s="124"/>
      <c r="H31" s="124"/>
      <c r="I31" s="124"/>
      <c r="J31" s="124"/>
      <c r="K31" s="124"/>
      <c r="L31" s="124"/>
      <c r="M31" s="127"/>
      <c r="N31" s="127"/>
      <c r="O31" s="127"/>
      <c r="P31" s="127"/>
      <c r="Q31" s="127"/>
      <c r="R31" s="127"/>
      <c r="S31" s="127"/>
      <c r="T31" s="127"/>
      <c r="U31" s="127">
        <v>855</v>
      </c>
    </row>
    <row r="32" spans="1:24" ht="11.25" customHeight="1">
      <c r="A32" s="91"/>
      <c r="B32" s="93" t="s">
        <v>62</v>
      </c>
      <c r="C32" s="123">
        <v>247</v>
      </c>
      <c r="D32" s="123"/>
      <c r="E32" s="123"/>
      <c r="G32" s="123"/>
      <c r="H32" s="124"/>
      <c r="I32" s="124"/>
      <c r="J32" s="124"/>
      <c r="K32" s="124"/>
      <c r="L32" s="124"/>
      <c r="M32" s="127"/>
      <c r="N32" s="127"/>
      <c r="O32" s="127"/>
      <c r="P32" s="127"/>
      <c r="Q32" s="127"/>
      <c r="R32" s="128"/>
      <c r="S32" s="128"/>
      <c r="T32" s="128"/>
      <c r="U32" s="128">
        <v>247</v>
      </c>
    </row>
    <row r="33" spans="1:24" ht="11.25" customHeight="1">
      <c r="A33" s="93"/>
      <c r="B33" s="93" t="s">
        <v>100</v>
      </c>
      <c r="C33" s="123">
        <v>6</v>
      </c>
      <c r="D33" s="123"/>
      <c r="E33" s="124"/>
      <c r="G33" s="124"/>
      <c r="H33" s="124"/>
      <c r="I33" s="124"/>
      <c r="J33" s="124"/>
      <c r="K33" s="124"/>
      <c r="L33" s="124"/>
      <c r="M33" s="127"/>
      <c r="N33" s="127"/>
      <c r="O33" s="127"/>
      <c r="P33" s="127"/>
      <c r="Q33" s="127"/>
      <c r="R33" s="127"/>
      <c r="S33" s="127"/>
      <c r="T33" s="127"/>
      <c r="U33" s="127">
        <v>6</v>
      </c>
      <c r="X33" s="63"/>
    </row>
    <row r="34" spans="1:24" ht="11.25" customHeight="1">
      <c r="A34" s="20"/>
      <c r="B34" s="93" t="s">
        <v>25</v>
      </c>
      <c r="C34" s="123">
        <v>357</v>
      </c>
      <c r="D34" s="123"/>
      <c r="E34" s="123"/>
      <c r="G34" s="123"/>
      <c r="H34" s="124"/>
      <c r="I34" s="124"/>
      <c r="J34" s="124"/>
      <c r="K34" s="124"/>
      <c r="L34" s="124"/>
      <c r="M34" s="127"/>
      <c r="N34" s="127"/>
      <c r="O34" s="127"/>
      <c r="P34" s="127"/>
      <c r="Q34" s="127"/>
      <c r="R34" s="127"/>
      <c r="S34" s="127"/>
      <c r="T34" s="127"/>
      <c r="U34" s="128">
        <v>357</v>
      </c>
      <c r="X34" s="63"/>
    </row>
    <row r="35" spans="1:24" ht="11.25" customHeight="1">
      <c r="A35" s="20"/>
      <c r="B35" s="93" t="s">
        <v>97</v>
      </c>
      <c r="C35" s="124">
        <v>687</v>
      </c>
      <c r="D35" s="123"/>
      <c r="E35" s="124"/>
      <c r="G35" s="123"/>
      <c r="H35" s="123"/>
      <c r="I35" s="123"/>
      <c r="J35" s="123"/>
      <c r="K35" s="124"/>
      <c r="L35" s="124"/>
      <c r="M35" s="127"/>
      <c r="N35" s="127"/>
      <c r="O35" s="127">
        <v>2</v>
      </c>
      <c r="P35" s="127"/>
      <c r="Q35" s="127"/>
      <c r="R35" s="127"/>
      <c r="S35" s="127"/>
      <c r="T35" s="127"/>
      <c r="U35" s="127">
        <v>689</v>
      </c>
      <c r="X35" s="63"/>
    </row>
    <row r="36" spans="1:24" ht="11.25" customHeight="1">
      <c r="A36" s="93"/>
      <c r="B36" s="93" t="s">
        <v>168</v>
      </c>
      <c r="C36" s="124">
        <v>8</v>
      </c>
      <c r="D36" s="123"/>
      <c r="E36" s="124"/>
      <c r="G36" s="123"/>
      <c r="H36" s="123"/>
      <c r="I36" s="123"/>
      <c r="J36" s="123"/>
      <c r="K36" s="124"/>
      <c r="L36" s="124"/>
      <c r="M36" s="127"/>
      <c r="N36" s="127"/>
      <c r="O36" s="127"/>
      <c r="P36" s="127"/>
      <c r="Q36" s="127"/>
      <c r="R36" s="127"/>
      <c r="S36" s="127"/>
      <c r="T36" s="127"/>
      <c r="U36" s="127">
        <v>8</v>
      </c>
      <c r="X36" s="63"/>
    </row>
    <row r="37" spans="1:24" ht="11.25" customHeight="1">
      <c r="A37" s="107"/>
      <c r="B37" s="93" t="s">
        <v>90</v>
      </c>
      <c r="C37" s="124">
        <v>23</v>
      </c>
      <c r="D37" s="123"/>
      <c r="E37" s="124"/>
      <c r="G37" s="124"/>
      <c r="H37" s="124"/>
      <c r="I37" s="123"/>
      <c r="J37" s="123"/>
      <c r="K37" s="124"/>
      <c r="L37" s="124"/>
      <c r="M37" s="127"/>
      <c r="N37" s="127"/>
      <c r="O37" s="127"/>
      <c r="P37" s="127"/>
      <c r="Q37" s="127"/>
      <c r="R37" s="127"/>
      <c r="S37" s="127"/>
      <c r="T37" s="127"/>
      <c r="U37" s="127">
        <v>23</v>
      </c>
      <c r="X37" s="63"/>
    </row>
    <row r="38" spans="1:24" ht="11.25" customHeight="1">
      <c r="A38" s="112"/>
      <c r="B38" s="94" t="s">
        <v>14</v>
      </c>
      <c r="C38" s="94">
        <v>3068</v>
      </c>
      <c r="D38" s="94"/>
      <c r="E38" s="94"/>
      <c r="G38" s="94"/>
      <c r="H38" s="94"/>
      <c r="I38" s="94"/>
      <c r="J38" s="94"/>
      <c r="K38" s="94"/>
      <c r="L38" s="94"/>
      <c r="M38" s="94"/>
      <c r="N38" s="94"/>
      <c r="O38" s="94">
        <v>2</v>
      </c>
      <c r="P38" s="94"/>
      <c r="Q38" s="94"/>
      <c r="R38" s="94"/>
      <c r="S38" s="94"/>
      <c r="T38" s="94"/>
      <c r="U38" s="94">
        <v>3070</v>
      </c>
      <c r="X38" s="63"/>
    </row>
    <row r="39" spans="1:24" ht="11.25" customHeight="1">
      <c r="A39" s="93"/>
      <c r="B39" s="93" t="s">
        <v>104</v>
      </c>
      <c r="C39" s="110">
        <v>6.7694917453241298E-4</v>
      </c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26">
        <v>0</v>
      </c>
      <c r="L39" s="110">
        <v>0</v>
      </c>
      <c r="M39" s="110">
        <v>0</v>
      </c>
      <c r="N39" s="126">
        <v>0</v>
      </c>
      <c r="O39" s="126">
        <v>2.7578648444902065E-7</v>
      </c>
      <c r="P39" s="110">
        <v>0</v>
      </c>
      <c r="Q39" s="126">
        <v>0</v>
      </c>
      <c r="R39" s="110">
        <v>0</v>
      </c>
      <c r="S39" s="126">
        <v>0</v>
      </c>
      <c r="T39" s="110">
        <v>0</v>
      </c>
      <c r="U39" s="110">
        <v>3.3535881683836403E-5</v>
      </c>
      <c r="X39" s="63"/>
    </row>
    <row r="40" spans="1:24" ht="11.25" customHeight="1">
      <c r="A40" s="20" t="s">
        <v>0</v>
      </c>
      <c r="B40" s="93" t="s">
        <v>20</v>
      </c>
      <c r="C40" s="93">
        <v>1311085</v>
      </c>
      <c r="D40" s="93">
        <v>831966</v>
      </c>
      <c r="E40" s="93">
        <v>674419</v>
      </c>
      <c r="F40" s="93">
        <v>621074</v>
      </c>
      <c r="G40" s="93">
        <v>581788</v>
      </c>
      <c r="H40" s="93">
        <v>779073</v>
      </c>
      <c r="I40" s="93">
        <v>1297843</v>
      </c>
      <c r="J40" s="93">
        <v>1307371</v>
      </c>
      <c r="K40" s="93">
        <v>1202615</v>
      </c>
      <c r="L40" s="93">
        <v>1073719</v>
      </c>
      <c r="M40" s="93">
        <v>968112</v>
      </c>
      <c r="N40" s="93">
        <v>877304</v>
      </c>
      <c r="O40" s="93">
        <v>803036</v>
      </c>
      <c r="P40" s="93">
        <v>623818</v>
      </c>
      <c r="Q40" s="93">
        <v>459297</v>
      </c>
      <c r="R40" s="93">
        <v>339083</v>
      </c>
      <c r="S40" s="93">
        <v>195799</v>
      </c>
      <c r="T40" s="93">
        <v>136375</v>
      </c>
      <c r="U40" s="93">
        <v>14083777</v>
      </c>
      <c r="X40" s="63"/>
    </row>
    <row r="41" spans="1:24" ht="11.25" customHeight="1">
      <c r="A41" s="20"/>
      <c r="B41" s="93" t="s">
        <v>21</v>
      </c>
      <c r="C41" s="93">
        <v>1187614</v>
      </c>
      <c r="D41" s="93">
        <v>923525</v>
      </c>
      <c r="E41" s="93">
        <v>1124660</v>
      </c>
      <c r="F41" s="93">
        <v>1404988</v>
      </c>
      <c r="G41" s="93">
        <v>1432251</v>
      </c>
      <c r="H41" s="93">
        <v>2029210</v>
      </c>
      <c r="I41" s="93">
        <v>3437662</v>
      </c>
      <c r="J41" s="93">
        <v>3558540</v>
      </c>
      <c r="K41" s="93">
        <v>3466033</v>
      </c>
      <c r="L41" s="93">
        <v>3312104</v>
      </c>
      <c r="M41" s="93">
        <v>3143822</v>
      </c>
      <c r="N41" s="93">
        <v>3020551</v>
      </c>
      <c r="O41" s="93">
        <v>2950555</v>
      </c>
      <c r="P41" s="93">
        <v>2481467</v>
      </c>
      <c r="Q41" s="93">
        <v>1915226</v>
      </c>
      <c r="R41" s="93">
        <v>1456297</v>
      </c>
      <c r="S41" s="93">
        <v>858036</v>
      </c>
      <c r="T41" s="93">
        <v>673031</v>
      </c>
      <c r="U41" s="93">
        <v>38375572</v>
      </c>
      <c r="X41" s="63"/>
    </row>
    <row r="42" spans="1:24" ht="11.25" customHeight="1">
      <c r="A42" s="91"/>
      <c r="B42" s="93" t="s">
        <v>62</v>
      </c>
      <c r="C42" s="93">
        <v>773084</v>
      </c>
      <c r="D42" s="93">
        <v>720182</v>
      </c>
      <c r="E42" s="93">
        <v>602084</v>
      </c>
      <c r="F42" s="93">
        <v>667729</v>
      </c>
      <c r="G42" s="93">
        <v>568892</v>
      </c>
      <c r="H42" s="93">
        <v>768510</v>
      </c>
      <c r="I42" s="93">
        <v>1194046</v>
      </c>
      <c r="J42" s="93">
        <v>1141289</v>
      </c>
      <c r="K42" s="93">
        <v>1013403</v>
      </c>
      <c r="L42" s="93">
        <v>913370</v>
      </c>
      <c r="M42" s="93">
        <v>838138</v>
      </c>
      <c r="N42" s="93">
        <v>778962</v>
      </c>
      <c r="O42" s="93">
        <v>734227</v>
      </c>
      <c r="P42" s="93">
        <v>602420</v>
      </c>
      <c r="Q42" s="93">
        <v>458984</v>
      </c>
      <c r="R42" s="93">
        <v>371577</v>
      </c>
      <c r="S42" s="93">
        <v>232257</v>
      </c>
      <c r="T42" s="93">
        <v>194629</v>
      </c>
      <c r="U42" s="93">
        <v>12573783</v>
      </c>
      <c r="W42" s="216"/>
      <c r="X42" s="63"/>
    </row>
    <row r="43" spans="1:24" ht="11.25" customHeight="1">
      <c r="A43" s="93"/>
      <c r="B43" s="93" t="s">
        <v>100</v>
      </c>
      <c r="C43" s="93">
        <v>12289</v>
      </c>
      <c r="D43" s="93">
        <v>11490</v>
      </c>
      <c r="E43" s="93">
        <v>9797</v>
      </c>
      <c r="F43" s="93">
        <v>15287</v>
      </c>
      <c r="G43" s="93">
        <v>19408</v>
      </c>
      <c r="H43" s="93">
        <v>28046</v>
      </c>
      <c r="I43" s="93">
        <v>50713</v>
      </c>
      <c r="J43" s="93">
        <v>53074</v>
      </c>
      <c r="K43" s="93">
        <v>47915</v>
      </c>
      <c r="L43" s="93">
        <v>41865</v>
      </c>
      <c r="M43" s="93">
        <v>38784</v>
      </c>
      <c r="N43" s="93">
        <v>36502</v>
      </c>
      <c r="O43" s="93">
        <v>35619</v>
      </c>
      <c r="P43" s="93">
        <v>29250</v>
      </c>
      <c r="Q43" s="93">
        <v>21739</v>
      </c>
      <c r="R43" s="93">
        <v>16619</v>
      </c>
      <c r="S43" s="93">
        <v>9162</v>
      </c>
      <c r="T43" s="93">
        <v>5549</v>
      </c>
      <c r="U43" s="93">
        <v>483108</v>
      </c>
      <c r="W43" s="216"/>
      <c r="X43" s="63"/>
    </row>
    <row r="44" spans="1:24" ht="11.25" customHeight="1">
      <c r="A44" s="20"/>
      <c r="B44" s="93" t="s">
        <v>25</v>
      </c>
      <c r="C44" s="93">
        <v>227391</v>
      </c>
      <c r="D44" s="93">
        <v>73767</v>
      </c>
      <c r="E44" s="93">
        <v>64679</v>
      </c>
      <c r="F44" s="93">
        <v>87796</v>
      </c>
      <c r="G44" s="93">
        <v>92896</v>
      </c>
      <c r="H44" s="93">
        <v>129023</v>
      </c>
      <c r="I44" s="93">
        <v>223301</v>
      </c>
      <c r="J44" s="93">
        <v>221743</v>
      </c>
      <c r="K44" s="93">
        <v>194308</v>
      </c>
      <c r="L44" s="93">
        <v>183239</v>
      </c>
      <c r="M44" s="93">
        <v>173962</v>
      </c>
      <c r="N44" s="93">
        <v>192217</v>
      </c>
      <c r="O44" s="93">
        <v>202120</v>
      </c>
      <c r="P44" s="93">
        <v>175694</v>
      </c>
      <c r="Q44" s="93">
        <v>135853</v>
      </c>
      <c r="R44" s="93">
        <v>112380</v>
      </c>
      <c r="S44" s="93">
        <v>72246</v>
      </c>
      <c r="T44" s="93">
        <v>61583</v>
      </c>
      <c r="U44" s="93">
        <v>2624198</v>
      </c>
      <c r="W44" s="216"/>
      <c r="X44" s="63"/>
    </row>
    <row r="45" spans="1:24" ht="11.25" customHeight="1">
      <c r="A45" s="20"/>
      <c r="B45" s="93" t="s">
        <v>97</v>
      </c>
      <c r="C45" s="93">
        <v>978044</v>
      </c>
      <c r="D45" s="93">
        <v>475461</v>
      </c>
      <c r="E45" s="93">
        <v>390957</v>
      </c>
      <c r="F45" s="93">
        <v>505837</v>
      </c>
      <c r="G45" s="93">
        <v>556705</v>
      </c>
      <c r="H45" s="93">
        <v>768282</v>
      </c>
      <c r="I45" s="93">
        <v>1222220</v>
      </c>
      <c r="J45" s="93">
        <v>1294005</v>
      </c>
      <c r="K45" s="93">
        <v>1278608</v>
      </c>
      <c r="L45" s="93">
        <v>1281854</v>
      </c>
      <c r="M45" s="93">
        <v>1463541</v>
      </c>
      <c r="N45" s="93">
        <v>1814908</v>
      </c>
      <c r="O45" s="93">
        <v>2212917</v>
      </c>
      <c r="P45" s="93">
        <v>2154901</v>
      </c>
      <c r="Q45" s="93">
        <v>1917093</v>
      </c>
      <c r="R45" s="93">
        <v>1493497</v>
      </c>
      <c r="S45" s="93">
        <v>879483</v>
      </c>
      <c r="T45" s="93">
        <v>599274</v>
      </c>
      <c r="U45" s="93">
        <v>21287587</v>
      </c>
      <c r="W45" s="216"/>
      <c r="X45" s="63"/>
    </row>
    <row r="46" spans="1:24" ht="11.25" customHeight="1">
      <c r="A46" s="93"/>
      <c r="B46" s="93" t="s">
        <v>164</v>
      </c>
      <c r="C46" s="93">
        <v>30</v>
      </c>
      <c r="D46" s="93">
        <v>12</v>
      </c>
      <c r="E46" s="93">
        <v>20</v>
      </c>
      <c r="F46" s="93">
        <v>71</v>
      </c>
      <c r="G46" s="93">
        <v>56</v>
      </c>
      <c r="H46" s="93">
        <v>132</v>
      </c>
      <c r="I46" s="93">
        <v>231</v>
      </c>
      <c r="J46" s="93">
        <v>468</v>
      </c>
      <c r="K46" s="93">
        <v>1053</v>
      </c>
      <c r="L46" s="93">
        <v>1302</v>
      </c>
      <c r="M46" s="93">
        <v>1380</v>
      </c>
      <c r="N46" s="93">
        <v>1665</v>
      </c>
      <c r="O46" s="93">
        <v>3037</v>
      </c>
      <c r="P46" s="93">
        <v>2891</v>
      </c>
      <c r="Q46" s="93">
        <v>2026</v>
      </c>
      <c r="R46" s="93">
        <v>1061</v>
      </c>
      <c r="S46" s="93">
        <v>788</v>
      </c>
      <c r="T46" s="93">
        <v>333</v>
      </c>
      <c r="U46" s="93">
        <v>16556</v>
      </c>
      <c r="W46" s="216"/>
      <c r="X46" s="63"/>
    </row>
    <row r="47" spans="1:24" ht="11.25" customHeight="1">
      <c r="A47" s="93"/>
      <c r="B47" s="93" t="s">
        <v>168</v>
      </c>
      <c r="C47" s="93">
        <v>1803</v>
      </c>
      <c r="D47" s="93">
        <v>45</v>
      </c>
      <c r="E47" s="93">
        <v>30</v>
      </c>
      <c r="F47" s="93">
        <v>51</v>
      </c>
      <c r="G47" s="93">
        <v>64</v>
      </c>
      <c r="H47" s="93">
        <v>736</v>
      </c>
      <c r="I47" s="93">
        <v>6573</v>
      </c>
      <c r="J47" s="93">
        <v>13789</v>
      </c>
      <c r="K47" s="93">
        <v>8150</v>
      </c>
      <c r="L47" s="93">
        <v>1104</v>
      </c>
      <c r="M47" s="93">
        <v>110</v>
      </c>
      <c r="N47" s="93">
        <v>18</v>
      </c>
      <c r="O47" s="93">
        <v>12</v>
      </c>
      <c r="P47" s="93">
        <v>20</v>
      </c>
      <c r="Q47" s="93">
        <v>11</v>
      </c>
      <c r="R47" s="93">
        <v>7</v>
      </c>
      <c r="S47" s="93">
        <v>4</v>
      </c>
      <c r="T47" s="93">
        <v>2</v>
      </c>
      <c r="U47" s="93">
        <v>32529</v>
      </c>
      <c r="W47" s="216"/>
      <c r="X47" s="63"/>
    </row>
    <row r="48" spans="1:24" ht="11.25" customHeight="1">
      <c r="A48" s="93"/>
      <c r="B48" s="93" t="s">
        <v>90</v>
      </c>
      <c r="C48" s="93">
        <v>40758</v>
      </c>
      <c r="D48" s="93">
        <v>35868</v>
      </c>
      <c r="E48" s="93">
        <v>48310</v>
      </c>
      <c r="F48" s="93">
        <v>75817</v>
      </c>
      <c r="G48" s="93">
        <v>55427</v>
      </c>
      <c r="H48" s="93">
        <v>50162</v>
      </c>
      <c r="I48" s="93">
        <v>74388</v>
      </c>
      <c r="J48" s="93">
        <v>92066</v>
      </c>
      <c r="K48" s="93">
        <v>113423</v>
      </c>
      <c r="L48" s="93">
        <v>126344</v>
      </c>
      <c r="M48" s="93">
        <v>136526</v>
      </c>
      <c r="N48" s="93">
        <v>239558</v>
      </c>
      <c r="O48" s="93">
        <v>310464</v>
      </c>
      <c r="P48" s="93">
        <v>230842</v>
      </c>
      <c r="Q48" s="93">
        <v>199462</v>
      </c>
      <c r="R48" s="93">
        <v>136440</v>
      </c>
      <c r="S48" s="93">
        <v>68550</v>
      </c>
      <c r="T48" s="93">
        <v>32224</v>
      </c>
      <c r="U48" s="93">
        <v>2066629</v>
      </c>
      <c r="W48" s="216"/>
      <c r="X48" s="63"/>
    </row>
    <row r="49" spans="1:25" ht="11.25" customHeight="1">
      <c r="A49" s="94"/>
      <c r="B49" s="94" t="s">
        <v>0</v>
      </c>
      <c r="C49" s="94">
        <v>4532098</v>
      </c>
      <c r="D49" s="94">
        <v>3072316</v>
      </c>
      <c r="E49" s="94">
        <v>2914956</v>
      </c>
      <c r="F49" s="94">
        <v>3378650</v>
      </c>
      <c r="G49" s="94">
        <v>3307487</v>
      </c>
      <c r="H49" s="94">
        <v>4553174</v>
      </c>
      <c r="I49" s="94">
        <v>7506977</v>
      </c>
      <c r="J49" s="94">
        <v>7682345</v>
      </c>
      <c r="K49" s="94">
        <v>7325508</v>
      </c>
      <c r="L49" s="94">
        <v>6934901</v>
      </c>
      <c r="M49" s="94">
        <v>6764375</v>
      </c>
      <c r="N49" s="94">
        <v>6961685</v>
      </c>
      <c r="O49" s="94">
        <v>7251987</v>
      </c>
      <c r="P49" s="94">
        <v>6301303</v>
      </c>
      <c r="Q49" s="94">
        <v>5109691</v>
      </c>
      <c r="R49" s="94">
        <v>3926961</v>
      </c>
      <c r="S49" s="94">
        <v>2316325</v>
      </c>
      <c r="T49" s="94">
        <v>1703000</v>
      </c>
      <c r="U49" s="94">
        <v>91543739</v>
      </c>
      <c r="W49" s="216"/>
      <c r="X49" s="63"/>
    </row>
    <row r="50" spans="1:25" ht="11.25" customHeight="1">
      <c r="A50" s="96"/>
      <c r="B50" s="96" t="s">
        <v>174</v>
      </c>
      <c r="C50" s="122">
        <v>4.9507460035033091E-2</v>
      </c>
      <c r="D50" s="122">
        <v>3.3561181065588766E-2</v>
      </c>
      <c r="E50" s="122">
        <v>3.1842221345143001E-2</v>
      </c>
      <c r="F50" s="122">
        <v>3.6907494023157607E-2</v>
      </c>
      <c r="G50" s="122">
        <v>3.6130127916230298E-2</v>
      </c>
      <c r="H50" s="122">
        <v>4.9737688778475612E-2</v>
      </c>
      <c r="I50" s="122">
        <v>8.2004264649928701E-2</v>
      </c>
      <c r="J50" s="122">
        <v>8.3919939079613079E-2</v>
      </c>
      <c r="K50" s="122">
        <v>8.0021944482735183E-2</v>
      </c>
      <c r="L50" s="122">
        <v>7.5755055187335094E-2</v>
      </c>
      <c r="M50" s="122">
        <v>7.3892273506547507E-2</v>
      </c>
      <c r="N50" s="122">
        <v>7.604763663848163E-2</v>
      </c>
      <c r="O50" s="122">
        <v>7.9218820196977097E-2</v>
      </c>
      <c r="P50" s="122">
        <v>6.8833795394789371E-2</v>
      </c>
      <c r="Q50" s="122">
        <v>5.5816935770997951E-2</v>
      </c>
      <c r="R50" s="122">
        <v>4.2897100805550446E-2</v>
      </c>
      <c r="S50" s="122">
        <v>2.5302931967854186E-2</v>
      </c>
      <c r="T50" s="122">
        <v>1.8603129155561365E-2</v>
      </c>
      <c r="U50" s="122">
        <v>1</v>
      </c>
      <c r="W50" s="216"/>
      <c r="X50" s="63"/>
    </row>
    <row r="51" spans="1:25" s="179" customFormat="1" ht="11.25" customHeight="1">
      <c r="A51" s="75"/>
      <c r="B51" s="215"/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U51" s="215"/>
      <c r="W51" s="57"/>
      <c r="X51" s="23"/>
    </row>
    <row r="52" spans="1:25" ht="11.25" customHeight="1">
      <c r="A52" s="12"/>
      <c r="Y52" s="63"/>
    </row>
    <row r="53" spans="1:25" ht="11.25" customHeight="1">
      <c r="Y53" s="63"/>
    </row>
    <row r="60" spans="1:25" ht="11.25" customHeight="1">
      <c r="G60" s="87"/>
      <c r="H60" s="88"/>
      <c r="W60" s="63"/>
    </row>
    <row r="62" spans="1:25" ht="11.25" customHeight="1">
      <c r="V62" s="63"/>
    </row>
    <row r="63" spans="1:25" ht="11.25" customHeight="1">
      <c r="V63" s="63"/>
      <c r="Y63" s="3"/>
    </row>
    <row r="64" spans="1:25" ht="11.25" customHeight="1">
      <c r="V64" s="63"/>
      <c r="Y64" s="3"/>
    </row>
    <row r="65" spans="22:25" ht="11.25" customHeight="1">
      <c r="V65" s="63"/>
      <c r="Y65" s="3"/>
    </row>
    <row r="66" spans="22:25" ht="11.25" customHeight="1">
      <c r="V66" s="63"/>
      <c r="Y66" s="3"/>
    </row>
    <row r="67" spans="22:25" ht="11.25" customHeight="1">
      <c r="V67" s="63"/>
      <c r="Y67" s="3"/>
    </row>
    <row r="68" spans="22:25" ht="11.25" customHeight="1">
      <c r="V68" s="63"/>
      <c r="W68" s="111"/>
      <c r="Y68" s="3"/>
    </row>
    <row r="69" spans="22:25" ht="11.25" customHeight="1">
      <c r="V69" s="63"/>
      <c r="Y69" s="3"/>
    </row>
    <row r="70" spans="22:25" s="112" customFormat="1" ht="11.25" customHeight="1">
      <c r="V70" s="116"/>
      <c r="W70" s="57"/>
      <c r="X70" s="111"/>
    </row>
    <row r="71" spans="22:25" ht="11.25" customHeight="1">
      <c r="V71" s="63"/>
      <c r="Y71" s="3"/>
    </row>
    <row r="72" spans="22:25" ht="11.25" customHeight="1">
      <c r="V72" s="63"/>
      <c r="Y72" s="3"/>
    </row>
    <row r="73" spans="22:25" ht="11.25" customHeight="1">
      <c r="V73" s="63"/>
      <c r="Y73" s="3"/>
    </row>
    <row r="74" spans="22:25" ht="11.25" customHeight="1">
      <c r="V74" s="63"/>
      <c r="Y74" s="3"/>
    </row>
    <row r="75" spans="22:25" ht="11.25" customHeight="1">
      <c r="V75" s="63"/>
      <c r="Y75" s="3"/>
    </row>
    <row r="76" spans="22:25" ht="11.25" customHeight="1">
      <c r="Y76" s="3"/>
    </row>
    <row r="77" spans="22:25" ht="11.25" customHeight="1">
      <c r="V77" s="21"/>
      <c r="W77" s="111"/>
      <c r="Y77" s="3"/>
    </row>
    <row r="78" spans="22:25" ht="11.25" customHeight="1">
      <c r="V78" s="63"/>
      <c r="Y78" s="3"/>
    </row>
    <row r="79" spans="22:25" s="112" customFormat="1" ht="11.25" customHeight="1">
      <c r="V79" s="116"/>
      <c r="W79" s="57"/>
      <c r="X79" s="111"/>
    </row>
    <row r="80" spans="22:25" ht="11.25" customHeight="1">
      <c r="V80" s="63"/>
      <c r="Y80" s="3"/>
    </row>
    <row r="81" spans="22:25" ht="11.25" customHeight="1">
      <c r="V81" s="63"/>
      <c r="Y81" s="3"/>
    </row>
    <row r="82" spans="22:25" ht="11.25" customHeight="1">
      <c r="V82" s="63"/>
      <c r="Y82" s="3"/>
    </row>
    <row r="83" spans="22:25" ht="11.25" customHeight="1">
      <c r="V83" s="63"/>
      <c r="Y83" s="3"/>
    </row>
    <row r="84" spans="22:25" ht="11.25" customHeight="1">
      <c r="V84" s="63"/>
      <c r="Y84" s="3"/>
    </row>
    <row r="85" spans="22:25" ht="11.25" customHeight="1">
      <c r="V85" s="63"/>
      <c r="Y85" s="3"/>
    </row>
    <row r="86" spans="22:25" ht="11.25" customHeight="1">
      <c r="V86" s="63"/>
      <c r="W86" s="6"/>
      <c r="Y86" s="3"/>
    </row>
    <row r="87" spans="22:25" ht="11.25" customHeight="1">
      <c r="V87" s="63"/>
      <c r="W87" s="6"/>
      <c r="Y87" s="3"/>
    </row>
    <row r="88" spans="22:25" s="112" customFormat="1" ht="11.25" customHeight="1">
      <c r="V88" s="116"/>
      <c r="W88" s="6"/>
      <c r="X88" s="111"/>
    </row>
    <row r="89" spans="22:25" s="112" customFormat="1" ht="11.25" customHeight="1">
      <c r="V89" s="116"/>
      <c r="W89" s="63"/>
      <c r="X89" s="111"/>
    </row>
    <row r="90" spans="22:25" ht="11.25" customHeight="1">
      <c r="W90" s="63"/>
      <c r="Y90" s="3"/>
    </row>
    <row r="91" spans="22:25" ht="11.25" customHeight="1">
      <c r="W91" s="63"/>
    </row>
    <row r="92" spans="22:25" ht="11.25" customHeight="1">
      <c r="W92" s="63"/>
    </row>
    <row r="93" spans="22:25" ht="11.25" customHeight="1">
      <c r="W93" s="63"/>
    </row>
    <row r="94" spans="22:25" ht="11.25" customHeight="1">
      <c r="W94" s="63"/>
    </row>
    <row r="95" spans="22:25" ht="11.25" customHeight="1">
      <c r="W95" s="63"/>
    </row>
    <row r="96" spans="22:25" ht="11.25" customHeight="1">
      <c r="W96" s="63"/>
    </row>
    <row r="97" spans="2:23" ht="11.25" customHeight="1">
      <c r="W97" s="63"/>
    </row>
    <row r="99" spans="2:23" ht="11.25" customHeight="1">
      <c r="C99" s="121"/>
    </row>
    <row r="101" spans="2:23" ht="11.25" customHeight="1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2:23" ht="11.25" customHeight="1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W102" s="63"/>
    </row>
    <row r="103" spans="2:23" ht="11.25" customHeight="1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W103" s="63"/>
    </row>
    <row r="104" spans="2:23" ht="11.25" customHeight="1">
      <c r="B104" s="11"/>
      <c r="I104" s="6"/>
      <c r="J104" s="6"/>
      <c r="K104" s="6"/>
      <c r="L104" s="6"/>
      <c r="M104" s="6"/>
      <c r="N104" s="6"/>
      <c r="O104" s="6"/>
      <c r="P104" s="6"/>
      <c r="Q104" s="6"/>
      <c r="R104" s="6"/>
      <c r="W104" s="63"/>
    </row>
    <row r="105" spans="2:23" ht="11.25" customHeight="1">
      <c r="D105" s="87"/>
      <c r="E105" s="88"/>
      <c r="G105" s="6"/>
      <c r="H105" s="6"/>
      <c r="O105" s="6"/>
      <c r="P105" s="6"/>
      <c r="Q105" s="6"/>
      <c r="R105" s="6"/>
      <c r="S105" s="6"/>
      <c r="W105" s="63"/>
    </row>
    <row r="106" spans="2:23" ht="11.25" customHeight="1">
      <c r="D106" s="6"/>
      <c r="F106" s="87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3"/>
      <c r="W106" s="63"/>
    </row>
    <row r="107" spans="2:23" ht="11.25" customHeight="1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3"/>
      <c r="W107" s="63"/>
    </row>
    <row r="108" spans="2:23" ht="11.25" customHeight="1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W108" s="63"/>
    </row>
    <row r="109" spans="2:23" ht="11.25" customHeight="1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W109" s="63"/>
    </row>
    <row r="110" spans="2:23" ht="11.25" customHeight="1"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W110" s="63"/>
    </row>
    <row r="111" spans="2:23" ht="11.25" customHeight="1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W111" s="63"/>
    </row>
    <row r="112" spans="2:23" ht="11.25" customHeight="1"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3"/>
      <c r="W112" s="63"/>
    </row>
    <row r="113" spans="3:23" ht="11.25" customHeight="1">
      <c r="D113" s="6"/>
      <c r="E113" s="6"/>
      <c r="F113" s="6"/>
      <c r="G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3"/>
      <c r="W113" s="63"/>
    </row>
    <row r="114" spans="3:23" ht="11.25" customHeight="1">
      <c r="D114" s="6"/>
      <c r="E114" s="6"/>
      <c r="F114" s="6"/>
      <c r="G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3"/>
      <c r="W114" s="63"/>
    </row>
    <row r="115" spans="3:23" ht="11.25" customHeight="1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3:23" ht="11.25" customHeight="1">
      <c r="D116" s="6"/>
      <c r="E116" s="6"/>
      <c r="F116" s="6"/>
      <c r="G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W116" s="63"/>
    </row>
    <row r="117" spans="3:23" ht="11.25" customHeight="1">
      <c r="D117" s="6"/>
      <c r="E117" s="6"/>
      <c r="F117" s="6"/>
      <c r="G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3:23" ht="11.25" customHeight="1"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3"/>
    </row>
    <row r="119" spans="3:23" ht="11.25" customHeight="1"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1" spans="3:23" ht="11.25" customHeight="1">
      <c r="D121" s="6"/>
    </row>
    <row r="125" spans="3:23" ht="11.25" customHeight="1">
      <c r="D125" s="6"/>
    </row>
    <row r="126" spans="3:23" ht="11.25" customHeight="1">
      <c r="D126" s="6"/>
    </row>
    <row r="129" spans="1:1" ht="11.25" customHeight="1">
      <c r="A129" s="76"/>
    </row>
    <row r="130" spans="1:1" ht="11.25" customHeight="1">
      <c r="A130" s="77"/>
    </row>
  </sheetData>
  <mergeCells count="7">
    <mergeCell ref="A3:V3"/>
    <mergeCell ref="A6:A7"/>
    <mergeCell ref="B6:B7"/>
    <mergeCell ref="A2:V2"/>
    <mergeCell ref="V6:V7"/>
    <mergeCell ref="U6:U7"/>
    <mergeCell ref="C6:T6"/>
  </mergeCells>
  <phoneticPr fontId="0" type="noConversion"/>
  <conditionalFormatting sqref="C17">
    <cfRule type="cellIs" dxfId="68" priority="43" operator="equal">
      <formula>$C$105</formula>
    </cfRule>
  </conditionalFormatting>
  <conditionalFormatting sqref="C28">
    <cfRule type="cellIs" dxfId="67" priority="42" operator="equal">
      <formula>$C$106</formula>
    </cfRule>
  </conditionalFormatting>
  <conditionalFormatting sqref="C49">
    <cfRule type="cellIs" dxfId="66" priority="25" operator="equal">
      <formula>$C$107</formula>
    </cfRule>
    <cfRule type="cellIs" dxfId="65" priority="40" operator="equal">
      <formula>$C$110</formula>
    </cfRule>
  </conditionalFormatting>
  <conditionalFormatting sqref="H49">
    <cfRule type="cellIs" dxfId="64" priority="39" operator="equal">
      <formula>$H$110</formula>
    </cfRule>
  </conditionalFormatting>
  <conditionalFormatting sqref="G49">
    <cfRule type="cellIs" dxfId="63" priority="24" operator="equal">
      <formula>$F$107</formula>
    </cfRule>
  </conditionalFormatting>
  <conditionalFormatting sqref="I49">
    <cfRule type="cellIs" dxfId="62" priority="23" operator="equal">
      <formula>$I$107</formula>
    </cfRule>
  </conditionalFormatting>
  <conditionalFormatting sqref="L49">
    <cfRule type="cellIs" dxfId="61" priority="22" operator="equal">
      <formula>$L$107</formula>
    </cfRule>
  </conditionalFormatting>
  <conditionalFormatting sqref="O49">
    <cfRule type="cellIs" dxfId="60" priority="21" operator="equal">
      <formula>$O$107</formula>
    </cfRule>
  </conditionalFormatting>
  <conditionalFormatting sqref="R49">
    <cfRule type="cellIs" dxfId="59" priority="20" operator="equal">
      <formula>$R$107</formula>
    </cfRule>
  </conditionalFormatting>
  <printOptions horizontalCentered="1" verticalCentered="1"/>
  <pageMargins left="0.59055118110236227" right="0.59055118110236227" top="0.59055118110236227" bottom="0.59055118110236227" header="0" footer="0"/>
  <pageSetup scale="42" orientation="landscape" r:id="rId1"/>
  <headerFooter alignWithMargins="0"/>
  <ignoredErrors>
    <ignoredError sqref="E7" twoDigitTextYea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8860BD31-5F85-4512-BEB8-249E5244375E}">
            <xm:f>'\Users\ymendez\OneDrive - superdesalud.gob.cl\Documentos\LABORAL\2023\estadisticas yasmin\ESTADISTICAS AMPB\2022\[estadistica AMPB 2022 con formulas.xlsx]Prestaciones_comparadas'!#REF!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U49</xm:sqref>
        </x14:conditionalFormatting>
        <x14:conditionalFormatting xmlns:xm="http://schemas.microsoft.com/office/excel/2006/main">
          <x14:cfRule type="cellIs" priority="38" operator="equal" id="{4AA503A5-02CA-43CF-841D-3986EF7B8DA7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cellIs" priority="37" operator="equal" id="{66BEB17A-6CFE-4C91-A0F3-A2A1C879C43A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U17</xm:sqref>
        </x14:conditionalFormatting>
        <x14:conditionalFormatting xmlns:xm="http://schemas.microsoft.com/office/excel/2006/main">
          <x14:cfRule type="cellIs" priority="36" operator="equal" id="{38FEBDD3-BFC1-48EE-AB26-B6FF9C8A5680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U28</xm:sqref>
        </x14:conditionalFormatting>
        <x14:conditionalFormatting xmlns:xm="http://schemas.microsoft.com/office/excel/2006/main">
          <x14:cfRule type="cellIs" priority="35" operator="equal" id="{0E51FA74-1BA5-4B1E-85B1-16F6000EA3A0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U38</xm:sqref>
        </x14:conditionalFormatting>
        <x14:conditionalFormatting xmlns:xm="http://schemas.microsoft.com/office/excel/2006/main">
          <x14:cfRule type="cellIs" priority="34" operator="equal" id="{B09BB98C-8EE2-4BBF-B7C3-4ECADF5EC5D4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U40</xm:sqref>
        </x14:conditionalFormatting>
        <x14:conditionalFormatting xmlns:xm="http://schemas.microsoft.com/office/excel/2006/main">
          <x14:cfRule type="cellIs" priority="19" operator="equal" id="{032F8C26-ED91-4519-A698-74B82975BF13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33" operator="equal" id="{D7ECF176-7966-4050-9118-6D5A57DCD90B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U41</xm:sqref>
        </x14:conditionalFormatting>
        <x14:conditionalFormatting xmlns:xm="http://schemas.microsoft.com/office/excel/2006/main">
          <x14:cfRule type="cellIs" priority="32" operator="equal" id="{FEA1F87A-48AA-4C72-8417-B576B0D837C9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U42</xm:sqref>
        </x14:conditionalFormatting>
        <x14:conditionalFormatting xmlns:xm="http://schemas.microsoft.com/office/excel/2006/main">
          <x14:cfRule type="cellIs" priority="31" operator="equal" id="{755A8660-5E9A-4D8B-B134-485581078DD5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U43</xm:sqref>
        </x14:conditionalFormatting>
        <x14:conditionalFormatting xmlns:xm="http://schemas.microsoft.com/office/excel/2006/main">
          <x14:cfRule type="cellIs" priority="30" operator="equal" id="{0DAACA08-88AA-4048-ADD8-A70DD06100D4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U44</xm:sqref>
        </x14:conditionalFormatting>
        <x14:conditionalFormatting xmlns:xm="http://schemas.microsoft.com/office/excel/2006/main">
          <x14:cfRule type="cellIs" priority="29" operator="equal" id="{5656397A-FC67-4E84-8401-B9D10258A7F0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U45</xm:sqref>
        </x14:conditionalFormatting>
        <x14:conditionalFormatting xmlns:xm="http://schemas.microsoft.com/office/excel/2006/main">
          <x14:cfRule type="cellIs" priority="28" operator="equal" id="{6E66FF68-C92E-4B87-A7EC-A4A94F0A63BB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U46</xm:sqref>
        </x14:conditionalFormatting>
        <x14:conditionalFormatting xmlns:xm="http://schemas.microsoft.com/office/excel/2006/main">
          <x14:cfRule type="cellIs" priority="27" operator="equal" id="{6038B6D0-A961-4EBF-9EF7-8A53B53062C6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U47</xm:sqref>
        </x14:conditionalFormatting>
        <x14:conditionalFormatting xmlns:xm="http://schemas.microsoft.com/office/excel/2006/main">
          <x14:cfRule type="cellIs" priority="26" operator="equal" id="{15313AB0-0966-48E8-9838-63019045D857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U48</xm:sqref>
        </x14:conditionalFormatting>
        <x14:conditionalFormatting xmlns:xm="http://schemas.microsoft.com/office/excel/2006/main">
          <x14:cfRule type="cellIs" priority="18" operator="equal" id="{BCAF3B06-2F61-4EA1-ACD2-AB947576DFCB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U8</xm:sqref>
        </x14:conditionalFormatting>
        <x14:conditionalFormatting xmlns:xm="http://schemas.microsoft.com/office/excel/2006/main">
          <x14:cfRule type="cellIs" priority="17" operator="equal" id="{AD523FF0-074D-4DC7-A23E-F8FC18615B1D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U9:U10</xm:sqref>
        </x14:conditionalFormatting>
        <x14:conditionalFormatting xmlns:xm="http://schemas.microsoft.com/office/excel/2006/main">
          <x14:cfRule type="cellIs" priority="16" operator="equal" id="{DE73C340-F284-4DE8-A981-572D34F1B23E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U11</xm:sqref>
        </x14:conditionalFormatting>
        <x14:conditionalFormatting xmlns:xm="http://schemas.microsoft.com/office/excel/2006/main">
          <x14:cfRule type="cellIs" priority="15" operator="equal" id="{43B57268-881C-459E-BF0A-468D1928A8EC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U12</xm:sqref>
        </x14:conditionalFormatting>
        <x14:conditionalFormatting xmlns:xm="http://schemas.microsoft.com/office/excel/2006/main">
          <x14:cfRule type="cellIs" priority="14" operator="equal" id="{49CC394D-1129-44D7-A87D-328472B27BBB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U13</xm:sqref>
        </x14:conditionalFormatting>
        <x14:conditionalFormatting xmlns:xm="http://schemas.microsoft.com/office/excel/2006/main">
          <x14:cfRule type="cellIs" priority="13" operator="equal" id="{4C9A7C68-F8F0-4C02-8ACA-EAEB6D7BD8C7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U14</xm:sqref>
        </x14:conditionalFormatting>
        <x14:conditionalFormatting xmlns:xm="http://schemas.microsoft.com/office/excel/2006/main">
          <x14:cfRule type="cellIs" priority="12" operator="equal" id="{98A1053A-B028-4807-A6CC-981DA0886F81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ellIs" priority="11" operator="equal" id="{AD7E1D9E-6770-4BD3-A09C-3B4E1481EECF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U16</xm:sqref>
        </x14:conditionalFormatting>
        <x14:conditionalFormatting xmlns:xm="http://schemas.microsoft.com/office/excel/2006/main">
          <x14:cfRule type="cellIs" priority="10" operator="equal" id="{D7109076-8434-4775-AACB-B657C9CDE6FA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U10</xm:sqref>
        </x14:conditionalFormatting>
        <x14:conditionalFormatting xmlns:xm="http://schemas.microsoft.com/office/excel/2006/main">
          <x14:cfRule type="cellIs" priority="9" operator="equal" id="{7A8B4416-B450-411D-A1BC-7DFF68E1F67B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U19</xm:sqref>
        </x14:conditionalFormatting>
        <x14:conditionalFormatting xmlns:xm="http://schemas.microsoft.com/office/excel/2006/main">
          <x14:cfRule type="cellIs" priority="8" operator="equal" id="{47E5C3BB-3EB6-4884-9259-CC5DEBC458B0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U20</xm:sqref>
        </x14:conditionalFormatting>
        <x14:conditionalFormatting xmlns:xm="http://schemas.microsoft.com/office/excel/2006/main">
          <x14:cfRule type="cellIs" priority="7" operator="equal" id="{B330AADC-FC4C-4F00-A0FA-7C6B21891156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U21</xm:sqref>
        </x14:conditionalFormatting>
        <x14:conditionalFormatting xmlns:xm="http://schemas.microsoft.com/office/excel/2006/main">
          <x14:cfRule type="cellIs" priority="6" operator="equal" id="{F8F14433-29EA-4D48-99A1-F87A66158220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U22</xm:sqref>
        </x14:conditionalFormatting>
        <x14:conditionalFormatting xmlns:xm="http://schemas.microsoft.com/office/excel/2006/main">
          <x14:cfRule type="cellIs" priority="5" operator="equal" id="{C6FAC35A-EFB4-4741-BFF4-77E740B15506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U23</xm:sqref>
        </x14:conditionalFormatting>
        <x14:conditionalFormatting xmlns:xm="http://schemas.microsoft.com/office/excel/2006/main">
          <x14:cfRule type="cellIs" priority="4" operator="equal" id="{9F7207C3-F7E3-4FAC-81DD-1971782031AD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U24</xm:sqref>
        </x14:conditionalFormatting>
        <x14:conditionalFormatting xmlns:xm="http://schemas.microsoft.com/office/excel/2006/main">
          <x14:cfRule type="cellIs" priority="3" operator="equal" id="{F19F7785-0896-4ED6-9C31-84E886E5D938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U25</xm:sqref>
        </x14:conditionalFormatting>
        <x14:conditionalFormatting xmlns:xm="http://schemas.microsoft.com/office/excel/2006/main">
          <x14:cfRule type="cellIs" priority="2" operator="equal" id="{23134757-F236-4AD1-9691-5BFF713BE9F4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U26</xm:sqref>
        </x14:conditionalFormatting>
        <x14:conditionalFormatting xmlns:xm="http://schemas.microsoft.com/office/excel/2006/main">
          <x14:cfRule type="cellIs" priority="1" operator="equal" id="{C6AC489C-0819-4AD5-964C-0A9BE7554025}">
            <xm:f>'\Users\ymendez\OneDrive - superdesalud.gob.cl\Documentos\LABORAL\2023\estadisticas yasmin\ESTADISTICAS AMPB\2022\[estadistica AMPB 2022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U27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X399"/>
  <sheetViews>
    <sheetView showGridLines="0" zoomScaleNormal="100" workbookViewId="0"/>
  </sheetViews>
  <sheetFormatPr baseColWidth="10" defaultColWidth="8.88671875" defaultRowHeight="10.5"/>
  <cols>
    <col min="1" max="1" width="7.6640625" style="3" customWidth="1"/>
    <col min="2" max="2" width="30.88671875" style="7" customWidth="1"/>
    <col min="3" max="3" width="28.5546875" style="3" customWidth="1"/>
    <col min="4" max="4" width="11.21875" style="2" customWidth="1"/>
    <col min="5" max="5" width="9.77734375" style="2" customWidth="1"/>
    <col min="6" max="6" width="9.5546875" style="2" customWidth="1"/>
    <col min="7" max="7" width="10.77734375" style="2" customWidth="1"/>
    <col min="8" max="8" width="9" style="2" customWidth="1"/>
    <col min="9" max="9" width="8.6640625" style="3" customWidth="1"/>
    <col min="10" max="10" width="9" style="3" customWidth="1"/>
    <col min="11" max="11" width="9.5546875" style="3" customWidth="1"/>
    <col min="12" max="12" width="8.77734375" style="3" customWidth="1"/>
    <col min="13" max="13" width="9.33203125" style="3" customWidth="1"/>
    <col min="14" max="14" width="8.6640625" style="3" customWidth="1"/>
    <col min="15" max="16" width="10" style="3" customWidth="1"/>
    <col min="17" max="17" width="9.33203125" style="3" customWidth="1"/>
    <col min="18" max="18" width="8.88671875" style="3" customWidth="1"/>
    <col min="19" max="19" width="9.21875" style="3" customWidth="1"/>
    <col min="20" max="20" width="9.33203125" style="3" customWidth="1"/>
    <col min="21" max="21" width="8.6640625" style="3" customWidth="1"/>
    <col min="22" max="22" width="10.88671875" style="3" customWidth="1"/>
    <col min="23" max="16384" width="8.88671875" style="3"/>
  </cols>
  <sheetData>
    <row r="2" spans="1:24" s="53" customFormat="1" ht="11.65" customHeight="1">
      <c r="A2" s="378" t="s">
        <v>189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X2" s="74"/>
    </row>
    <row r="3" spans="1:24" s="53" customFormat="1" ht="11.65" customHeight="1">
      <c r="A3" s="378" t="s">
        <v>208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X3" s="74"/>
    </row>
    <row r="4" spans="1:24" s="53" customFormat="1" ht="11.6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X4" s="166"/>
    </row>
    <row r="5" spans="1:24" s="53" customFormat="1" ht="11.65" customHeight="1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X5" s="166"/>
    </row>
    <row r="6" spans="1:24" s="159" customFormat="1" ht="12.6" customHeight="1">
      <c r="A6" s="399" t="s">
        <v>12</v>
      </c>
      <c r="B6" s="399" t="s">
        <v>68</v>
      </c>
      <c r="C6" s="399" t="s">
        <v>69</v>
      </c>
      <c r="D6" s="415" t="s">
        <v>13</v>
      </c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7"/>
      <c r="V6" s="399" t="s">
        <v>0</v>
      </c>
      <c r="X6" s="53"/>
    </row>
    <row r="7" spans="1:24" s="57" customFormat="1" ht="21.75" customHeight="1">
      <c r="A7" s="400"/>
      <c r="B7" s="400"/>
      <c r="C7" s="400"/>
      <c r="D7" s="325" t="s">
        <v>64</v>
      </c>
      <c r="E7" s="325" t="s">
        <v>65</v>
      </c>
      <c r="F7" s="325" t="s">
        <v>66</v>
      </c>
      <c r="G7" s="325" t="s">
        <v>11</v>
      </c>
      <c r="H7" s="325" t="s">
        <v>1</v>
      </c>
      <c r="I7" s="325" t="s">
        <v>2</v>
      </c>
      <c r="J7" s="325" t="s">
        <v>3</v>
      </c>
      <c r="K7" s="325" t="s">
        <v>4</v>
      </c>
      <c r="L7" s="325" t="s">
        <v>5</v>
      </c>
      <c r="M7" s="325" t="s">
        <v>6</v>
      </c>
      <c r="N7" s="325" t="s">
        <v>7</v>
      </c>
      <c r="O7" s="325" t="s">
        <v>8</v>
      </c>
      <c r="P7" s="325" t="s">
        <v>9</v>
      </c>
      <c r="Q7" s="325" t="s">
        <v>82</v>
      </c>
      <c r="R7" s="325" t="s">
        <v>83</v>
      </c>
      <c r="S7" s="325" t="s">
        <v>84</v>
      </c>
      <c r="T7" s="325" t="s">
        <v>85</v>
      </c>
      <c r="U7" s="325" t="s">
        <v>86</v>
      </c>
      <c r="V7" s="400"/>
      <c r="X7" s="53"/>
    </row>
    <row r="8" spans="1:24" ht="11.25" customHeight="1">
      <c r="A8" s="93" t="s">
        <v>129</v>
      </c>
      <c r="B8" s="93" t="s">
        <v>20</v>
      </c>
      <c r="C8" s="93" t="s">
        <v>26</v>
      </c>
      <c r="D8" s="93">
        <v>589449</v>
      </c>
      <c r="E8" s="93">
        <v>409717</v>
      </c>
      <c r="F8" s="93">
        <v>329062</v>
      </c>
      <c r="G8" s="93">
        <v>269299</v>
      </c>
      <c r="H8" s="93">
        <v>217374</v>
      </c>
      <c r="I8" s="93">
        <v>279726</v>
      </c>
      <c r="J8" s="93">
        <v>459229</v>
      </c>
      <c r="K8" s="93">
        <v>482977</v>
      </c>
      <c r="L8" s="93">
        <v>474937</v>
      </c>
      <c r="M8" s="93">
        <v>419250</v>
      </c>
      <c r="N8" s="93">
        <v>380019</v>
      </c>
      <c r="O8" s="93">
        <v>353413</v>
      </c>
      <c r="P8" s="93">
        <v>323645</v>
      </c>
      <c r="Q8" s="93">
        <v>248121</v>
      </c>
      <c r="R8" s="93">
        <v>185698</v>
      </c>
      <c r="S8" s="93">
        <v>132985</v>
      </c>
      <c r="T8" s="93">
        <v>73116</v>
      </c>
      <c r="U8" s="93">
        <v>44040</v>
      </c>
      <c r="V8" s="93">
        <v>5672057</v>
      </c>
      <c r="W8" s="97"/>
      <c r="X8" s="53"/>
    </row>
    <row r="9" spans="1:24" ht="11.25" customHeight="1">
      <c r="A9" s="20"/>
      <c r="B9" s="93"/>
      <c r="C9" s="93" t="s">
        <v>27</v>
      </c>
      <c r="D9" s="93">
        <v>2125</v>
      </c>
      <c r="E9" s="93">
        <v>1375</v>
      </c>
      <c r="F9" s="93">
        <v>591</v>
      </c>
      <c r="G9" s="93">
        <v>287</v>
      </c>
      <c r="H9" s="93">
        <v>158</v>
      </c>
      <c r="I9" s="93">
        <v>178</v>
      </c>
      <c r="J9" s="93">
        <v>316</v>
      </c>
      <c r="K9" s="93">
        <v>573</v>
      </c>
      <c r="L9" s="93">
        <v>506</v>
      </c>
      <c r="M9" s="93">
        <v>425</v>
      </c>
      <c r="N9" s="93">
        <v>308</v>
      </c>
      <c r="O9" s="93">
        <v>263</v>
      </c>
      <c r="P9" s="93">
        <v>315</v>
      </c>
      <c r="Q9" s="93">
        <v>242</v>
      </c>
      <c r="R9" s="93">
        <v>360</v>
      </c>
      <c r="S9" s="93">
        <v>251</v>
      </c>
      <c r="T9" s="93">
        <v>352</v>
      </c>
      <c r="U9" s="93">
        <v>868</v>
      </c>
      <c r="V9" s="93">
        <v>9493</v>
      </c>
      <c r="W9" s="97"/>
    </row>
    <row r="10" spans="1:24" ht="11.25" customHeight="1">
      <c r="A10" s="20"/>
      <c r="B10" s="93"/>
      <c r="C10" s="93" t="s">
        <v>28</v>
      </c>
      <c r="D10" s="93">
        <v>87599</v>
      </c>
      <c r="E10" s="93">
        <v>7965</v>
      </c>
      <c r="F10" s="93">
        <v>5453</v>
      </c>
      <c r="G10" s="93">
        <v>6940</v>
      </c>
      <c r="H10" s="93">
        <v>6463</v>
      </c>
      <c r="I10" s="93">
        <v>8016</v>
      </c>
      <c r="J10" s="93">
        <v>12511</v>
      </c>
      <c r="K10" s="93">
        <v>14326</v>
      </c>
      <c r="L10" s="93">
        <v>17963</v>
      </c>
      <c r="M10" s="93">
        <v>18418</v>
      </c>
      <c r="N10" s="93">
        <v>19372</v>
      </c>
      <c r="O10" s="93">
        <v>24656</v>
      </c>
      <c r="P10" s="93">
        <v>28096</v>
      </c>
      <c r="Q10" s="93">
        <v>28696</v>
      </c>
      <c r="R10" s="93">
        <v>26751</v>
      </c>
      <c r="S10" s="93">
        <v>24186</v>
      </c>
      <c r="T10" s="93">
        <v>17864</v>
      </c>
      <c r="U10" s="93">
        <v>16572</v>
      </c>
      <c r="V10" s="93">
        <v>371847</v>
      </c>
      <c r="W10" s="97"/>
    </row>
    <row r="11" spans="1:24" ht="11.25" customHeight="1">
      <c r="A11" s="93"/>
      <c r="B11" s="93"/>
      <c r="C11" s="93" t="s">
        <v>162</v>
      </c>
      <c r="D11" s="93">
        <v>9767</v>
      </c>
      <c r="E11" s="93">
        <v>9460</v>
      </c>
      <c r="F11" s="93">
        <v>6655</v>
      </c>
      <c r="G11" s="93">
        <v>4616</v>
      </c>
      <c r="H11" s="93">
        <v>4467</v>
      </c>
      <c r="I11" s="93">
        <v>11860</v>
      </c>
      <c r="J11" s="93">
        <v>23302</v>
      </c>
      <c r="K11" s="93">
        <v>20488</v>
      </c>
      <c r="L11" s="93">
        <v>14241</v>
      </c>
      <c r="M11" s="93">
        <v>8541</v>
      </c>
      <c r="N11" s="93">
        <v>5539</v>
      </c>
      <c r="O11" s="93">
        <v>3835</v>
      </c>
      <c r="P11" s="93">
        <v>2959</v>
      </c>
      <c r="Q11" s="93">
        <v>1776</v>
      </c>
      <c r="R11" s="93">
        <v>1085</v>
      </c>
      <c r="S11" s="93">
        <v>619</v>
      </c>
      <c r="T11" s="93">
        <v>284</v>
      </c>
      <c r="U11" s="93">
        <v>217</v>
      </c>
      <c r="V11" s="93">
        <v>129711</v>
      </c>
      <c r="W11" s="97"/>
    </row>
    <row r="12" spans="1:24" ht="11.25" customHeight="1">
      <c r="A12" s="112"/>
      <c r="B12" s="93"/>
      <c r="C12" s="94" t="s">
        <v>14</v>
      </c>
      <c r="D12" s="94">
        <v>688940</v>
      </c>
      <c r="E12" s="94">
        <v>428517</v>
      </c>
      <c r="F12" s="94">
        <v>341761</v>
      </c>
      <c r="G12" s="94">
        <v>281142</v>
      </c>
      <c r="H12" s="94">
        <v>228462</v>
      </c>
      <c r="I12" s="94">
        <v>299780</v>
      </c>
      <c r="J12" s="94">
        <v>495358</v>
      </c>
      <c r="K12" s="94">
        <v>518364</v>
      </c>
      <c r="L12" s="94">
        <v>507647</v>
      </c>
      <c r="M12" s="94">
        <v>446634</v>
      </c>
      <c r="N12" s="94">
        <v>405238</v>
      </c>
      <c r="O12" s="94">
        <v>382167</v>
      </c>
      <c r="P12" s="94">
        <v>355015</v>
      </c>
      <c r="Q12" s="94">
        <v>278835</v>
      </c>
      <c r="R12" s="94">
        <v>213894</v>
      </c>
      <c r="S12" s="94">
        <v>158041</v>
      </c>
      <c r="T12" s="94">
        <v>91616</v>
      </c>
      <c r="U12" s="94">
        <v>61697</v>
      </c>
      <c r="V12" s="94">
        <v>6183108</v>
      </c>
      <c r="W12" s="97"/>
    </row>
    <row r="13" spans="1:24" ht="11.25" customHeight="1">
      <c r="A13" s="93"/>
      <c r="B13" s="93" t="s">
        <v>21</v>
      </c>
      <c r="C13" s="93" t="s">
        <v>29</v>
      </c>
      <c r="D13" s="93">
        <v>511394</v>
      </c>
      <c r="E13" s="93">
        <v>342102</v>
      </c>
      <c r="F13" s="93">
        <v>400717</v>
      </c>
      <c r="G13" s="93">
        <v>463290</v>
      </c>
      <c r="H13" s="93">
        <v>435019</v>
      </c>
      <c r="I13" s="93">
        <v>596159</v>
      </c>
      <c r="J13" s="93">
        <v>1008562</v>
      </c>
      <c r="K13" s="93">
        <v>1096670</v>
      </c>
      <c r="L13" s="93">
        <v>1185601</v>
      </c>
      <c r="M13" s="93">
        <v>1137285</v>
      </c>
      <c r="N13" s="93">
        <v>1132450</v>
      </c>
      <c r="O13" s="93">
        <v>1201951</v>
      </c>
      <c r="P13" s="93">
        <v>1214706</v>
      </c>
      <c r="Q13" s="93">
        <v>1063124</v>
      </c>
      <c r="R13" s="93">
        <v>870587</v>
      </c>
      <c r="S13" s="93">
        <v>676045</v>
      </c>
      <c r="T13" s="93">
        <v>398476</v>
      </c>
      <c r="U13" s="93">
        <v>294037</v>
      </c>
      <c r="V13" s="93">
        <v>14028175</v>
      </c>
      <c r="W13" s="97"/>
    </row>
    <row r="14" spans="1:24" ht="11.25" customHeight="1">
      <c r="A14" s="20"/>
      <c r="B14" s="93"/>
      <c r="C14" s="93" t="s">
        <v>30</v>
      </c>
      <c r="D14" s="93">
        <v>111247</v>
      </c>
      <c r="E14" s="93">
        <v>89661</v>
      </c>
      <c r="F14" s="93">
        <v>124823</v>
      </c>
      <c r="G14" s="93">
        <v>99294</v>
      </c>
      <c r="H14" s="93">
        <v>72794</v>
      </c>
      <c r="I14" s="93">
        <v>91338</v>
      </c>
      <c r="J14" s="93">
        <v>147720</v>
      </c>
      <c r="K14" s="93">
        <v>159644</v>
      </c>
      <c r="L14" s="93">
        <v>166351</v>
      </c>
      <c r="M14" s="93">
        <v>153033</v>
      </c>
      <c r="N14" s="93">
        <v>145790</v>
      </c>
      <c r="O14" s="93">
        <v>143810</v>
      </c>
      <c r="P14" s="93">
        <v>137186</v>
      </c>
      <c r="Q14" s="93">
        <v>108924</v>
      </c>
      <c r="R14" s="93">
        <v>81551</v>
      </c>
      <c r="S14" s="93">
        <v>59750</v>
      </c>
      <c r="T14" s="93">
        <v>33022</v>
      </c>
      <c r="U14" s="93">
        <v>22258</v>
      </c>
      <c r="V14" s="93">
        <v>1948196</v>
      </c>
      <c r="W14" s="97"/>
    </row>
    <row r="15" spans="1:24" ht="11.25" customHeight="1">
      <c r="A15" s="20"/>
      <c r="B15" s="93"/>
      <c r="C15" s="93" t="s">
        <v>31</v>
      </c>
      <c r="D15" s="93">
        <v>2006</v>
      </c>
      <c r="E15" s="93">
        <v>2778</v>
      </c>
      <c r="F15" s="93">
        <v>4080</v>
      </c>
      <c r="G15" s="93">
        <v>5556</v>
      </c>
      <c r="H15" s="93">
        <v>6614</v>
      </c>
      <c r="I15" s="93">
        <v>10261</v>
      </c>
      <c r="J15" s="93">
        <v>19619</v>
      </c>
      <c r="K15" s="93">
        <v>24121</v>
      </c>
      <c r="L15" s="93">
        <v>27172</v>
      </c>
      <c r="M15" s="93">
        <v>27210</v>
      </c>
      <c r="N15" s="93">
        <v>29060</v>
      </c>
      <c r="O15" s="93">
        <v>30907</v>
      </c>
      <c r="P15" s="93">
        <v>33312</v>
      </c>
      <c r="Q15" s="93">
        <v>31126</v>
      </c>
      <c r="R15" s="93">
        <v>24586</v>
      </c>
      <c r="S15" s="93">
        <v>16190</v>
      </c>
      <c r="T15" s="93">
        <v>7855</v>
      </c>
      <c r="U15" s="93">
        <v>4165</v>
      </c>
      <c r="V15" s="93">
        <v>306618</v>
      </c>
      <c r="W15" s="97"/>
    </row>
    <row r="16" spans="1:24" ht="11.25" customHeight="1">
      <c r="A16" s="112"/>
      <c r="B16" s="93"/>
      <c r="C16" s="94" t="s">
        <v>14</v>
      </c>
      <c r="D16" s="94">
        <v>624647</v>
      </c>
      <c r="E16" s="94">
        <v>434541</v>
      </c>
      <c r="F16" s="94">
        <v>529620</v>
      </c>
      <c r="G16" s="94">
        <v>568140</v>
      </c>
      <c r="H16" s="94">
        <v>514427</v>
      </c>
      <c r="I16" s="94">
        <v>697758</v>
      </c>
      <c r="J16" s="94">
        <v>1175901</v>
      </c>
      <c r="K16" s="94">
        <v>1280435</v>
      </c>
      <c r="L16" s="94">
        <v>1379124</v>
      </c>
      <c r="M16" s="94">
        <v>1317528</v>
      </c>
      <c r="N16" s="94">
        <v>1307300</v>
      </c>
      <c r="O16" s="94">
        <v>1376668</v>
      </c>
      <c r="P16" s="94">
        <v>1385204</v>
      </c>
      <c r="Q16" s="94">
        <v>1203174</v>
      </c>
      <c r="R16" s="94">
        <v>976724</v>
      </c>
      <c r="S16" s="94">
        <v>751985</v>
      </c>
      <c r="T16" s="94">
        <v>439353</v>
      </c>
      <c r="U16" s="94">
        <v>320460</v>
      </c>
      <c r="V16" s="94">
        <v>16282989</v>
      </c>
      <c r="W16" s="97"/>
    </row>
    <row r="17" spans="1:23" ht="11.25" customHeight="1">
      <c r="A17" s="93"/>
      <c r="B17" s="93" t="s">
        <v>62</v>
      </c>
      <c r="C17" s="93" t="s">
        <v>32</v>
      </c>
      <c r="D17" s="93">
        <v>276</v>
      </c>
      <c r="E17" s="93">
        <v>170</v>
      </c>
      <c r="F17" s="93">
        <v>348</v>
      </c>
      <c r="G17" s="93">
        <v>429</v>
      </c>
      <c r="H17" s="93">
        <v>340</v>
      </c>
      <c r="I17" s="93">
        <v>368</v>
      </c>
      <c r="J17" s="93">
        <v>681</v>
      </c>
      <c r="K17" s="93">
        <v>794</v>
      </c>
      <c r="L17" s="93">
        <v>1003</v>
      </c>
      <c r="M17" s="93">
        <v>1059</v>
      </c>
      <c r="N17" s="93">
        <v>1309</v>
      </c>
      <c r="O17" s="93">
        <v>1661</v>
      </c>
      <c r="P17" s="93">
        <v>2093</v>
      </c>
      <c r="Q17" s="93">
        <v>2199</v>
      </c>
      <c r="R17" s="93">
        <v>2067</v>
      </c>
      <c r="S17" s="93">
        <v>1642</v>
      </c>
      <c r="T17" s="93">
        <v>892</v>
      </c>
      <c r="U17" s="93">
        <v>456</v>
      </c>
      <c r="V17" s="93">
        <v>17787</v>
      </c>
      <c r="W17" s="97"/>
    </row>
    <row r="18" spans="1:23" ht="11.25" customHeight="1">
      <c r="A18" s="20"/>
      <c r="B18" s="93"/>
      <c r="C18" s="93" t="s">
        <v>33</v>
      </c>
      <c r="D18" s="93">
        <v>248298</v>
      </c>
      <c r="E18" s="93">
        <v>154257</v>
      </c>
      <c r="F18" s="93">
        <v>94028</v>
      </c>
      <c r="G18" s="93">
        <v>121249</v>
      </c>
      <c r="H18" s="93">
        <v>103650</v>
      </c>
      <c r="I18" s="93">
        <v>149388</v>
      </c>
      <c r="J18" s="93">
        <v>237672</v>
      </c>
      <c r="K18" s="93">
        <v>247787</v>
      </c>
      <c r="L18" s="93">
        <v>244274</v>
      </c>
      <c r="M18" s="93">
        <v>226925</v>
      </c>
      <c r="N18" s="93">
        <v>197417</v>
      </c>
      <c r="O18" s="93">
        <v>191896</v>
      </c>
      <c r="P18" s="93">
        <v>181855</v>
      </c>
      <c r="Q18" s="93">
        <v>148114</v>
      </c>
      <c r="R18" s="93">
        <v>113835</v>
      </c>
      <c r="S18" s="93">
        <v>100567</v>
      </c>
      <c r="T18" s="93">
        <v>65830</v>
      </c>
      <c r="U18" s="93">
        <v>56369</v>
      </c>
      <c r="V18" s="93">
        <v>2883411</v>
      </c>
      <c r="W18" s="97"/>
    </row>
    <row r="19" spans="1:23" ht="11.25" customHeight="1">
      <c r="A19" s="93"/>
      <c r="B19" s="93"/>
      <c r="C19" s="93" t="s">
        <v>35</v>
      </c>
      <c r="D19" s="93">
        <v>468</v>
      </c>
      <c r="E19" s="93">
        <v>5761</v>
      </c>
      <c r="F19" s="93">
        <v>11485</v>
      </c>
      <c r="G19" s="93">
        <v>16409</v>
      </c>
      <c r="H19" s="93">
        <v>14323</v>
      </c>
      <c r="I19" s="93">
        <v>13732</v>
      </c>
      <c r="J19" s="93">
        <v>20173</v>
      </c>
      <c r="K19" s="93">
        <v>21330</v>
      </c>
      <c r="L19" s="93">
        <v>20605</v>
      </c>
      <c r="M19" s="93">
        <v>15842</v>
      </c>
      <c r="N19" s="93">
        <v>12051</v>
      </c>
      <c r="O19" s="93">
        <v>8987</v>
      </c>
      <c r="P19" s="93">
        <v>6165</v>
      </c>
      <c r="Q19" s="93">
        <v>3631</v>
      </c>
      <c r="R19" s="93">
        <v>1722</v>
      </c>
      <c r="S19" s="93">
        <v>755</v>
      </c>
      <c r="T19" s="93">
        <v>362</v>
      </c>
      <c r="U19" s="93">
        <v>181</v>
      </c>
      <c r="V19" s="93">
        <v>173982</v>
      </c>
      <c r="W19" s="97"/>
    </row>
    <row r="20" spans="1:23" ht="11.25" customHeight="1">
      <c r="A20" s="20"/>
      <c r="B20" s="93"/>
      <c r="C20" s="93" t="s">
        <v>75</v>
      </c>
      <c r="D20" s="93">
        <v>16454</v>
      </c>
      <c r="E20" s="93">
        <v>110663</v>
      </c>
      <c r="F20" s="93">
        <v>114840</v>
      </c>
      <c r="G20" s="93">
        <v>109695</v>
      </c>
      <c r="H20" s="93">
        <v>93559</v>
      </c>
      <c r="I20" s="93">
        <v>112037</v>
      </c>
      <c r="J20" s="93">
        <v>160397</v>
      </c>
      <c r="K20" s="93">
        <v>143623</v>
      </c>
      <c r="L20" s="93">
        <v>110597</v>
      </c>
      <c r="M20" s="93">
        <v>74039</v>
      </c>
      <c r="N20" s="93">
        <v>47114</v>
      </c>
      <c r="O20" s="93">
        <v>32130</v>
      </c>
      <c r="P20" s="93">
        <v>16873</v>
      </c>
      <c r="Q20" s="93">
        <v>8324</v>
      </c>
      <c r="R20" s="93">
        <v>4071</v>
      </c>
      <c r="S20" s="93">
        <v>2082</v>
      </c>
      <c r="T20" s="93">
        <v>1009</v>
      </c>
      <c r="U20" s="93">
        <v>298</v>
      </c>
      <c r="V20" s="93">
        <v>1157805</v>
      </c>
      <c r="W20" s="97"/>
    </row>
    <row r="21" spans="1:23" ht="11.25" customHeight="1">
      <c r="A21" s="20"/>
      <c r="B21" s="93"/>
      <c r="C21" s="93" t="s">
        <v>76</v>
      </c>
      <c r="D21" s="93">
        <v>157</v>
      </c>
      <c r="E21" s="93">
        <v>774</v>
      </c>
      <c r="F21" s="93">
        <v>1291</v>
      </c>
      <c r="G21" s="93">
        <v>1651</v>
      </c>
      <c r="H21" s="93">
        <v>1681</v>
      </c>
      <c r="I21" s="93">
        <v>3389</v>
      </c>
      <c r="J21" s="93">
        <v>4934</v>
      </c>
      <c r="K21" s="93">
        <v>3557</v>
      </c>
      <c r="L21" s="93">
        <v>2385</v>
      </c>
      <c r="M21" s="93">
        <v>1117</v>
      </c>
      <c r="N21" s="93">
        <v>682</v>
      </c>
      <c r="O21" s="93">
        <v>444</v>
      </c>
      <c r="P21" s="93">
        <v>389</v>
      </c>
      <c r="Q21" s="93">
        <v>180</v>
      </c>
      <c r="R21" s="93">
        <v>122</v>
      </c>
      <c r="S21" s="93">
        <v>75</v>
      </c>
      <c r="T21" s="93">
        <v>60</v>
      </c>
      <c r="U21" s="93">
        <v>32</v>
      </c>
      <c r="V21" s="93">
        <v>22920</v>
      </c>
      <c r="W21" s="97"/>
    </row>
    <row r="22" spans="1:23" ht="11.25" customHeight="1">
      <c r="A22" s="93"/>
      <c r="B22" s="93"/>
      <c r="C22" s="93" t="s">
        <v>36</v>
      </c>
      <c r="D22" s="93">
        <v>16</v>
      </c>
      <c r="E22" s="93">
        <v>63</v>
      </c>
      <c r="F22" s="93">
        <v>105</v>
      </c>
      <c r="G22" s="93">
        <v>14</v>
      </c>
      <c r="H22" s="93">
        <v>17</v>
      </c>
      <c r="I22" s="93">
        <v>18</v>
      </c>
      <c r="J22" s="93">
        <v>45</v>
      </c>
      <c r="K22" s="93">
        <v>71</v>
      </c>
      <c r="L22" s="93">
        <v>84</v>
      </c>
      <c r="M22" s="93">
        <v>69</v>
      </c>
      <c r="N22" s="93">
        <v>60</v>
      </c>
      <c r="O22" s="93">
        <v>38</v>
      </c>
      <c r="P22" s="93">
        <v>30</v>
      </c>
      <c r="Q22" s="93">
        <v>25</v>
      </c>
      <c r="R22" s="93">
        <v>12</v>
      </c>
      <c r="S22" s="93">
        <v>1</v>
      </c>
      <c r="T22" s="93">
        <v>3</v>
      </c>
      <c r="U22" s="93"/>
      <c r="V22" s="93">
        <v>671</v>
      </c>
      <c r="W22" s="97"/>
    </row>
    <row r="23" spans="1:23" ht="11.25" customHeight="1">
      <c r="A23" s="20"/>
      <c r="B23" s="93"/>
      <c r="C23" s="93" t="s">
        <v>37</v>
      </c>
      <c r="D23" s="93">
        <v>3207</v>
      </c>
      <c r="E23" s="93">
        <v>2517</v>
      </c>
      <c r="F23" s="93">
        <v>2188</v>
      </c>
      <c r="G23" s="93">
        <v>1822</v>
      </c>
      <c r="H23" s="93">
        <v>1519</v>
      </c>
      <c r="I23" s="93">
        <v>2233</v>
      </c>
      <c r="J23" s="93">
        <v>3936</v>
      </c>
      <c r="K23" s="93">
        <v>4388</v>
      </c>
      <c r="L23" s="93">
        <v>4851</v>
      </c>
      <c r="M23" s="93">
        <v>4603</v>
      </c>
      <c r="N23" s="93">
        <v>4529</v>
      </c>
      <c r="O23" s="93">
        <v>4445</v>
      </c>
      <c r="P23" s="93">
        <v>4358</v>
      </c>
      <c r="Q23" s="93">
        <v>3566</v>
      </c>
      <c r="R23" s="93">
        <v>2569</v>
      </c>
      <c r="S23" s="93">
        <v>1708</v>
      </c>
      <c r="T23" s="93">
        <v>1154</v>
      </c>
      <c r="U23" s="93">
        <v>541</v>
      </c>
      <c r="V23" s="93">
        <v>54134</v>
      </c>
      <c r="W23" s="97"/>
    </row>
    <row r="24" spans="1:23" ht="11.25" customHeight="1">
      <c r="A24" s="20"/>
      <c r="B24" s="93"/>
      <c r="C24" s="93" t="s">
        <v>38</v>
      </c>
      <c r="D24" s="93">
        <v>2583</v>
      </c>
      <c r="E24" s="93">
        <v>7237</v>
      </c>
      <c r="F24" s="93">
        <v>6934</v>
      </c>
      <c r="G24" s="93">
        <v>7976</v>
      </c>
      <c r="H24" s="93">
        <v>9015</v>
      </c>
      <c r="I24" s="93">
        <v>10526</v>
      </c>
      <c r="J24" s="93">
        <v>15727</v>
      </c>
      <c r="K24" s="93">
        <v>15800</v>
      </c>
      <c r="L24" s="93">
        <v>15323</v>
      </c>
      <c r="M24" s="93">
        <v>18973</v>
      </c>
      <c r="N24" s="93">
        <v>21286</v>
      </c>
      <c r="O24" s="93">
        <v>22020</v>
      </c>
      <c r="P24" s="93">
        <v>24001</v>
      </c>
      <c r="Q24" s="93">
        <v>22381</v>
      </c>
      <c r="R24" s="93">
        <v>18962</v>
      </c>
      <c r="S24" s="93">
        <v>15535</v>
      </c>
      <c r="T24" s="93">
        <v>8562</v>
      </c>
      <c r="U24" s="93">
        <v>4504</v>
      </c>
      <c r="V24" s="93">
        <v>247345</v>
      </c>
      <c r="W24" s="97"/>
    </row>
    <row r="25" spans="1:23" ht="11.25" customHeight="1">
      <c r="A25" s="93"/>
      <c r="B25" s="93"/>
      <c r="C25" s="93" t="s">
        <v>39</v>
      </c>
      <c r="D25" s="93">
        <v>15045</v>
      </c>
      <c r="E25" s="93">
        <v>8897</v>
      </c>
      <c r="F25" s="93">
        <v>3219</v>
      </c>
      <c r="G25" s="93">
        <v>3565</v>
      </c>
      <c r="H25" s="93">
        <v>3248</v>
      </c>
      <c r="I25" s="93">
        <v>3846</v>
      </c>
      <c r="J25" s="93">
        <v>6603</v>
      </c>
      <c r="K25" s="93">
        <v>7003</v>
      </c>
      <c r="L25" s="93">
        <v>7124</v>
      </c>
      <c r="M25" s="93">
        <v>6643</v>
      </c>
      <c r="N25" s="93">
        <v>6584</v>
      </c>
      <c r="O25" s="93">
        <v>6501</v>
      </c>
      <c r="P25" s="93">
        <v>6915</v>
      </c>
      <c r="Q25" s="93">
        <v>6007</v>
      </c>
      <c r="R25" s="93">
        <v>5142</v>
      </c>
      <c r="S25" s="93">
        <v>4358</v>
      </c>
      <c r="T25" s="93">
        <v>2699</v>
      </c>
      <c r="U25" s="93">
        <v>1619</v>
      </c>
      <c r="V25" s="93">
        <v>105018</v>
      </c>
      <c r="W25" s="97"/>
    </row>
    <row r="26" spans="1:23" ht="11.25" customHeight="1">
      <c r="A26" s="20"/>
      <c r="B26" s="93"/>
      <c r="C26" s="93" t="s">
        <v>40</v>
      </c>
      <c r="D26" s="93">
        <v>158</v>
      </c>
      <c r="E26" s="93">
        <v>766</v>
      </c>
      <c r="F26" s="93">
        <v>1146</v>
      </c>
      <c r="G26" s="93">
        <v>1826</v>
      </c>
      <c r="H26" s="93">
        <v>1500</v>
      </c>
      <c r="I26" s="93">
        <v>2161</v>
      </c>
      <c r="J26" s="93">
        <v>3656</v>
      </c>
      <c r="K26" s="93">
        <v>3747</v>
      </c>
      <c r="L26" s="93">
        <v>3561</v>
      </c>
      <c r="M26" s="93">
        <v>2695</v>
      </c>
      <c r="N26" s="93">
        <v>3021</v>
      </c>
      <c r="O26" s="93">
        <v>2957</v>
      </c>
      <c r="P26" s="93">
        <v>2361</v>
      </c>
      <c r="Q26" s="93">
        <v>1851</v>
      </c>
      <c r="R26" s="93">
        <v>1639</v>
      </c>
      <c r="S26" s="93">
        <v>1147</v>
      </c>
      <c r="T26" s="93">
        <v>455</v>
      </c>
      <c r="U26" s="93">
        <v>184</v>
      </c>
      <c r="V26" s="93">
        <v>34831</v>
      </c>
      <c r="W26" s="97"/>
    </row>
    <row r="27" spans="1:23" ht="11.25" customHeight="1">
      <c r="A27" s="20"/>
      <c r="B27" s="93"/>
      <c r="C27" s="93" t="s">
        <v>41</v>
      </c>
      <c r="D27" s="93">
        <v>12528</v>
      </c>
      <c r="E27" s="93">
        <v>16461</v>
      </c>
      <c r="F27" s="93">
        <v>17106</v>
      </c>
      <c r="G27" s="93">
        <v>15959</v>
      </c>
      <c r="H27" s="93">
        <v>12408</v>
      </c>
      <c r="I27" s="93">
        <v>16386</v>
      </c>
      <c r="J27" s="93">
        <v>30564</v>
      </c>
      <c r="K27" s="93">
        <v>37649</v>
      </c>
      <c r="L27" s="93">
        <v>45323</v>
      </c>
      <c r="M27" s="93">
        <v>47375</v>
      </c>
      <c r="N27" s="93">
        <v>49510</v>
      </c>
      <c r="O27" s="93">
        <v>50441</v>
      </c>
      <c r="P27" s="93">
        <v>50346</v>
      </c>
      <c r="Q27" s="93">
        <v>43652</v>
      </c>
      <c r="R27" s="93">
        <v>35171</v>
      </c>
      <c r="S27" s="93">
        <v>26655</v>
      </c>
      <c r="T27" s="93">
        <v>15089</v>
      </c>
      <c r="U27" s="93">
        <v>9719</v>
      </c>
      <c r="V27" s="93">
        <v>532342</v>
      </c>
      <c r="W27" s="97"/>
    </row>
    <row r="28" spans="1:23" ht="11.25" customHeight="1">
      <c r="A28" s="93"/>
      <c r="B28" s="93"/>
      <c r="C28" s="93" t="s">
        <v>42</v>
      </c>
      <c r="D28" s="93">
        <v>262</v>
      </c>
      <c r="E28" s="93">
        <v>421</v>
      </c>
      <c r="F28" s="93">
        <v>515</v>
      </c>
      <c r="G28" s="93">
        <v>1779</v>
      </c>
      <c r="H28" s="93">
        <v>3266</v>
      </c>
      <c r="I28" s="93">
        <v>6199</v>
      </c>
      <c r="J28" s="93">
        <v>12360</v>
      </c>
      <c r="K28" s="93">
        <v>14533</v>
      </c>
      <c r="L28" s="93">
        <v>16530</v>
      </c>
      <c r="M28" s="93">
        <v>16800</v>
      </c>
      <c r="N28" s="93">
        <v>17189</v>
      </c>
      <c r="O28" s="93">
        <v>15832</v>
      </c>
      <c r="P28" s="93">
        <v>15408</v>
      </c>
      <c r="Q28" s="93">
        <v>12376</v>
      </c>
      <c r="R28" s="93">
        <v>8372</v>
      </c>
      <c r="S28" s="93">
        <v>5287</v>
      </c>
      <c r="T28" s="93">
        <v>2103</v>
      </c>
      <c r="U28" s="93">
        <v>950</v>
      </c>
      <c r="V28" s="93">
        <v>150182</v>
      </c>
      <c r="W28" s="97"/>
    </row>
    <row r="29" spans="1:23" ht="11.25" customHeight="1">
      <c r="A29" s="20"/>
      <c r="B29" s="93"/>
      <c r="C29" s="93" t="s">
        <v>43</v>
      </c>
      <c r="D29" s="93">
        <v>1230</v>
      </c>
      <c r="E29" s="93">
        <v>186</v>
      </c>
      <c r="F29" s="93">
        <v>96</v>
      </c>
      <c r="G29" s="93">
        <v>126</v>
      </c>
      <c r="H29" s="93">
        <v>288</v>
      </c>
      <c r="I29" s="93">
        <v>495</v>
      </c>
      <c r="J29" s="93">
        <v>920</v>
      </c>
      <c r="K29" s="93">
        <v>1270</v>
      </c>
      <c r="L29" s="93">
        <v>1539</v>
      </c>
      <c r="M29" s="93">
        <v>2524</v>
      </c>
      <c r="N29" s="93">
        <v>3733</v>
      </c>
      <c r="O29" s="93">
        <v>6636</v>
      </c>
      <c r="P29" s="93">
        <v>6657</v>
      </c>
      <c r="Q29" s="93">
        <v>5994</v>
      </c>
      <c r="R29" s="93">
        <v>6106</v>
      </c>
      <c r="S29" s="93">
        <v>4991</v>
      </c>
      <c r="T29" s="93">
        <v>2639</v>
      </c>
      <c r="U29" s="93">
        <v>1640</v>
      </c>
      <c r="V29" s="93">
        <v>47070</v>
      </c>
      <c r="W29" s="97"/>
    </row>
    <row r="30" spans="1:23" ht="11.25" customHeight="1">
      <c r="A30" s="20"/>
      <c r="B30" s="93"/>
      <c r="C30" s="93" t="s">
        <v>44</v>
      </c>
      <c r="D30" s="93">
        <v>3716</v>
      </c>
      <c r="E30" s="93">
        <v>2</v>
      </c>
      <c r="F30" s="93">
        <v>4</v>
      </c>
      <c r="G30" s="93">
        <v>6</v>
      </c>
      <c r="H30" s="93">
        <v>8</v>
      </c>
      <c r="I30" s="93">
        <v>9</v>
      </c>
      <c r="J30" s="93">
        <v>16</v>
      </c>
      <c r="K30" s="93">
        <v>16</v>
      </c>
      <c r="L30" s="93">
        <v>18</v>
      </c>
      <c r="M30" s="93">
        <v>8</v>
      </c>
      <c r="N30" s="93">
        <v>13</v>
      </c>
      <c r="O30" s="93">
        <v>13</v>
      </c>
      <c r="P30" s="93">
        <v>6</v>
      </c>
      <c r="Q30" s="93">
        <v>9</v>
      </c>
      <c r="R30" s="93">
        <v>7</v>
      </c>
      <c r="S30" s="93">
        <v>6</v>
      </c>
      <c r="T30" s="93">
        <v>3</v>
      </c>
      <c r="U30" s="93">
        <v>4</v>
      </c>
      <c r="V30" s="93">
        <v>3864</v>
      </c>
      <c r="W30" s="97"/>
    </row>
    <row r="31" spans="1:23" ht="11.25" customHeight="1">
      <c r="A31" s="93"/>
      <c r="B31" s="93"/>
      <c r="C31" s="93" t="s">
        <v>45</v>
      </c>
      <c r="D31" s="93">
        <v>22</v>
      </c>
      <c r="E31" s="93">
        <v>2</v>
      </c>
      <c r="F31" s="93"/>
      <c r="G31" s="93">
        <v>4</v>
      </c>
      <c r="H31" s="93"/>
      <c r="I31" s="93">
        <v>7</v>
      </c>
      <c r="J31" s="93">
        <v>10</v>
      </c>
      <c r="K31" s="93">
        <v>9</v>
      </c>
      <c r="L31" s="93">
        <v>7</v>
      </c>
      <c r="M31" s="93">
        <v>3</v>
      </c>
      <c r="N31" s="93"/>
      <c r="O31" s="93">
        <v>1</v>
      </c>
      <c r="P31" s="93"/>
      <c r="Q31" s="93"/>
      <c r="R31" s="93"/>
      <c r="S31" s="93"/>
      <c r="T31" s="93"/>
      <c r="U31" s="93"/>
      <c r="V31" s="93">
        <v>65</v>
      </c>
      <c r="W31" s="97"/>
    </row>
    <row r="32" spans="1:23" ht="11.25" customHeight="1">
      <c r="A32" s="20"/>
      <c r="B32" s="93"/>
      <c r="C32" s="93" t="s">
        <v>46</v>
      </c>
      <c r="D32" s="93">
        <v>332</v>
      </c>
      <c r="E32" s="93">
        <v>586</v>
      </c>
      <c r="F32" s="93">
        <v>770</v>
      </c>
      <c r="G32" s="93">
        <v>412</v>
      </c>
      <c r="H32" s="93">
        <v>330</v>
      </c>
      <c r="I32" s="93">
        <v>551</v>
      </c>
      <c r="J32" s="93">
        <v>961</v>
      </c>
      <c r="K32" s="93">
        <v>1155</v>
      </c>
      <c r="L32" s="93">
        <v>1297</v>
      </c>
      <c r="M32" s="93">
        <v>1524</v>
      </c>
      <c r="N32" s="93">
        <v>1493</v>
      </c>
      <c r="O32" s="93">
        <v>1607</v>
      </c>
      <c r="P32" s="93">
        <v>1487</v>
      </c>
      <c r="Q32" s="93">
        <v>1012</v>
      </c>
      <c r="R32" s="93">
        <v>792</v>
      </c>
      <c r="S32" s="93">
        <v>473</v>
      </c>
      <c r="T32" s="93">
        <v>241</v>
      </c>
      <c r="U32" s="93">
        <v>128</v>
      </c>
      <c r="V32" s="93">
        <v>15151</v>
      </c>
      <c r="W32" s="97"/>
    </row>
    <row r="33" spans="1:23" ht="11.25" customHeight="1">
      <c r="A33" s="20"/>
      <c r="B33" s="93"/>
      <c r="C33" s="93" t="s">
        <v>251</v>
      </c>
      <c r="D33" s="93">
        <v>156677</v>
      </c>
      <c r="E33" s="93">
        <v>153967</v>
      </c>
      <c r="F33" s="93">
        <v>25734</v>
      </c>
      <c r="G33" s="93">
        <v>7494</v>
      </c>
      <c r="H33" s="93">
        <v>3454</v>
      </c>
      <c r="I33" s="93">
        <v>2554</v>
      </c>
      <c r="J33" s="93">
        <v>4970</v>
      </c>
      <c r="K33" s="93">
        <v>4214</v>
      </c>
      <c r="L33" s="93">
        <v>4295</v>
      </c>
      <c r="M33" s="93">
        <v>5243</v>
      </c>
      <c r="N33" s="93">
        <v>4284</v>
      </c>
      <c r="O33" s="93">
        <v>5615</v>
      </c>
      <c r="P33" s="93">
        <v>6750</v>
      </c>
      <c r="Q33" s="93">
        <v>7177</v>
      </c>
      <c r="R33" s="93">
        <v>6812</v>
      </c>
      <c r="S33" s="93">
        <v>8048</v>
      </c>
      <c r="T33" s="93">
        <v>6922</v>
      </c>
      <c r="U33" s="93">
        <v>6621</v>
      </c>
      <c r="V33" s="93">
        <v>420831</v>
      </c>
      <c r="W33" s="97"/>
    </row>
    <row r="34" spans="1:23" ht="11.25" customHeight="1">
      <c r="A34" s="20"/>
      <c r="B34" s="93"/>
      <c r="C34" s="93" t="s">
        <v>252</v>
      </c>
      <c r="D34" s="93">
        <v>15</v>
      </c>
      <c r="E34" s="93">
        <v>3</v>
      </c>
      <c r="F34" s="93">
        <v>4</v>
      </c>
      <c r="G34" s="93">
        <v>1</v>
      </c>
      <c r="H34" s="93"/>
      <c r="I34" s="93">
        <v>2</v>
      </c>
      <c r="J34" s="93"/>
      <c r="K34" s="93">
        <v>1</v>
      </c>
      <c r="L34" s="93">
        <v>3</v>
      </c>
      <c r="M34" s="93">
        <v>9</v>
      </c>
      <c r="N34" s="93">
        <v>1</v>
      </c>
      <c r="O34" s="93">
        <v>3</v>
      </c>
      <c r="P34" s="93">
        <v>2</v>
      </c>
      <c r="Q34" s="93"/>
      <c r="R34" s="93"/>
      <c r="S34" s="93"/>
      <c r="T34" s="93"/>
      <c r="U34" s="93">
        <v>1</v>
      </c>
      <c r="V34" s="93">
        <v>45</v>
      </c>
      <c r="W34" s="97"/>
    </row>
    <row r="35" spans="1:23" ht="11.25" customHeight="1">
      <c r="A35" s="20"/>
      <c r="B35" s="93"/>
      <c r="C35" s="93" t="s">
        <v>34</v>
      </c>
      <c r="D35" s="93">
        <v>13534</v>
      </c>
      <c r="E35" s="93">
        <v>5167</v>
      </c>
      <c r="F35" s="93">
        <v>3464</v>
      </c>
      <c r="G35" s="93">
        <v>3980</v>
      </c>
      <c r="H35" s="93">
        <v>3672</v>
      </c>
      <c r="I35" s="93">
        <v>5546</v>
      </c>
      <c r="J35" s="93">
        <v>7063</v>
      </c>
      <c r="K35" s="93">
        <v>11196</v>
      </c>
      <c r="L35" s="93">
        <v>12516</v>
      </c>
      <c r="M35" s="93">
        <v>14087</v>
      </c>
      <c r="N35" s="93">
        <v>13037</v>
      </c>
      <c r="O35" s="93">
        <v>17889</v>
      </c>
      <c r="P35" s="93">
        <v>18265</v>
      </c>
      <c r="Q35" s="93">
        <v>19893</v>
      </c>
      <c r="R35" s="93">
        <v>15671</v>
      </c>
      <c r="S35" s="93">
        <v>13499</v>
      </c>
      <c r="T35" s="93">
        <v>8619</v>
      </c>
      <c r="U35" s="93">
        <v>7947</v>
      </c>
      <c r="V35" s="93">
        <v>195045</v>
      </c>
      <c r="W35" s="97"/>
    </row>
    <row r="36" spans="1:23" ht="11.25" customHeight="1">
      <c r="A36" s="112"/>
      <c r="B36" s="93"/>
      <c r="C36" s="94" t="s">
        <v>14</v>
      </c>
      <c r="D36" s="94">
        <v>474978</v>
      </c>
      <c r="E36" s="94">
        <v>467900</v>
      </c>
      <c r="F36" s="94">
        <v>283277</v>
      </c>
      <c r="G36" s="94">
        <v>294397</v>
      </c>
      <c r="H36" s="94">
        <v>252278</v>
      </c>
      <c r="I36" s="94">
        <v>329447</v>
      </c>
      <c r="J36" s="94">
        <v>510688</v>
      </c>
      <c r="K36" s="94">
        <v>518143</v>
      </c>
      <c r="L36" s="94">
        <v>491335</v>
      </c>
      <c r="M36" s="94">
        <v>439538</v>
      </c>
      <c r="N36" s="94">
        <v>383313</v>
      </c>
      <c r="O36" s="94">
        <v>369116</v>
      </c>
      <c r="P36" s="94">
        <v>343961</v>
      </c>
      <c r="Q36" s="94">
        <v>286391</v>
      </c>
      <c r="R36" s="94">
        <v>223072</v>
      </c>
      <c r="S36" s="94">
        <v>186829</v>
      </c>
      <c r="T36" s="94">
        <v>116642</v>
      </c>
      <c r="U36" s="94">
        <v>91194</v>
      </c>
      <c r="V36" s="94">
        <v>6062499</v>
      </c>
      <c r="W36" s="97"/>
    </row>
    <row r="37" spans="1:23" ht="11.25" customHeight="1">
      <c r="A37" s="93"/>
      <c r="B37" s="93" t="s">
        <v>100</v>
      </c>
      <c r="C37" s="93" t="s">
        <v>47</v>
      </c>
      <c r="D37" s="93">
        <v>148</v>
      </c>
      <c r="E37" s="93">
        <v>77</v>
      </c>
      <c r="F37" s="93">
        <v>50</v>
      </c>
      <c r="G37" s="93">
        <v>116</v>
      </c>
      <c r="H37" s="93">
        <v>206</v>
      </c>
      <c r="I37" s="93">
        <v>382</v>
      </c>
      <c r="J37" s="93">
        <v>761</v>
      </c>
      <c r="K37" s="93">
        <v>1055</v>
      </c>
      <c r="L37" s="93">
        <v>1131</v>
      </c>
      <c r="M37" s="93">
        <v>1071</v>
      </c>
      <c r="N37" s="93">
        <v>1117</v>
      </c>
      <c r="O37" s="93">
        <v>1060</v>
      </c>
      <c r="P37" s="93">
        <v>1098</v>
      </c>
      <c r="Q37" s="93">
        <v>869</v>
      </c>
      <c r="R37" s="93">
        <v>575</v>
      </c>
      <c r="S37" s="93">
        <v>397</v>
      </c>
      <c r="T37" s="93">
        <v>207</v>
      </c>
      <c r="U37" s="93">
        <v>101</v>
      </c>
      <c r="V37" s="93">
        <v>10421</v>
      </c>
      <c r="W37" s="97"/>
    </row>
    <row r="38" spans="1:23" ht="11.25" customHeight="1">
      <c r="A38" s="20"/>
      <c r="B38" s="93"/>
      <c r="C38" s="93" t="s">
        <v>38</v>
      </c>
      <c r="D38" s="93">
        <v>131</v>
      </c>
      <c r="E38" s="93">
        <v>159</v>
      </c>
      <c r="F38" s="93">
        <v>140</v>
      </c>
      <c r="G38" s="93">
        <v>303</v>
      </c>
      <c r="H38" s="93">
        <v>1239</v>
      </c>
      <c r="I38" s="93">
        <v>1752</v>
      </c>
      <c r="J38" s="93">
        <v>2953</v>
      </c>
      <c r="K38" s="93">
        <v>2420</v>
      </c>
      <c r="L38" s="93">
        <v>1673</v>
      </c>
      <c r="M38" s="93">
        <v>1784</v>
      </c>
      <c r="N38" s="93">
        <v>2202</v>
      </c>
      <c r="O38" s="93">
        <v>2452</v>
      </c>
      <c r="P38" s="93">
        <v>2781</v>
      </c>
      <c r="Q38" s="93">
        <v>2838</v>
      </c>
      <c r="R38" s="93">
        <v>2671</v>
      </c>
      <c r="S38" s="93">
        <v>2369</v>
      </c>
      <c r="T38" s="93">
        <v>1370</v>
      </c>
      <c r="U38" s="93">
        <v>687</v>
      </c>
      <c r="V38" s="93">
        <v>29924</v>
      </c>
      <c r="W38" s="97"/>
    </row>
    <row r="39" spans="1:23" ht="11.25" customHeight="1">
      <c r="A39" s="20"/>
      <c r="B39" s="93"/>
      <c r="C39" s="93" t="s">
        <v>39</v>
      </c>
      <c r="D39" s="93">
        <v>3152</v>
      </c>
      <c r="E39" s="93">
        <v>2287</v>
      </c>
      <c r="F39" s="93">
        <v>512</v>
      </c>
      <c r="G39" s="93">
        <v>1450</v>
      </c>
      <c r="H39" s="93">
        <v>1414</v>
      </c>
      <c r="I39" s="93">
        <v>1518</v>
      </c>
      <c r="J39" s="93">
        <v>2320</v>
      </c>
      <c r="K39" s="93">
        <v>2104</v>
      </c>
      <c r="L39" s="93">
        <v>1827</v>
      </c>
      <c r="M39" s="93">
        <v>1521</v>
      </c>
      <c r="N39" s="93">
        <v>997</v>
      </c>
      <c r="O39" s="93">
        <v>686</v>
      </c>
      <c r="P39" s="93">
        <v>621</v>
      </c>
      <c r="Q39" s="93">
        <v>365</v>
      </c>
      <c r="R39" s="93">
        <v>207</v>
      </c>
      <c r="S39" s="93">
        <v>180</v>
      </c>
      <c r="T39" s="93">
        <v>72</v>
      </c>
      <c r="U39" s="93">
        <v>32</v>
      </c>
      <c r="V39" s="93">
        <v>21265</v>
      </c>
      <c r="W39" s="97"/>
    </row>
    <row r="40" spans="1:23" ht="11.25" customHeight="1">
      <c r="A40" s="93"/>
      <c r="B40" s="93"/>
      <c r="C40" s="93" t="s">
        <v>48</v>
      </c>
      <c r="D40" s="93">
        <v>47</v>
      </c>
      <c r="E40" s="93">
        <v>57</v>
      </c>
      <c r="F40" s="93">
        <v>63</v>
      </c>
      <c r="G40" s="93">
        <v>265</v>
      </c>
      <c r="H40" s="93">
        <v>373</v>
      </c>
      <c r="I40" s="93">
        <v>322</v>
      </c>
      <c r="J40" s="93">
        <v>487</v>
      </c>
      <c r="K40" s="93">
        <v>400</v>
      </c>
      <c r="L40" s="93">
        <v>385</v>
      </c>
      <c r="M40" s="93">
        <v>340</v>
      </c>
      <c r="N40" s="93">
        <v>313</v>
      </c>
      <c r="O40" s="93">
        <v>239</v>
      </c>
      <c r="P40" s="93">
        <v>240</v>
      </c>
      <c r="Q40" s="93">
        <v>192</v>
      </c>
      <c r="R40" s="93">
        <v>130</v>
      </c>
      <c r="S40" s="93">
        <v>100</v>
      </c>
      <c r="T40" s="93">
        <v>65</v>
      </c>
      <c r="U40" s="93">
        <v>14</v>
      </c>
      <c r="V40" s="93">
        <v>4032</v>
      </c>
      <c r="W40" s="97"/>
    </row>
    <row r="41" spans="1:23" ht="11.25" customHeight="1">
      <c r="A41" s="20"/>
      <c r="B41" s="93"/>
      <c r="C41" s="93" t="s">
        <v>49</v>
      </c>
      <c r="D41" s="93">
        <v>844</v>
      </c>
      <c r="E41" s="93">
        <v>612</v>
      </c>
      <c r="F41" s="93">
        <v>435</v>
      </c>
      <c r="G41" s="93">
        <v>455</v>
      </c>
      <c r="H41" s="93">
        <v>377</v>
      </c>
      <c r="I41" s="93">
        <v>432</v>
      </c>
      <c r="J41" s="93">
        <v>627</v>
      </c>
      <c r="K41" s="93">
        <v>542</v>
      </c>
      <c r="L41" s="93">
        <v>567</v>
      </c>
      <c r="M41" s="93">
        <v>442</v>
      </c>
      <c r="N41" s="93">
        <v>408</v>
      </c>
      <c r="O41" s="93">
        <v>390</v>
      </c>
      <c r="P41" s="93">
        <v>374</v>
      </c>
      <c r="Q41" s="93">
        <v>349</v>
      </c>
      <c r="R41" s="93">
        <v>252</v>
      </c>
      <c r="S41" s="93">
        <v>174</v>
      </c>
      <c r="T41" s="93">
        <v>156</v>
      </c>
      <c r="U41" s="93">
        <v>115</v>
      </c>
      <c r="V41" s="93">
        <v>7551</v>
      </c>
      <c r="W41" s="97"/>
    </row>
    <row r="42" spans="1:23" ht="11.25" customHeight="1">
      <c r="A42" s="20"/>
      <c r="B42" s="93"/>
      <c r="C42" s="93" t="s">
        <v>50</v>
      </c>
      <c r="D42" s="93">
        <v>624</v>
      </c>
      <c r="E42" s="93">
        <v>818</v>
      </c>
      <c r="F42" s="93">
        <v>1373</v>
      </c>
      <c r="G42" s="93">
        <v>1828</v>
      </c>
      <c r="H42" s="93">
        <v>2225</v>
      </c>
      <c r="I42" s="93">
        <v>3190</v>
      </c>
      <c r="J42" s="93">
        <v>5149</v>
      </c>
      <c r="K42" s="93">
        <v>5515</v>
      </c>
      <c r="L42" s="93">
        <v>5566</v>
      </c>
      <c r="M42" s="93">
        <v>4992</v>
      </c>
      <c r="N42" s="93">
        <v>5009</v>
      </c>
      <c r="O42" s="93">
        <v>4558</v>
      </c>
      <c r="P42" s="93">
        <v>4340</v>
      </c>
      <c r="Q42" s="93">
        <v>3834</v>
      </c>
      <c r="R42" s="93">
        <v>2978</v>
      </c>
      <c r="S42" s="93">
        <v>2104</v>
      </c>
      <c r="T42" s="93">
        <v>1250</v>
      </c>
      <c r="U42" s="93">
        <v>816</v>
      </c>
      <c r="V42" s="93">
        <v>56169</v>
      </c>
      <c r="W42" s="97"/>
    </row>
    <row r="43" spans="1:23" ht="11.25" customHeight="1">
      <c r="A43" s="93"/>
      <c r="B43" s="93"/>
      <c r="C43" s="93" t="s">
        <v>51</v>
      </c>
      <c r="D43" s="93">
        <v>42</v>
      </c>
      <c r="E43" s="93">
        <v>13</v>
      </c>
      <c r="F43" s="93">
        <v>26</v>
      </c>
      <c r="G43" s="93">
        <v>68</v>
      </c>
      <c r="H43" s="93">
        <v>84</v>
      </c>
      <c r="I43" s="93">
        <v>165</v>
      </c>
      <c r="J43" s="93">
        <v>329</v>
      </c>
      <c r="K43" s="93">
        <v>490</v>
      </c>
      <c r="L43" s="93">
        <v>533</v>
      </c>
      <c r="M43" s="93">
        <v>559</v>
      </c>
      <c r="N43" s="93">
        <v>587</v>
      </c>
      <c r="O43" s="93">
        <v>785</v>
      </c>
      <c r="P43" s="93">
        <v>801</v>
      </c>
      <c r="Q43" s="93">
        <v>735</v>
      </c>
      <c r="R43" s="93">
        <v>570</v>
      </c>
      <c r="S43" s="93">
        <v>484</v>
      </c>
      <c r="T43" s="93">
        <v>312</v>
      </c>
      <c r="U43" s="93">
        <v>170</v>
      </c>
      <c r="V43" s="93">
        <v>6753</v>
      </c>
      <c r="W43" s="97"/>
    </row>
    <row r="44" spans="1:23" ht="11.25" customHeight="1">
      <c r="A44" s="20"/>
      <c r="B44" s="93"/>
      <c r="C44" s="93" t="s">
        <v>274</v>
      </c>
      <c r="D44" s="93">
        <v>59</v>
      </c>
      <c r="E44" s="93">
        <v>22</v>
      </c>
      <c r="F44" s="93">
        <v>47</v>
      </c>
      <c r="G44" s="93">
        <v>124</v>
      </c>
      <c r="H44" s="93">
        <v>82</v>
      </c>
      <c r="I44" s="93">
        <v>71</v>
      </c>
      <c r="J44" s="93">
        <v>110</v>
      </c>
      <c r="K44" s="93">
        <v>114</v>
      </c>
      <c r="L44" s="93">
        <v>116</v>
      </c>
      <c r="M44" s="93">
        <v>110</v>
      </c>
      <c r="N44" s="93">
        <v>125</v>
      </c>
      <c r="O44" s="93">
        <v>180</v>
      </c>
      <c r="P44" s="93">
        <v>166</v>
      </c>
      <c r="Q44" s="93">
        <v>203</v>
      </c>
      <c r="R44" s="93">
        <v>219</v>
      </c>
      <c r="S44" s="93">
        <v>146</v>
      </c>
      <c r="T44" s="93">
        <v>86</v>
      </c>
      <c r="U44" s="93">
        <v>54</v>
      </c>
      <c r="V44" s="93">
        <v>2034</v>
      </c>
      <c r="W44" s="97"/>
    </row>
    <row r="45" spans="1:23" ht="11.25" customHeight="1">
      <c r="A45" s="20"/>
      <c r="B45" s="93"/>
      <c r="C45" s="93" t="s">
        <v>52</v>
      </c>
      <c r="D45" s="93">
        <v>626</v>
      </c>
      <c r="E45" s="93">
        <v>525</v>
      </c>
      <c r="F45" s="93">
        <v>616</v>
      </c>
      <c r="G45" s="93">
        <v>576</v>
      </c>
      <c r="H45" s="93">
        <v>729</v>
      </c>
      <c r="I45" s="93">
        <v>1160</v>
      </c>
      <c r="J45" s="93">
        <v>2315</v>
      </c>
      <c r="K45" s="93">
        <v>2726</v>
      </c>
      <c r="L45" s="93">
        <v>2640</v>
      </c>
      <c r="M45" s="93">
        <v>2543</v>
      </c>
      <c r="N45" s="93">
        <v>2474</v>
      </c>
      <c r="O45" s="93">
        <v>2335</v>
      </c>
      <c r="P45" s="93">
        <v>2205</v>
      </c>
      <c r="Q45" s="93">
        <v>1741</v>
      </c>
      <c r="R45" s="93">
        <v>1191</v>
      </c>
      <c r="S45" s="93">
        <v>893</v>
      </c>
      <c r="T45" s="93">
        <v>434</v>
      </c>
      <c r="U45" s="93">
        <v>252</v>
      </c>
      <c r="V45" s="93">
        <v>25981</v>
      </c>
      <c r="W45" s="97"/>
    </row>
    <row r="46" spans="1:23" ht="11.25" customHeight="1">
      <c r="A46" s="93"/>
      <c r="B46" s="93"/>
      <c r="C46" s="93" t="s">
        <v>53</v>
      </c>
      <c r="D46" s="93">
        <v>32</v>
      </c>
      <c r="E46" s="93">
        <v>3</v>
      </c>
      <c r="F46" s="93">
        <v>22</v>
      </c>
      <c r="G46" s="93">
        <v>158</v>
      </c>
      <c r="H46" s="93">
        <v>244</v>
      </c>
      <c r="I46" s="93">
        <v>312</v>
      </c>
      <c r="J46" s="93">
        <v>541</v>
      </c>
      <c r="K46" s="93">
        <v>551</v>
      </c>
      <c r="L46" s="93">
        <v>550</v>
      </c>
      <c r="M46" s="93">
        <v>460</v>
      </c>
      <c r="N46" s="93">
        <v>378</v>
      </c>
      <c r="O46" s="93">
        <v>331</v>
      </c>
      <c r="P46" s="93">
        <v>252</v>
      </c>
      <c r="Q46" s="93">
        <v>161</v>
      </c>
      <c r="R46" s="93">
        <v>105</v>
      </c>
      <c r="S46" s="93">
        <v>53</v>
      </c>
      <c r="T46" s="93">
        <v>29</v>
      </c>
      <c r="U46" s="93">
        <v>6</v>
      </c>
      <c r="V46" s="93">
        <v>4188</v>
      </c>
      <c r="W46" s="97"/>
    </row>
    <row r="47" spans="1:23" ht="11.25" customHeight="1">
      <c r="A47" s="20"/>
      <c r="B47" s="93"/>
      <c r="C47" s="93" t="s">
        <v>54</v>
      </c>
      <c r="D47" s="93">
        <v>2065</v>
      </c>
      <c r="E47" s="93">
        <v>2347</v>
      </c>
      <c r="F47" s="93">
        <v>1136</v>
      </c>
      <c r="G47" s="93">
        <v>849</v>
      </c>
      <c r="H47" s="93">
        <v>655</v>
      </c>
      <c r="I47" s="93">
        <v>1110</v>
      </c>
      <c r="J47" s="93">
        <v>2790</v>
      </c>
      <c r="K47" s="93">
        <v>4647</v>
      </c>
      <c r="L47" s="93">
        <v>4576</v>
      </c>
      <c r="M47" s="93">
        <v>2856</v>
      </c>
      <c r="N47" s="93">
        <v>1809</v>
      </c>
      <c r="O47" s="93">
        <v>1572</v>
      </c>
      <c r="P47" s="93">
        <v>1717</v>
      </c>
      <c r="Q47" s="93">
        <v>1478</v>
      </c>
      <c r="R47" s="93">
        <v>1120</v>
      </c>
      <c r="S47" s="93">
        <v>721</v>
      </c>
      <c r="T47" s="93">
        <v>357</v>
      </c>
      <c r="U47" s="93">
        <v>236</v>
      </c>
      <c r="V47" s="93">
        <v>32041</v>
      </c>
      <c r="W47" s="97"/>
    </row>
    <row r="48" spans="1:23" ht="11.25" customHeight="1">
      <c r="A48" s="20"/>
      <c r="B48" s="93"/>
      <c r="C48" s="93" t="s">
        <v>55</v>
      </c>
      <c r="D48" s="93">
        <v>1</v>
      </c>
      <c r="E48" s="93">
        <v>1</v>
      </c>
      <c r="F48" s="93">
        <v>2</v>
      </c>
      <c r="G48" s="93">
        <v>47</v>
      </c>
      <c r="H48" s="93">
        <v>27</v>
      </c>
      <c r="I48" s="93">
        <v>13</v>
      </c>
      <c r="J48" s="93">
        <v>7</v>
      </c>
      <c r="K48" s="93">
        <v>6</v>
      </c>
      <c r="L48" s="93">
        <v>1</v>
      </c>
      <c r="M48" s="93">
        <v>1</v>
      </c>
      <c r="N48" s="93">
        <v>8</v>
      </c>
      <c r="O48" s="93">
        <v>5</v>
      </c>
      <c r="P48" s="93">
        <v>1</v>
      </c>
      <c r="Q48" s="93">
        <v>1</v>
      </c>
      <c r="R48" s="93">
        <v>2</v>
      </c>
      <c r="S48" s="93">
        <v>3</v>
      </c>
      <c r="T48" s="93">
        <v>1</v>
      </c>
      <c r="U48" s="93"/>
      <c r="V48" s="93">
        <v>127</v>
      </c>
      <c r="W48" s="97"/>
    </row>
    <row r="49" spans="1:23" ht="11.25" customHeight="1">
      <c r="A49" s="93"/>
      <c r="B49" s="93"/>
      <c r="C49" s="93" t="s">
        <v>228</v>
      </c>
      <c r="D49" s="93"/>
      <c r="E49" s="93">
        <v>1</v>
      </c>
      <c r="F49" s="93">
        <v>1</v>
      </c>
      <c r="G49" s="93">
        <v>2</v>
      </c>
      <c r="H49" s="93">
        <v>5</v>
      </c>
      <c r="I49" s="93">
        <v>3</v>
      </c>
      <c r="J49" s="93">
        <v>2</v>
      </c>
      <c r="K49" s="93">
        <v>5</v>
      </c>
      <c r="L49" s="93">
        <v>10</v>
      </c>
      <c r="M49" s="93">
        <v>6</v>
      </c>
      <c r="N49" s="93">
        <v>6</v>
      </c>
      <c r="O49" s="93">
        <v>4</v>
      </c>
      <c r="P49" s="93">
        <v>7</v>
      </c>
      <c r="Q49" s="93">
        <v>5</v>
      </c>
      <c r="R49" s="93">
        <v>3</v>
      </c>
      <c r="S49" s="93">
        <v>6</v>
      </c>
      <c r="T49" s="93"/>
      <c r="U49" s="93"/>
      <c r="V49" s="93">
        <v>66</v>
      </c>
      <c r="W49" s="97"/>
    </row>
    <row r="50" spans="1:23" ht="11.25" customHeight="1">
      <c r="A50" s="20"/>
      <c r="B50" s="93"/>
      <c r="C50" s="93" t="s">
        <v>229</v>
      </c>
      <c r="D50" s="93"/>
      <c r="E50" s="93"/>
      <c r="F50" s="93"/>
      <c r="G50" s="93"/>
      <c r="H50" s="93"/>
      <c r="I50" s="93"/>
      <c r="J50" s="93"/>
      <c r="K50" s="93"/>
      <c r="L50" s="93">
        <v>2</v>
      </c>
      <c r="M50" s="93"/>
      <c r="N50" s="93"/>
      <c r="O50" s="93">
        <v>2</v>
      </c>
      <c r="P50" s="93"/>
      <c r="Q50" s="93"/>
      <c r="R50" s="93"/>
      <c r="S50" s="93"/>
      <c r="T50" s="93"/>
      <c r="U50" s="93"/>
      <c r="V50" s="93">
        <v>4</v>
      </c>
      <c r="W50" s="97"/>
    </row>
    <row r="51" spans="1:23" ht="11.25" customHeight="1">
      <c r="A51" s="20"/>
      <c r="B51" s="93"/>
      <c r="C51" s="93" t="s">
        <v>230</v>
      </c>
      <c r="D51" s="93">
        <v>4</v>
      </c>
      <c r="E51" s="93"/>
      <c r="F51" s="93"/>
      <c r="G51" s="93"/>
      <c r="H51" s="93"/>
      <c r="I51" s="93">
        <v>1</v>
      </c>
      <c r="J51" s="93">
        <v>3</v>
      </c>
      <c r="K51" s="93">
        <v>3</v>
      </c>
      <c r="L51" s="93"/>
      <c r="M51" s="93">
        <v>1</v>
      </c>
      <c r="N51" s="93"/>
      <c r="O51" s="93">
        <v>1</v>
      </c>
      <c r="P51" s="93"/>
      <c r="Q51" s="93"/>
      <c r="R51" s="93"/>
      <c r="S51" s="93"/>
      <c r="T51" s="93"/>
      <c r="U51" s="93"/>
      <c r="V51" s="93">
        <v>13</v>
      </c>
      <c r="W51" s="97"/>
    </row>
    <row r="52" spans="1:23" ht="11.25" customHeight="1">
      <c r="A52" s="93"/>
      <c r="B52" s="93"/>
      <c r="C52" s="93" t="s">
        <v>56</v>
      </c>
      <c r="D52" s="93">
        <v>331</v>
      </c>
      <c r="E52" s="93">
        <v>671</v>
      </c>
      <c r="F52" s="93">
        <v>1402</v>
      </c>
      <c r="G52" s="93">
        <v>2479</v>
      </c>
      <c r="H52" s="93">
        <v>2424</v>
      </c>
      <c r="I52" s="93">
        <v>3161</v>
      </c>
      <c r="J52" s="93">
        <v>4336</v>
      </c>
      <c r="K52" s="93">
        <v>4037</v>
      </c>
      <c r="L52" s="93">
        <v>4036</v>
      </c>
      <c r="M52" s="93">
        <v>3566</v>
      </c>
      <c r="N52" s="93">
        <v>3146</v>
      </c>
      <c r="O52" s="93">
        <v>2978</v>
      </c>
      <c r="P52" s="93">
        <v>2400</v>
      </c>
      <c r="Q52" s="93">
        <v>1592</v>
      </c>
      <c r="R52" s="93">
        <v>874</v>
      </c>
      <c r="S52" s="93">
        <v>626</v>
      </c>
      <c r="T52" s="93">
        <v>307</v>
      </c>
      <c r="U52" s="93">
        <v>215</v>
      </c>
      <c r="V52" s="93">
        <v>38581</v>
      </c>
      <c r="W52" s="97"/>
    </row>
    <row r="53" spans="1:23" ht="11.25" customHeight="1">
      <c r="A53" s="112"/>
      <c r="B53" s="93"/>
      <c r="C53" s="94" t="s">
        <v>14</v>
      </c>
      <c r="D53" s="94">
        <v>8106</v>
      </c>
      <c r="E53" s="94">
        <v>7593</v>
      </c>
      <c r="F53" s="94">
        <v>5825</v>
      </c>
      <c r="G53" s="94">
        <v>8720</v>
      </c>
      <c r="H53" s="94">
        <v>10084</v>
      </c>
      <c r="I53" s="94">
        <v>13592</v>
      </c>
      <c r="J53" s="94">
        <v>22730</v>
      </c>
      <c r="K53" s="94">
        <v>24615</v>
      </c>
      <c r="L53" s="94">
        <v>23613</v>
      </c>
      <c r="M53" s="94">
        <v>20252</v>
      </c>
      <c r="N53" s="94">
        <v>18579</v>
      </c>
      <c r="O53" s="94">
        <v>17578</v>
      </c>
      <c r="P53" s="94">
        <v>17003</v>
      </c>
      <c r="Q53" s="94">
        <v>14363</v>
      </c>
      <c r="R53" s="94">
        <v>10897</v>
      </c>
      <c r="S53" s="94">
        <v>8256</v>
      </c>
      <c r="T53" s="94">
        <v>4646</v>
      </c>
      <c r="U53" s="94">
        <v>2698</v>
      </c>
      <c r="V53" s="94">
        <v>239150</v>
      </c>
      <c r="W53" s="97"/>
    </row>
    <row r="54" spans="1:23" ht="11.25" customHeight="1">
      <c r="A54" s="93"/>
      <c r="B54" s="93" t="s">
        <v>25</v>
      </c>
      <c r="C54" s="93" t="s">
        <v>101</v>
      </c>
      <c r="D54" s="93">
        <v>1766</v>
      </c>
      <c r="E54" s="93">
        <v>1274</v>
      </c>
      <c r="F54" s="93">
        <v>893</v>
      </c>
      <c r="G54" s="93">
        <v>827</v>
      </c>
      <c r="H54" s="93">
        <v>741</v>
      </c>
      <c r="I54" s="93">
        <v>749</v>
      </c>
      <c r="J54" s="93">
        <v>1116</v>
      </c>
      <c r="K54" s="93">
        <v>1349</v>
      </c>
      <c r="L54" s="93">
        <v>1462</v>
      </c>
      <c r="M54" s="93">
        <v>1586</v>
      </c>
      <c r="N54" s="93">
        <v>1642</v>
      </c>
      <c r="O54" s="93">
        <v>1847</v>
      </c>
      <c r="P54" s="93">
        <v>2049</v>
      </c>
      <c r="Q54" s="93">
        <v>1833</v>
      </c>
      <c r="R54" s="93">
        <v>1439</v>
      </c>
      <c r="S54" s="93">
        <v>1154</v>
      </c>
      <c r="T54" s="93">
        <v>644</v>
      </c>
      <c r="U54" s="93">
        <v>423</v>
      </c>
      <c r="V54" s="93">
        <v>22794</v>
      </c>
      <c r="W54" s="97"/>
    </row>
    <row r="55" spans="1:23" ht="11.25" customHeight="1">
      <c r="A55" s="20"/>
      <c r="B55" s="93"/>
      <c r="C55" s="93" t="s">
        <v>57</v>
      </c>
      <c r="D55" s="93">
        <v>112594</v>
      </c>
      <c r="E55" s="93">
        <v>30208</v>
      </c>
      <c r="F55" s="93">
        <v>19483</v>
      </c>
      <c r="G55" s="93">
        <v>18695</v>
      </c>
      <c r="H55" s="93">
        <v>19390</v>
      </c>
      <c r="I55" s="93">
        <v>20651</v>
      </c>
      <c r="J55" s="93">
        <v>28986</v>
      </c>
      <c r="K55" s="93">
        <v>33917</v>
      </c>
      <c r="L55" s="93">
        <v>38765</v>
      </c>
      <c r="M55" s="93">
        <v>39944</v>
      </c>
      <c r="N55" s="93">
        <v>37321</v>
      </c>
      <c r="O55" s="93">
        <v>44350</v>
      </c>
      <c r="P55" s="93">
        <v>52845</v>
      </c>
      <c r="Q55" s="93">
        <v>48571</v>
      </c>
      <c r="R55" s="93">
        <v>40685</v>
      </c>
      <c r="S55" s="93">
        <v>37412</v>
      </c>
      <c r="T55" s="93">
        <v>23793</v>
      </c>
      <c r="U55" s="93">
        <v>22228</v>
      </c>
      <c r="V55" s="93">
        <v>669838</v>
      </c>
      <c r="W55" s="97"/>
    </row>
    <row r="56" spans="1:23" ht="11.25" customHeight="1">
      <c r="A56" s="20"/>
      <c r="B56" s="93"/>
      <c r="C56" s="93" t="s">
        <v>58</v>
      </c>
      <c r="D56" s="93">
        <v>8356</v>
      </c>
      <c r="E56" s="93">
        <v>7696</v>
      </c>
      <c r="F56" s="93">
        <v>6112</v>
      </c>
      <c r="G56" s="93">
        <v>9530</v>
      </c>
      <c r="H56" s="93">
        <v>11685</v>
      </c>
      <c r="I56" s="93">
        <v>16796</v>
      </c>
      <c r="J56" s="93">
        <v>29390</v>
      </c>
      <c r="K56" s="93">
        <v>32716</v>
      </c>
      <c r="L56" s="93">
        <v>33078</v>
      </c>
      <c r="M56" s="93">
        <v>30691</v>
      </c>
      <c r="N56" s="93">
        <v>30046</v>
      </c>
      <c r="O56" s="93">
        <v>29136</v>
      </c>
      <c r="P56" s="93">
        <v>28974</v>
      </c>
      <c r="Q56" s="93">
        <v>24506</v>
      </c>
      <c r="R56" s="93">
        <v>18313</v>
      </c>
      <c r="S56" s="93">
        <v>13349</v>
      </c>
      <c r="T56" s="93">
        <v>6926</v>
      </c>
      <c r="U56" s="93">
        <v>3871</v>
      </c>
      <c r="V56" s="93">
        <v>341171</v>
      </c>
      <c r="W56" s="97"/>
    </row>
    <row r="57" spans="1:23" ht="11.25" customHeight="1">
      <c r="A57" s="93"/>
      <c r="B57" s="93"/>
      <c r="C57" s="93" t="s">
        <v>163</v>
      </c>
      <c r="D57" s="93">
        <v>909</v>
      </c>
      <c r="E57" s="93">
        <v>1854</v>
      </c>
      <c r="F57" s="93">
        <v>3879</v>
      </c>
      <c r="G57" s="93">
        <v>7159</v>
      </c>
      <c r="H57" s="93">
        <v>7815</v>
      </c>
      <c r="I57" s="93">
        <v>8430</v>
      </c>
      <c r="J57" s="93">
        <v>11457</v>
      </c>
      <c r="K57" s="93">
        <v>9886</v>
      </c>
      <c r="L57" s="93">
        <v>9101</v>
      </c>
      <c r="M57" s="93">
        <v>7700</v>
      </c>
      <c r="N57" s="93">
        <v>6865</v>
      </c>
      <c r="O57" s="93">
        <v>6625</v>
      </c>
      <c r="P57" s="93">
        <v>6245</v>
      </c>
      <c r="Q57" s="93">
        <v>5500</v>
      </c>
      <c r="R57" s="93">
        <v>4190</v>
      </c>
      <c r="S57" s="93">
        <v>3632</v>
      </c>
      <c r="T57" s="93">
        <v>1929</v>
      </c>
      <c r="U57" s="93">
        <v>1120</v>
      </c>
      <c r="V57" s="93">
        <v>104296</v>
      </c>
      <c r="W57" s="97"/>
    </row>
    <row r="58" spans="1:23" ht="11.25" customHeight="1">
      <c r="A58" s="20"/>
      <c r="B58" s="93"/>
      <c r="C58" s="93" t="s">
        <v>59</v>
      </c>
      <c r="D58" s="93">
        <v>283</v>
      </c>
      <c r="E58" s="93">
        <v>2465</v>
      </c>
      <c r="F58" s="93">
        <v>3382</v>
      </c>
      <c r="G58" s="93">
        <v>3704</v>
      </c>
      <c r="H58" s="93">
        <v>3135</v>
      </c>
      <c r="I58" s="93">
        <v>4500</v>
      </c>
      <c r="J58" s="93">
        <v>6874</v>
      </c>
      <c r="K58" s="93">
        <v>5874</v>
      </c>
      <c r="L58" s="93">
        <v>5259</v>
      </c>
      <c r="M58" s="93">
        <v>6658</v>
      </c>
      <c r="N58" s="93">
        <v>6122</v>
      </c>
      <c r="O58" s="93">
        <v>13827</v>
      </c>
      <c r="P58" s="93">
        <v>11666</v>
      </c>
      <c r="Q58" s="93">
        <v>7421</v>
      </c>
      <c r="R58" s="93">
        <v>4677</v>
      </c>
      <c r="S58" s="93">
        <v>3009</v>
      </c>
      <c r="T58" s="93">
        <v>1436</v>
      </c>
      <c r="U58" s="93">
        <v>758</v>
      </c>
      <c r="V58" s="93">
        <v>91050</v>
      </c>
      <c r="W58" s="97"/>
    </row>
    <row r="59" spans="1:23" ht="11.25" customHeight="1">
      <c r="A59" s="20"/>
      <c r="B59" s="93"/>
      <c r="C59" s="93" t="s">
        <v>253</v>
      </c>
      <c r="D59" s="93"/>
      <c r="E59" s="93">
        <v>2</v>
      </c>
      <c r="F59" s="93">
        <v>3</v>
      </c>
      <c r="G59" s="93"/>
      <c r="H59" s="93">
        <v>4</v>
      </c>
      <c r="I59" s="93"/>
      <c r="J59" s="93">
        <v>6</v>
      </c>
      <c r="K59" s="93">
        <v>10</v>
      </c>
      <c r="L59" s="93">
        <v>10</v>
      </c>
      <c r="M59" s="93">
        <v>20</v>
      </c>
      <c r="N59" s="93">
        <v>26</v>
      </c>
      <c r="O59" s="93">
        <v>151</v>
      </c>
      <c r="P59" s="93">
        <v>247</v>
      </c>
      <c r="Q59" s="93">
        <v>320</v>
      </c>
      <c r="R59" s="93">
        <v>383</v>
      </c>
      <c r="S59" s="93">
        <v>456</v>
      </c>
      <c r="T59" s="93">
        <v>308</v>
      </c>
      <c r="U59" s="93">
        <v>290</v>
      </c>
      <c r="V59" s="93">
        <v>2236</v>
      </c>
      <c r="W59" s="97"/>
    </row>
    <row r="60" spans="1:23" ht="11.25" customHeight="1">
      <c r="A60" s="93"/>
      <c r="B60" s="93"/>
      <c r="C60" s="93" t="s">
        <v>60</v>
      </c>
      <c r="D60" s="93">
        <v>662</v>
      </c>
      <c r="E60" s="93">
        <v>294</v>
      </c>
      <c r="F60" s="93">
        <v>403</v>
      </c>
      <c r="G60" s="93">
        <v>231</v>
      </c>
      <c r="H60" s="93">
        <v>177</v>
      </c>
      <c r="I60" s="93">
        <v>234</v>
      </c>
      <c r="J60" s="93">
        <v>355</v>
      </c>
      <c r="K60" s="93">
        <v>387</v>
      </c>
      <c r="L60" s="93">
        <v>469</v>
      </c>
      <c r="M60" s="93">
        <v>557</v>
      </c>
      <c r="N60" s="93">
        <v>527</v>
      </c>
      <c r="O60" s="93">
        <v>1231</v>
      </c>
      <c r="P60" s="93">
        <v>1011</v>
      </c>
      <c r="Q60" s="93">
        <v>1047</v>
      </c>
      <c r="R60" s="93">
        <v>1314</v>
      </c>
      <c r="S60" s="93">
        <v>1990</v>
      </c>
      <c r="T60" s="93">
        <v>1855</v>
      </c>
      <c r="U60" s="93">
        <v>1131</v>
      </c>
      <c r="V60" s="93">
        <v>13875</v>
      </c>
      <c r="W60" s="97"/>
    </row>
    <row r="61" spans="1:23" ht="11.25" customHeight="1">
      <c r="A61" s="20"/>
      <c r="B61" s="93"/>
      <c r="C61" s="93" t="s">
        <v>70</v>
      </c>
      <c r="D61" s="93">
        <v>30</v>
      </c>
      <c r="E61" s="93">
        <v>300</v>
      </c>
      <c r="F61" s="93">
        <v>231</v>
      </c>
      <c r="G61" s="93">
        <v>92</v>
      </c>
      <c r="H61" s="93">
        <v>197</v>
      </c>
      <c r="I61" s="93">
        <v>6</v>
      </c>
      <c r="J61" s="93">
        <v>118</v>
      </c>
      <c r="K61" s="93">
        <v>388</v>
      </c>
      <c r="L61" s="93">
        <v>44</v>
      </c>
      <c r="M61" s="93">
        <v>106</v>
      </c>
      <c r="N61" s="93">
        <v>809</v>
      </c>
      <c r="O61" s="93">
        <v>114</v>
      </c>
      <c r="P61" s="93">
        <v>731</v>
      </c>
      <c r="Q61" s="93">
        <v>239</v>
      </c>
      <c r="R61" s="93">
        <v>129</v>
      </c>
      <c r="S61" s="93">
        <v>557</v>
      </c>
      <c r="T61" s="93">
        <v>286</v>
      </c>
      <c r="U61" s="93">
        <v>246</v>
      </c>
      <c r="V61" s="93">
        <v>4623</v>
      </c>
      <c r="W61" s="97"/>
    </row>
    <row r="62" spans="1:23" ht="11.25" customHeight="1">
      <c r="A62" s="20"/>
      <c r="B62" s="93"/>
      <c r="C62" s="93" t="s">
        <v>98</v>
      </c>
      <c r="D62" s="93">
        <v>681</v>
      </c>
      <c r="E62" s="93">
        <v>519</v>
      </c>
      <c r="F62" s="93">
        <v>810</v>
      </c>
      <c r="G62" s="93">
        <v>1062</v>
      </c>
      <c r="H62" s="93">
        <v>870</v>
      </c>
      <c r="I62" s="93">
        <v>1647</v>
      </c>
      <c r="J62" s="93">
        <v>2792</v>
      </c>
      <c r="K62" s="93">
        <v>2269</v>
      </c>
      <c r="L62" s="93">
        <v>1933</v>
      </c>
      <c r="M62" s="93">
        <v>1569</v>
      </c>
      <c r="N62" s="93">
        <v>1160</v>
      </c>
      <c r="O62" s="93">
        <v>1126</v>
      </c>
      <c r="P62" s="93">
        <v>972</v>
      </c>
      <c r="Q62" s="93">
        <v>875</v>
      </c>
      <c r="R62" s="93">
        <v>687</v>
      </c>
      <c r="S62" s="93">
        <v>507</v>
      </c>
      <c r="T62" s="93">
        <v>183</v>
      </c>
      <c r="U62" s="93">
        <v>64</v>
      </c>
      <c r="V62" s="93">
        <v>19726</v>
      </c>
      <c r="W62" s="97"/>
    </row>
    <row r="63" spans="1:23" ht="11.25" customHeight="1">
      <c r="A63" s="93"/>
      <c r="B63" s="93"/>
      <c r="C63" s="93" t="s">
        <v>103</v>
      </c>
      <c r="D63" s="93"/>
      <c r="E63" s="93">
        <v>1</v>
      </c>
      <c r="F63" s="93">
        <v>34</v>
      </c>
      <c r="G63" s="93">
        <v>35</v>
      </c>
      <c r="H63" s="93">
        <v>25</v>
      </c>
      <c r="I63" s="93">
        <v>69</v>
      </c>
      <c r="J63" s="93">
        <v>156</v>
      </c>
      <c r="K63" s="93">
        <v>9</v>
      </c>
      <c r="L63" s="93">
        <v>2</v>
      </c>
      <c r="M63" s="93"/>
      <c r="N63" s="93"/>
      <c r="O63" s="93"/>
      <c r="P63" s="93"/>
      <c r="Q63" s="93">
        <v>1</v>
      </c>
      <c r="R63" s="93"/>
      <c r="S63" s="93"/>
      <c r="T63" s="93"/>
      <c r="U63" s="93"/>
      <c r="V63" s="93">
        <v>332</v>
      </c>
      <c r="W63" s="97"/>
    </row>
    <row r="64" spans="1:23" ht="11.25" customHeight="1">
      <c r="A64" s="107"/>
      <c r="B64" s="93"/>
      <c r="C64" s="93" t="s">
        <v>255</v>
      </c>
      <c r="D64" s="93">
        <v>56</v>
      </c>
      <c r="E64" s="93">
        <v>3</v>
      </c>
      <c r="F64" s="93">
        <v>28</v>
      </c>
      <c r="G64" s="93">
        <v>50</v>
      </c>
      <c r="H64" s="93">
        <v>9</v>
      </c>
      <c r="I64" s="93">
        <v>5</v>
      </c>
      <c r="J64" s="93">
        <v>16</v>
      </c>
      <c r="K64" s="93">
        <v>11</v>
      </c>
      <c r="L64" s="93">
        <v>14</v>
      </c>
      <c r="M64" s="93">
        <v>6</v>
      </c>
      <c r="N64" s="93">
        <v>8</v>
      </c>
      <c r="O64" s="93">
        <v>10</v>
      </c>
      <c r="P64" s="93">
        <v>2</v>
      </c>
      <c r="Q64" s="93">
        <v>1</v>
      </c>
      <c r="R64" s="93">
        <v>1</v>
      </c>
      <c r="S64" s="93">
        <v>1</v>
      </c>
      <c r="T64" s="93"/>
      <c r="U64" s="93"/>
      <c r="V64" s="93">
        <v>221</v>
      </c>
      <c r="W64" s="97"/>
    </row>
    <row r="65" spans="1:24" ht="11.25" customHeight="1">
      <c r="A65" s="107"/>
      <c r="B65" s="93"/>
      <c r="C65" s="93" t="s">
        <v>256</v>
      </c>
      <c r="D65" s="93"/>
      <c r="E65" s="93"/>
      <c r="F65" s="93"/>
      <c r="G65" s="93">
        <v>1</v>
      </c>
      <c r="H65" s="93">
        <v>5</v>
      </c>
      <c r="I65" s="93">
        <v>32</v>
      </c>
      <c r="J65" s="93">
        <v>37</v>
      </c>
      <c r="K65" s="93">
        <v>47</v>
      </c>
      <c r="L65" s="93">
        <v>45</v>
      </c>
      <c r="M65" s="93">
        <v>39</v>
      </c>
      <c r="N65" s="93">
        <v>55</v>
      </c>
      <c r="O65" s="93">
        <v>45</v>
      </c>
      <c r="P65" s="93">
        <v>37</v>
      </c>
      <c r="Q65" s="93">
        <v>17</v>
      </c>
      <c r="R65" s="93">
        <v>20</v>
      </c>
      <c r="S65" s="93">
        <v>5</v>
      </c>
      <c r="T65" s="93">
        <v>31</v>
      </c>
      <c r="U65" s="93"/>
      <c r="V65" s="93">
        <v>416</v>
      </c>
      <c r="W65" s="97"/>
    </row>
    <row r="66" spans="1:24" ht="11.25" customHeight="1">
      <c r="A66" s="107"/>
      <c r="B66" s="93"/>
      <c r="C66" s="93" t="s">
        <v>260</v>
      </c>
      <c r="D66" s="93">
        <v>119</v>
      </c>
      <c r="E66" s="93">
        <v>406</v>
      </c>
      <c r="F66" s="93">
        <v>538</v>
      </c>
      <c r="G66" s="93">
        <v>490</v>
      </c>
      <c r="H66" s="93">
        <v>249</v>
      </c>
      <c r="I66" s="93">
        <v>260</v>
      </c>
      <c r="J66" s="93">
        <v>367</v>
      </c>
      <c r="K66" s="93">
        <v>363</v>
      </c>
      <c r="L66" s="93">
        <v>432</v>
      </c>
      <c r="M66" s="93">
        <v>246</v>
      </c>
      <c r="N66" s="93">
        <v>259</v>
      </c>
      <c r="O66" s="93">
        <v>298</v>
      </c>
      <c r="P66" s="93">
        <v>373</v>
      </c>
      <c r="Q66" s="93">
        <v>266</v>
      </c>
      <c r="R66" s="93">
        <v>311</v>
      </c>
      <c r="S66" s="93">
        <v>213</v>
      </c>
      <c r="T66" s="93">
        <v>198</v>
      </c>
      <c r="U66" s="93">
        <v>48</v>
      </c>
      <c r="V66" s="93">
        <v>5436</v>
      </c>
      <c r="W66" s="97"/>
    </row>
    <row r="67" spans="1:24" ht="11.25" customHeight="1">
      <c r="A67" s="112"/>
      <c r="B67" s="93"/>
      <c r="C67" s="94" t="s">
        <v>14</v>
      </c>
      <c r="D67" s="94">
        <v>125456</v>
      </c>
      <c r="E67" s="94">
        <v>45022</v>
      </c>
      <c r="F67" s="94">
        <v>35796</v>
      </c>
      <c r="G67" s="94">
        <v>41876</v>
      </c>
      <c r="H67" s="94">
        <v>44302</v>
      </c>
      <c r="I67" s="94">
        <v>53379</v>
      </c>
      <c r="J67" s="94">
        <v>81670</v>
      </c>
      <c r="K67" s="94">
        <v>87226</v>
      </c>
      <c r="L67" s="94">
        <v>90614</v>
      </c>
      <c r="M67" s="94">
        <v>89122</v>
      </c>
      <c r="N67" s="94">
        <v>84840</v>
      </c>
      <c r="O67" s="94">
        <v>98760</v>
      </c>
      <c r="P67" s="94">
        <v>105152</v>
      </c>
      <c r="Q67" s="94">
        <v>90597</v>
      </c>
      <c r="R67" s="94">
        <v>72149</v>
      </c>
      <c r="S67" s="94">
        <v>62285</v>
      </c>
      <c r="T67" s="94">
        <v>37589</v>
      </c>
      <c r="U67" s="94">
        <v>30179</v>
      </c>
      <c r="V67" s="94">
        <v>1276014</v>
      </c>
      <c r="W67" s="97"/>
    </row>
    <row r="68" spans="1:24" ht="11.25" customHeight="1">
      <c r="A68" s="93"/>
      <c r="B68" s="93" t="s">
        <v>97</v>
      </c>
      <c r="C68" s="93" t="s">
        <v>93</v>
      </c>
      <c r="D68" s="93">
        <v>101422</v>
      </c>
      <c r="E68" s="93">
        <v>137677</v>
      </c>
      <c r="F68" s="93">
        <v>100672</v>
      </c>
      <c r="G68" s="93">
        <v>116270</v>
      </c>
      <c r="H68" s="93">
        <v>133473</v>
      </c>
      <c r="I68" s="93">
        <v>158305</v>
      </c>
      <c r="J68" s="93">
        <v>248087</v>
      </c>
      <c r="K68" s="93">
        <v>280918</v>
      </c>
      <c r="L68" s="93">
        <v>319856</v>
      </c>
      <c r="M68" s="93">
        <v>369113</v>
      </c>
      <c r="N68" s="93">
        <v>459063</v>
      </c>
      <c r="O68" s="93">
        <v>646056</v>
      </c>
      <c r="P68" s="93">
        <v>817663</v>
      </c>
      <c r="Q68" s="93">
        <v>794621</v>
      </c>
      <c r="R68" s="93">
        <v>746477</v>
      </c>
      <c r="S68" s="93">
        <v>569973</v>
      </c>
      <c r="T68" s="93">
        <v>288478</v>
      </c>
      <c r="U68" s="93">
        <v>159317</v>
      </c>
      <c r="V68" s="301">
        <v>6447441</v>
      </c>
      <c r="W68" s="97"/>
    </row>
    <row r="69" spans="1:24" ht="11.25" customHeight="1">
      <c r="A69" s="20"/>
      <c r="B69" s="93"/>
      <c r="C69" s="93" t="s">
        <v>96</v>
      </c>
      <c r="D69" s="93">
        <v>191880</v>
      </c>
      <c r="E69" s="93">
        <v>44775</v>
      </c>
      <c r="F69" s="93">
        <v>41564</v>
      </c>
      <c r="G69" s="93">
        <v>43998</v>
      </c>
      <c r="H69" s="93">
        <v>37396</v>
      </c>
      <c r="I69" s="93">
        <v>59451</v>
      </c>
      <c r="J69" s="93">
        <v>98856</v>
      </c>
      <c r="K69" s="93">
        <v>92312</v>
      </c>
      <c r="L69" s="93">
        <v>90722</v>
      </c>
      <c r="M69" s="93">
        <v>68879</v>
      </c>
      <c r="N69" s="93">
        <v>72616</v>
      </c>
      <c r="O69" s="93">
        <v>81141</v>
      </c>
      <c r="P69" s="93">
        <v>94182</v>
      </c>
      <c r="Q69" s="93">
        <v>84823</v>
      </c>
      <c r="R69" s="93">
        <v>79423</v>
      </c>
      <c r="S69" s="93">
        <v>87600</v>
      </c>
      <c r="T69" s="93">
        <v>68154</v>
      </c>
      <c r="U69" s="93">
        <v>49204</v>
      </c>
      <c r="V69" s="301">
        <v>1386976</v>
      </c>
      <c r="W69" s="97"/>
    </row>
    <row r="70" spans="1:24" ht="11.25" customHeight="1">
      <c r="A70" s="20"/>
      <c r="B70" s="93"/>
      <c r="C70" s="93" t="s">
        <v>87</v>
      </c>
      <c r="D70" s="93">
        <v>94817</v>
      </c>
      <c r="E70" s="93">
        <v>25733</v>
      </c>
      <c r="F70" s="93">
        <v>22944</v>
      </c>
      <c r="G70" s="93">
        <v>27185</v>
      </c>
      <c r="H70" s="93">
        <v>24075</v>
      </c>
      <c r="I70" s="93">
        <v>37916</v>
      </c>
      <c r="J70" s="93">
        <v>66023</v>
      </c>
      <c r="K70" s="93">
        <v>64152</v>
      </c>
      <c r="L70" s="93">
        <v>63710</v>
      </c>
      <c r="M70" s="93">
        <v>51767</v>
      </c>
      <c r="N70" s="93">
        <v>51237</v>
      </c>
      <c r="O70" s="93">
        <v>61223</v>
      </c>
      <c r="P70" s="93">
        <v>72508</v>
      </c>
      <c r="Q70" s="93">
        <v>68890</v>
      </c>
      <c r="R70" s="93">
        <v>59973</v>
      </c>
      <c r="S70" s="93">
        <v>62610</v>
      </c>
      <c r="T70" s="93">
        <v>58598</v>
      </c>
      <c r="U70" s="93">
        <v>42638</v>
      </c>
      <c r="V70" s="301">
        <v>955999</v>
      </c>
      <c r="W70" s="97"/>
    </row>
    <row r="71" spans="1:24" ht="11.25" customHeight="1">
      <c r="A71" s="93"/>
      <c r="B71" s="93"/>
      <c r="C71" s="93" t="s">
        <v>61</v>
      </c>
      <c r="D71" s="93">
        <v>243</v>
      </c>
      <c r="E71" s="93">
        <v>1417</v>
      </c>
      <c r="F71" s="93">
        <v>3466</v>
      </c>
      <c r="G71" s="93">
        <v>2297</v>
      </c>
      <c r="H71" s="93">
        <v>1703</v>
      </c>
      <c r="I71" s="93">
        <v>1811</v>
      </c>
      <c r="J71" s="93">
        <v>4410</v>
      </c>
      <c r="K71" s="93">
        <v>4028</v>
      </c>
      <c r="L71" s="93">
        <v>3185</v>
      </c>
      <c r="M71" s="93">
        <v>3569</v>
      </c>
      <c r="N71" s="93">
        <v>3346</v>
      </c>
      <c r="O71" s="93">
        <v>2929</v>
      </c>
      <c r="P71" s="93">
        <v>2367</v>
      </c>
      <c r="Q71" s="93">
        <v>1377</v>
      </c>
      <c r="R71" s="93">
        <v>988</v>
      </c>
      <c r="S71" s="93">
        <v>472</v>
      </c>
      <c r="T71" s="93">
        <v>307</v>
      </c>
      <c r="U71" s="93">
        <v>111</v>
      </c>
      <c r="V71" s="301">
        <v>38026</v>
      </c>
      <c r="W71" s="97"/>
    </row>
    <row r="72" spans="1:24" ht="11.25" customHeight="1">
      <c r="A72" s="20"/>
      <c r="B72" s="93"/>
      <c r="C72" s="93" t="s">
        <v>94</v>
      </c>
      <c r="D72" s="93">
        <v>208</v>
      </c>
      <c r="E72" s="93">
        <v>394</v>
      </c>
      <c r="F72" s="93">
        <v>174</v>
      </c>
      <c r="G72" s="93">
        <v>452</v>
      </c>
      <c r="H72" s="93">
        <v>182</v>
      </c>
      <c r="I72" s="93">
        <v>469</v>
      </c>
      <c r="J72" s="93">
        <v>852</v>
      </c>
      <c r="K72" s="93">
        <v>1186</v>
      </c>
      <c r="L72" s="93">
        <v>1396</v>
      </c>
      <c r="M72" s="93">
        <v>2039</v>
      </c>
      <c r="N72" s="93">
        <v>2382</v>
      </c>
      <c r="O72" s="93">
        <v>3204</v>
      </c>
      <c r="P72" s="93">
        <v>4167</v>
      </c>
      <c r="Q72" s="93">
        <v>4907</v>
      </c>
      <c r="R72" s="93">
        <v>3973</v>
      </c>
      <c r="S72" s="93">
        <v>4093</v>
      </c>
      <c r="T72" s="93">
        <v>1785</v>
      </c>
      <c r="U72" s="93">
        <v>627</v>
      </c>
      <c r="V72" s="301">
        <v>32490</v>
      </c>
      <c r="W72" s="97"/>
    </row>
    <row r="73" spans="1:24" ht="11.25" customHeight="1">
      <c r="A73" s="20"/>
      <c r="B73" s="93"/>
      <c r="C73" s="93" t="s">
        <v>95</v>
      </c>
      <c r="D73" s="93">
        <v>2</v>
      </c>
      <c r="E73" s="93">
        <v>19</v>
      </c>
      <c r="F73" s="93">
        <v>17</v>
      </c>
      <c r="G73" s="93">
        <v>22</v>
      </c>
      <c r="H73" s="93">
        <v>29</v>
      </c>
      <c r="I73" s="93"/>
      <c r="J73" s="93">
        <v>58</v>
      </c>
      <c r="K73" s="93">
        <v>15</v>
      </c>
      <c r="L73" s="93">
        <v>56</v>
      </c>
      <c r="M73" s="93">
        <v>81</v>
      </c>
      <c r="N73" s="93">
        <v>134</v>
      </c>
      <c r="O73" s="93">
        <v>73</v>
      </c>
      <c r="P73" s="93">
        <v>78</v>
      </c>
      <c r="Q73" s="93">
        <v>64</v>
      </c>
      <c r="R73" s="93">
        <v>93</v>
      </c>
      <c r="S73" s="93">
        <v>29</v>
      </c>
      <c r="T73" s="93"/>
      <c r="U73" s="93"/>
      <c r="V73" s="301">
        <v>770</v>
      </c>
      <c r="W73" s="97"/>
    </row>
    <row r="74" spans="1:24" ht="11.25" customHeight="1">
      <c r="A74" s="93"/>
      <c r="B74" s="93"/>
      <c r="C74" s="93" t="s">
        <v>161</v>
      </c>
      <c r="D74" s="93">
        <v>155481</v>
      </c>
      <c r="E74" s="93">
        <v>60200</v>
      </c>
      <c r="F74" s="93">
        <v>48503</v>
      </c>
      <c r="G74" s="93">
        <v>49773</v>
      </c>
      <c r="H74" s="93">
        <v>52544</v>
      </c>
      <c r="I74" s="93">
        <v>72427</v>
      </c>
      <c r="J74" s="93">
        <v>120871</v>
      </c>
      <c r="K74" s="93">
        <v>117439</v>
      </c>
      <c r="L74" s="93">
        <v>112683</v>
      </c>
      <c r="M74" s="93">
        <v>107824</v>
      </c>
      <c r="N74" s="93">
        <v>110152</v>
      </c>
      <c r="O74" s="93">
        <v>114075</v>
      </c>
      <c r="P74" s="93">
        <v>118036</v>
      </c>
      <c r="Q74" s="93">
        <v>103806</v>
      </c>
      <c r="R74" s="93">
        <v>86680</v>
      </c>
      <c r="S74" s="93">
        <v>67121</v>
      </c>
      <c r="T74" s="93">
        <v>54740</v>
      </c>
      <c r="U74" s="93">
        <v>41327</v>
      </c>
      <c r="V74" s="301">
        <v>1593682</v>
      </c>
      <c r="W74" s="97"/>
    </row>
    <row r="75" spans="1:24" ht="11.25" customHeight="1">
      <c r="A75" s="112"/>
      <c r="B75" s="93"/>
      <c r="C75" s="94" t="s">
        <v>14</v>
      </c>
      <c r="D75" s="94">
        <v>544053</v>
      </c>
      <c r="E75" s="94">
        <v>270215</v>
      </c>
      <c r="F75" s="94">
        <v>217340</v>
      </c>
      <c r="G75" s="94">
        <v>239997</v>
      </c>
      <c r="H75" s="94">
        <v>249402</v>
      </c>
      <c r="I75" s="94">
        <v>330379</v>
      </c>
      <c r="J75" s="94">
        <v>539157</v>
      </c>
      <c r="K75" s="94">
        <v>560050</v>
      </c>
      <c r="L75" s="94">
        <v>591608</v>
      </c>
      <c r="M75" s="94">
        <v>603272</v>
      </c>
      <c r="N75" s="94">
        <v>698930</v>
      </c>
      <c r="O75" s="94">
        <v>908701</v>
      </c>
      <c r="P75" s="94">
        <v>1109001</v>
      </c>
      <c r="Q75" s="94">
        <v>1058488</v>
      </c>
      <c r="R75" s="94">
        <v>977607</v>
      </c>
      <c r="S75" s="94">
        <v>791898</v>
      </c>
      <c r="T75" s="94">
        <v>472062</v>
      </c>
      <c r="U75" s="94">
        <v>293224</v>
      </c>
      <c r="V75" s="94">
        <v>10455384</v>
      </c>
      <c r="W75" s="97"/>
      <c r="X75" s="57"/>
    </row>
    <row r="76" spans="1:24" ht="11.25" customHeight="1">
      <c r="A76" s="112"/>
      <c r="B76" s="93" t="s">
        <v>164</v>
      </c>
      <c r="C76" s="93" t="s">
        <v>165</v>
      </c>
      <c r="D76" s="93">
        <v>2</v>
      </c>
      <c r="E76" s="93">
        <v>2</v>
      </c>
      <c r="F76" s="93">
        <v>4</v>
      </c>
      <c r="G76" s="93">
        <v>3</v>
      </c>
      <c r="H76" s="93">
        <v>3</v>
      </c>
      <c r="I76" s="93">
        <v>8</v>
      </c>
      <c r="J76" s="93">
        <v>1</v>
      </c>
      <c r="K76" s="93">
        <v>4</v>
      </c>
      <c r="L76" s="93">
        <v>171</v>
      </c>
      <c r="M76" s="93">
        <v>20</v>
      </c>
      <c r="N76" s="93">
        <v>13</v>
      </c>
      <c r="O76" s="93">
        <v>15</v>
      </c>
      <c r="P76" s="93">
        <v>626</v>
      </c>
      <c r="Q76" s="93">
        <v>683</v>
      </c>
      <c r="R76" s="93">
        <v>339</v>
      </c>
      <c r="S76" s="93">
        <v>5</v>
      </c>
      <c r="T76" s="93">
        <v>5</v>
      </c>
      <c r="U76" s="93">
        <v>5</v>
      </c>
      <c r="V76" s="93">
        <v>1909</v>
      </c>
      <c r="W76" s="97"/>
      <c r="X76" s="57"/>
    </row>
    <row r="77" spans="1:24" ht="11.25" customHeight="1">
      <c r="A77" s="112"/>
      <c r="B77" s="93"/>
      <c r="C77" s="93" t="s">
        <v>166</v>
      </c>
      <c r="D77" s="93">
        <v>15</v>
      </c>
      <c r="E77" s="93">
        <v>7</v>
      </c>
      <c r="F77" s="93">
        <v>5</v>
      </c>
      <c r="G77" s="93">
        <v>10</v>
      </c>
      <c r="H77" s="93">
        <v>9</v>
      </c>
      <c r="I77" s="93">
        <v>17</v>
      </c>
      <c r="J77" s="93">
        <v>25</v>
      </c>
      <c r="K77" s="93">
        <v>51</v>
      </c>
      <c r="L77" s="93">
        <v>52</v>
      </c>
      <c r="M77" s="93">
        <v>65</v>
      </c>
      <c r="N77" s="93">
        <v>76</v>
      </c>
      <c r="O77" s="93">
        <v>124</v>
      </c>
      <c r="P77" s="93">
        <v>186</v>
      </c>
      <c r="Q77" s="93">
        <v>209</v>
      </c>
      <c r="R77" s="93">
        <v>182</v>
      </c>
      <c r="S77" s="93">
        <v>146</v>
      </c>
      <c r="T77" s="93">
        <v>69</v>
      </c>
      <c r="U77" s="93">
        <v>64</v>
      </c>
      <c r="V77" s="93">
        <v>1312</v>
      </c>
      <c r="W77" s="97"/>
      <c r="X77" s="57"/>
    </row>
    <row r="78" spans="1:24" ht="11.25" customHeight="1">
      <c r="A78" s="112"/>
      <c r="B78" s="93"/>
      <c r="C78" s="93" t="s">
        <v>167</v>
      </c>
      <c r="D78" s="93">
        <v>6</v>
      </c>
      <c r="E78" s="93"/>
      <c r="F78" s="93"/>
      <c r="G78" s="93">
        <v>36</v>
      </c>
      <c r="H78" s="93">
        <v>15</v>
      </c>
      <c r="I78" s="93">
        <v>24</v>
      </c>
      <c r="J78" s="93">
        <v>58</v>
      </c>
      <c r="K78" s="93">
        <v>139</v>
      </c>
      <c r="L78" s="93">
        <v>257</v>
      </c>
      <c r="M78" s="93">
        <v>349</v>
      </c>
      <c r="N78" s="93">
        <v>376</v>
      </c>
      <c r="O78" s="93">
        <v>643</v>
      </c>
      <c r="P78" s="93">
        <v>1058</v>
      </c>
      <c r="Q78" s="93">
        <v>1124</v>
      </c>
      <c r="R78" s="93">
        <v>882</v>
      </c>
      <c r="S78" s="93">
        <v>576</v>
      </c>
      <c r="T78" s="93">
        <v>493</v>
      </c>
      <c r="U78" s="93">
        <v>148</v>
      </c>
      <c r="V78" s="93">
        <v>6184</v>
      </c>
      <c r="W78" s="97"/>
      <c r="X78" s="57"/>
    </row>
    <row r="79" spans="1:24" ht="11.25" customHeight="1">
      <c r="A79" s="112"/>
      <c r="B79" s="93"/>
      <c r="C79" s="94" t="s">
        <v>14</v>
      </c>
      <c r="D79" s="94">
        <v>23</v>
      </c>
      <c r="E79" s="94">
        <v>9</v>
      </c>
      <c r="F79" s="94">
        <v>9</v>
      </c>
      <c r="G79" s="94">
        <v>49</v>
      </c>
      <c r="H79" s="94">
        <v>27</v>
      </c>
      <c r="I79" s="94">
        <v>49</v>
      </c>
      <c r="J79" s="94">
        <v>84</v>
      </c>
      <c r="K79" s="94">
        <v>194</v>
      </c>
      <c r="L79" s="94">
        <v>480</v>
      </c>
      <c r="M79" s="94">
        <v>434</v>
      </c>
      <c r="N79" s="94">
        <v>465</v>
      </c>
      <c r="O79" s="94">
        <v>782</v>
      </c>
      <c r="P79" s="94">
        <v>1870</v>
      </c>
      <c r="Q79" s="94">
        <v>2016</v>
      </c>
      <c r="R79" s="94">
        <v>1403</v>
      </c>
      <c r="S79" s="94">
        <v>727</v>
      </c>
      <c r="T79" s="94">
        <v>567</v>
      </c>
      <c r="U79" s="94">
        <v>217</v>
      </c>
      <c r="V79" s="94">
        <v>9405</v>
      </c>
      <c r="W79" s="97"/>
      <c r="X79" s="57"/>
    </row>
    <row r="80" spans="1:24" ht="11.25" customHeight="1">
      <c r="A80" s="112"/>
      <c r="B80" s="93" t="s">
        <v>168</v>
      </c>
      <c r="C80" s="93" t="s">
        <v>271</v>
      </c>
      <c r="D80" s="93">
        <v>904</v>
      </c>
      <c r="E80" s="93">
        <v>3</v>
      </c>
      <c r="F80" s="93">
        <v>4</v>
      </c>
      <c r="G80" s="93">
        <v>8</v>
      </c>
      <c r="H80" s="93">
        <v>27</v>
      </c>
      <c r="I80" s="93">
        <v>26</v>
      </c>
      <c r="J80" s="93">
        <v>24</v>
      </c>
      <c r="K80" s="93">
        <v>13</v>
      </c>
      <c r="L80" s="93">
        <v>7</v>
      </c>
      <c r="M80" s="93">
        <v>5</v>
      </c>
      <c r="N80" s="93">
        <v>3</v>
      </c>
      <c r="O80" s="93">
        <v>3</v>
      </c>
      <c r="P80" s="93">
        <v>5</v>
      </c>
      <c r="Q80" s="93">
        <v>7</v>
      </c>
      <c r="R80" s="93">
        <v>9</v>
      </c>
      <c r="S80" s="93">
        <v>2</v>
      </c>
      <c r="T80" s="93">
        <v>3</v>
      </c>
      <c r="U80" s="93">
        <v>1</v>
      </c>
      <c r="V80" s="93">
        <v>1054</v>
      </c>
      <c r="W80" s="97"/>
      <c r="X80" s="57"/>
    </row>
    <row r="81" spans="1:24" ht="11.25" customHeight="1">
      <c r="A81" s="112"/>
      <c r="B81" s="93"/>
      <c r="C81" s="93" t="s">
        <v>272</v>
      </c>
      <c r="D81" s="93"/>
      <c r="E81" s="93"/>
      <c r="F81" s="93"/>
      <c r="G81" s="93"/>
      <c r="H81" s="93"/>
      <c r="I81" s="93"/>
      <c r="J81" s="93"/>
      <c r="K81" s="93"/>
      <c r="L81" s="93"/>
      <c r="M81" s="93">
        <v>1</v>
      </c>
      <c r="N81" s="93"/>
      <c r="O81" s="93"/>
      <c r="P81" s="93"/>
      <c r="Q81" s="93"/>
      <c r="R81" s="93"/>
      <c r="S81" s="93"/>
      <c r="T81" s="93"/>
      <c r="U81" s="93"/>
      <c r="V81" s="93">
        <v>1</v>
      </c>
      <c r="W81" s="97"/>
      <c r="X81" s="57"/>
    </row>
    <row r="82" spans="1:24" ht="11.25" customHeight="1">
      <c r="A82" s="112"/>
      <c r="B82" s="93"/>
      <c r="C82" s="93" t="s">
        <v>257</v>
      </c>
      <c r="D82" s="93"/>
      <c r="E82" s="93"/>
      <c r="F82" s="93"/>
      <c r="G82" s="93"/>
      <c r="H82" s="93"/>
      <c r="I82" s="93"/>
      <c r="J82" s="93"/>
      <c r="K82" s="93"/>
      <c r="L82" s="93"/>
      <c r="M82" s="93">
        <v>4</v>
      </c>
      <c r="N82" s="93">
        <v>3</v>
      </c>
      <c r="O82" s="93">
        <v>1</v>
      </c>
      <c r="P82" s="93"/>
      <c r="Q82" s="93">
        <v>2</v>
      </c>
      <c r="R82" s="93"/>
      <c r="S82" s="93"/>
      <c r="T82" s="93"/>
      <c r="U82" s="93"/>
      <c r="V82" s="93">
        <v>10</v>
      </c>
      <c r="W82" s="97"/>
      <c r="X82" s="57"/>
    </row>
    <row r="83" spans="1:24" ht="11.25" customHeight="1">
      <c r="A83" s="112"/>
      <c r="B83" s="93"/>
      <c r="C83" s="93" t="s">
        <v>234</v>
      </c>
      <c r="D83" s="93">
        <v>1</v>
      </c>
      <c r="E83" s="93">
        <v>1</v>
      </c>
      <c r="F83" s="93"/>
      <c r="G83" s="93"/>
      <c r="H83" s="93"/>
      <c r="I83" s="93">
        <v>34</v>
      </c>
      <c r="J83" s="93">
        <v>309</v>
      </c>
      <c r="K83" s="93">
        <v>360</v>
      </c>
      <c r="L83" s="93">
        <v>202</v>
      </c>
      <c r="M83" s="93">
        <v>78</v>
      </c>
      <c r="N83" s="93">
        <v>19</v>
      </c>
      <c r="O83" s="93">
        <v>4</v>
      </c>
      <c r="P83" s="93">
        <v>3</v>
      </c>
      <c r="Q83" s="93">
        <v>1</v>
      </c>
      <c r="R83" s="93"/>
      <c r="S83" s="93"/>
      <c r="T83" s="93"/>
      <c r="U83" s="93"/>
      <c r="V83" s="93">
        <v>1012</v>
      </c>
      <c r="W83" s="97"/>
      <c r="X83" s="57"/>
    </row>
    <row r="84" spans="1:24" ht="11.25" customHeight="1">
      <c r="B84" s="93"/>
      <c r="C84" s="93" t="s">
        <v>258</v>
      </c>
      <c r="D84" s="93">
        <v>11</v>
      </c>
      <c r="E84" s="93">
        <v>24</v>
      </c>
      <c r="F84" s="93">
        <v>11</v>
      </c>
      <c r="G84" s="93">
        <v>6</v>
      </c>
      <c r="H84" s="93"/>
      <c r="I84" s="93">
        <v>1</v>
      </c>
      <c r="J84" s="93">
        <v>2</v>
      </c>
      <c r="K84" s="93"/>
      <c r="L84" s="93"/>
      <c r="M84" s="93">
        <v>2</v>
      </c>
      <c r="N84" s="93">
        <v>1</v>
      </c>
      <c r="O84" s="93"/>
      <c r="P84" s="93">
        <v>1</v>
      </c>
      <c r="Q84" s="93"/>
      <c r="R84" s="93"/>
      <c r="S84" s="93"/>
      <c r="T84" s="93"/>
      <c r="U84" s="93"/>
      <c r="V84" s="93">
        <v>59</v>
      </c>
      <c r="W84" s="97"/>
      <c r="X84" s="57"/>
    </row>
    <row r="85" spans="1:24" ht="11.25" customHeight="1">
      <c r="B85" s="93"/>
      <c r="C85" s="93" t="s">
        <v>14</v>
      </c>
      <c r="D85" s="93">
        <v>916</v>
      </c>
      <c r="E85" s="93">
        <v>28</v>
      </c>
      <c r="F85" s="93">
        <v>15</v>
      </c>
      <c r="G85" s="93">
        <v>14</v>
      </c>
      <c r="H85" s="93">
        <v>27</v>
      </c>
      <c r="I85" s="93">
        <v>61</v>
      </c>
      <c r="J85" s="93">
        <v>335</v>
      </c>
      <c r="K85" s="93">
        <v>373</v>
      </c>
      <c r="L85" s="93">
        <v>209</v>
      </c>
      <c r="M85" s="93">
        <v>90</v>
      </c>
      <c r="N85" s="93">
        <v>26</v>
      </c>
      <c r="O85" s="93">
        <v>8</v>
      </c>
      <c r="P85" s="93">
        <v>9</v>
      </c>
      <c r="Q85" s="93">
        <v>10</v>
      </c>
      <c r="R85" s="93">
        <v>9</v>
      </c>
      <c r="S85" s="93">
        <v>2</v>
      </c>
      <c r="T85" s="93">
        <v>3</v>
      </c>
      <c r="U85" s="93">
        <v>1</v>
      </c>
      <c r="V85" s="93">
        <v>2136</v>
      </c>
      <c r="W85" s="97"/>
      <c r="X85" s="57"/>
    </row>
    <row r="86" spans="1:24" ht="11.25" customHeight="1">
      <c r="A86" s="112"/>
      <c r="B86" s="94"/>
      <c r="C86" s="93" t="s">
        <v>15</v>
      </c>
      <c r="D86" s="93">
        <v>22028</v>
      </c>
      <c r="E86" s="93">
        <v>20005</v>
      </c>
      <c r="F86" s="93">
        <v>23360</v>
      </c>
      <c r="G86" s="93">
        <v>31361</v>
      </c>
      <c r="H86" s="93">
        <v>20487</v>
      </c>
      <c r="I86" s="93">
        <v>15879</v>
      </c>
      <c r="J86" s="93">
        <v>27779</v>
      </c>
      <c r="K86" s="93">
        <v>35006</v>
      </c>
      <c r="L86" s="93">
        <v>51662</v>
      </c>
      <c r="M86" s="93">
        <v>53608</v>
      </c>
      <c r="N86" s="93">
        <v>53946</v>
      </c>
      <c r="O86" s="93">
        <v>111287</v>
      </c>
      <c r="P86" s="93">
        <v>162541</v>
      </c>
      <c r="Q86" s="93">
        <v>123539</v>
      </c>
      <c r="R86" s="93">
        <v>118950</v>
      </c>
      <c r="S86" s="93">
        <v>72534</v>
      </c>
      <c r="T86" s="93">
        <v>37801</v>
      </c>
      <c r="U86" s="93">
        <v>16270</v>
      </c>
      <c r="V86" s="93">
        <v>998043</v>
      </c>
      <c r="W86" s="97"/>
      <c r="X86" s="57"/>
    </row>
    <row r="87" spans="1:24" ht="11.25" customHeight="1">
      <c r="A87" s="280"/>
      <c r="B87" s="96"/>
      <c r="C87" s="96" t="s">
        <v>172</v>
      </c>
      <c r="D87" s="281">
        <v>2489147</v>
      </c>
      <c r="E87" s="281">
        <v>1673830</v>
      </c>
      <c r="F87" s="281">
        <v>1437003</v>
      </c>
      <c r="G87" s="281">
        <v>1465696</v>
      </c>
      <c r="H87" s="281">
        <v>1319496</v>
      </c>
      <c r="I87" s="281">
        <v>1740324</v>
      </c>
      <c r="J87" s="281">
        <v>2853702</v>
      </c>
      <c r="K87" s="281">
        <v>3024406</v>
      </c>
      <c r="L87" s="281">
        <v>3136292</v>
      </c>
      <c r="M87" s="281">
        <v>2970478</v>
      </c>
      <c r="N87" s="281">
        <v>2952637</v>
      </c>
      <c r="O87" s="281">
        <v>3265067</v>
      </c>
      <c r="P87" s="281">
        <v>3479756</v>
      </c>
      <c r="Q87" s="281">
        <v>3057413</v>
      </c>
      <c r="R87" s="281">
        <v>2594705</v>
      </c>
      <c r="S87" s="281">
        <v>2032557</v>
      </c>
      <c r="T87" s="281">
        <v>1200279</v>
      </c>
      <c r="U87" s="281">
        <v>815940</v>
      </c>
      <c r="V87" s="96">
        <v>41508728</v>
      </c>
      <c r="W87" s="97"/>
      <c r="X87" s="53"/>
    </row>
    <row r="88" spans="1:24" ht="11.25" customHeight="1">
      <c r="A88" s="99"/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X88" s="53"/>
    </row>
    <row r="89" spans="1:24" s="57" customFormat="1" ht="11.25" customHeight="1">
      <c r="A89" s="406"/>
      <c r="B89" s="406"/>
      <c r="C89" s="406"/>
      <c r="D89" s="406"/>
      <c r="E89" s="406"/>
      <c r="F89" s="406"/>
      <c r="G89" s="406"/>
      <c r="H89" s="406"/>
      <c r="I89" s="406"/>
      <c r="J89" s="406"/>
      <c r="K89" s="406"/>
      <c r="L89" s="406"/>
      <c r="M89" s="406"/>
      <c r="N89" s="406"/>
      <c r="O89" s="406"/>
      <c r="P89" s="406"/>
      <c r="Q89" s="406"/>
      <c r="R89" s="406"/>
      <c r="S89" s="406"/>
      <c r="T89" s="406"/>
      <c r="U89" s="406"/>
      <c r="V89" s="406"/>
      <c r="X89" s="74"/>
    </row>
    <row r="90" spans="1:24" s="53" customFormat="1" ht="11.65" customHeight="1">
      <c r="A90" s="378" t="s">
        <v>190</v>
      </c>
      <c r="B90" s="378"/>
      <c r="C90" s="378"/>
      <c r="D90" s="378"/>
      <c r="E90" s="378"/>
      <c r="F90" s="378"/>
      <c r="G90" s="378"/>
      <c r="H90" s="378"/>
      <c r="I90" s="378"/>
      <c r="J90" s="378"/>
      <c r="K90" s="378"/>
      <c r="L90" s="378"/>
      <c r="M90" s="378"/>
      <c r="N90" s="378"/>
      <c r="O90" s="378"/>
      <c r="P90" s="378"/>
      <c r="Q90" s="378"/>
      <c r="R90" s="378"/>
      <c r="S90" s="378"/>
      <c r="T90" s="378"/>
      <c r="U90" s="378"/>
      <c r="V90" s="378"/>
      <c r="X90" s="74"/>
    </row>
    <row r="91" spans="1:24" s="53" customFormat="1" ht="11.65" customHeight="1">
      <c r="A91" s="378" t="s">
        <v>222</v>
      </c>
      <c r="B91" s="378"/>
      <c r="C91" s="378"/>
      <c r="D91" s="378"/>
      <c r="E91" s="378"/>
      <c r="F91" s="378"/>
      <c r="G91" s="378"/>
      <c r="H91" s="378"/>
      <c r="I91" s="378"/>
      <c r="J91" s="378"/>
      <c r="K91" s="378"/>
      <c r="L91" s="378"/>
      <c r="M91" s="378"/>
      <c r="N91" s="378"/>
      <c r="O91" s="378"/>
      <c r="P91" s="378"/>
      <c r="Q91" s="378"/>
      <c r="R91" s="378"/>
      <c r="S91" s="378"/>
      <c r="T91" s="378"/>
      <c r="U91" s="378"/>
      <c r="V91" s="378"/>
      <c r="X91" s="3"/>
    </row>
    <row r="92" spans="1:24" s="53" customFormat="1" ht="11.65" customHeight="1">
      <c r="A92" s="160"/>
      <c r="B92" s="160"/>
      <c r="C92" s="160"/>
      <c r="D92" s="160"/>
      <c r="E92" s="160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X92" s="3"/>
    </row>
    <row r="93" spans="1:24" s="74" customFormat="1" ht="11.25" customHeight="1">
      <c r="X93" s="3"/>
    </row>
    <row r="94" spans="1:24" s="159" customFormat="1" ht="12.6" customHeight="1">
      <c r="A94" s="399" t="s">
        <v>12</v>
      </c>
      <c r="B94" s="399" t="s">
        <v>68</v>
      </c>
      <c r="C94" s="399" t="s">
        <v>69</v>
      </c>
      <c r="D94" s="415" t="s">
        <v>13</v>
      </c>
      <c r="E94" s="416"/>
      <c r="F94" s="416"/>
      <c r="G94" s="416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  <c r="T94" s="416"/>
      <c r="U94" s="417"/>
      <c r="V94" s="399" t="s">
        <v>0</v>
      </c>
      <c r="X94" s="53"/>
    </row>
    <row r="95" spans="1:24" s="57" customFormat="1" ht="21.75" customHeight="1">
      <c r="A95" s="400"/>
      <c r="B95" s="400"/>
      <c r="C95" s="400"/>
      <c r="D95" s="325" t="s">
        <v>64</v>
      </c>
      <c r="E95" s="325" t="s">
        <v>65</v>
      </c>
      <c r="F95" s="325" t="s">
        <v>66</v>
      </c>
      <c r="G95" s="325" t="s">
        <v>11</v>
      </c>
      <c r="H95" s="325" t="s">
        <v>1</v>
      </c>
      <c r="I95" s="325" t="s">
        <v>2</v>
      </c>
      <c r="J95" s="325" t="s">
        <v>3</v>
      </c>
      <c r="K95" s="325" t="s">
        <v>4</v>
      </c>
      <c r="L95" s="325" t="s">
        <v>5</v>
      </c>
      <c r="M95" s="325" t="s">
        <v>6</v>
      </c>
      <c r="N95" s="325" t="s">
        <v>7</v>
      </c>
      <c r="O95" s="325" t="s">
        <v>8</v>
      </c>
      <c r="P95" s="325" t="s">
        <v>9</v>
      </c>
      <c r="Q95" s="325" t="s">
        <v>82</v>
      </c>
      <c r="R95" s="325" t="s">
        <v>83</v>
      </c>
      <c r="S95" s="325" t="s">
        <v>84</v>
      </c>
      <c r="T95" s="325" t="s">
        <v>85</v>
      </c>
      <c r="U95" s="325" t="s">
        <v>86</v>
      </c>
      <c r="V95" s="400"/>
      <c r="X95" s="53"/>
    </row>
    <row r="96" spans="1:24" ht="11.25" customHeight="1">
      <c r="A96" s="93" t="s">
        <v>128</v>
      </c>
      <c r="B96" s="93" t="s">
        <v>20</v>
      </c>
      <c r="C96" s="93" t="s">
        <v>26</v>
      </c>
      <c r="D96" s="93">
        <v>528776</v>
      </c>
      <c r="E96" s="93">
        <v>386809</v>
      </c>
      <c r="F96" s="93">
        <v>318844</v>
      </c>
      <c r="G96" s="93">
        <v>324470</v>
      </c>
      <c r="H96" s="93">
        <v>335935</v>
      </c>
      <c r="I96" s="93">
        <v>446747</v>
      </c>
      <c r="J96" s="93">
        <v>745998</v>
      </c>
      <c r="K96" s="93">
        <v>738444</v>
      </c>
      <c r="L96" s="93">
        <v>656104</v>
      </c>
      <c r="M96" s="93">
        <v>596887</v>
      </c>
      <c r="N96" s="93">
        <v>536586</v>
      </c>
      <c r="O96" s="93">
        <v>471885</v>
      </c>
      <c r="P96" s="93">
        <v>422793</v>
      </c>
      <c r="Q96" s="93">
        <v>319948</v>
      </c>
      <c r="R96" s="93">
        <v>224688</v>
      </c>
      <c r="S96" s="93">
        <v>161113</v>
      </c>
      <c r="T96" s="93">
        <v>88779</v>
      </c>
      <c r="U96" s="93">
        <v>55928</v>
      </c>
      <c r="V96" s="93">
        <v>7360734</v>
      </c>
      <c r="W96" s="97"/>
    </row>
    <row r="97" spans="1:24" ht="11.25" customHeight="1">
      <c r="A97" s="20"/>
      <c r="B97" s="93"/>
      <c r="C97" s="93" t="s">
        <v>27</v>
      </c>
      <c r="D97" s="93">
        <v>1870</v>
      </c>
      <c r="E97" s="93">
        <v>1218</v>
      </c>
      <c r="F97" s="93">
        <v>566</v>
      </c>
      <c r="G97" s="93">
        <v>240</v>
      </c>
      <c r="H97" s="93">
        <v>178</v>
      </c>
      <c r="I97" s="93">
        <v>222</v>
      </c>
      <c r="J97" s="93">
        <v>422</v>
      </c>
      <c r="K97" s="93">
        <v>537</v>
      </c>
      <c r="L97" s="93">
        <v>649</v>
      </c>
      <c r="M97" s="93">
        <v>582</v>
      </c>
      <c r="N97" s="93">
        <v>605</v>
      </c>
      <c r="O97" s="93">
        <v>549</v>
      </c>
      <c r="P97" s="93">
        <v>524</v>
      </c>
      <c r="Q97" s="93">
        <v>376</v>
      </c>
      <c r="R97" s="93">
        <v>327</v>
      </c>
      <c r="S97" s="93">
        <v>326</v>
      </c>
      <c r="T97" s="93">
        <v>537</v>
      </c>
      <c r="U97" s="93">
        <v>1485</v>
      </c>
      <c r="V97" s="93">
        <v>11213</v>
      </c>
      <c r="W97" s="97"/>
    </row>
    <row r="98" spans="1:24" ht="11.25" customHeight="1">
      <c r="A98" s="20"/>
      <c r="B98" s="93"/>
      <c r="C98" s="93" t="s">
        <v>28</v>
      </c>
      <c r="D98" s="93">
        <v>81525</v>
      </c>
      <c r="E98" s="93">
        <v>6877</v>
      </c>
      <c r="F98" s="93">
        <v>6560</v>
      </c>
      <c r="G98" s="93">
        <v>8936</v>
      </c>
      <c r="H98" s="93">
        <v>8853</v>
      </c>
      <c r="I98" s="93">
        <v>11772</v>
      </c>
      <c r="J98" s="93">
        <v>19322</v>
      </c>
      <c r="K98" s="93">
        <v>19647</v>
      </c>
      <c r="L98" s="93">
        <v>16646</v>
      </c>
      <c r="M98" s="93">
        <v>15648</v>
      </c>
      <c r="N98" s="93">
        <v>16817</v>
      </c>
      <c r="O98" s="93">
        <v>16535</v>
      </c>
      <c r="P98" s="93">
        <v>20422</v>
      </c>
      <c r="Q98" s="93">
        <v>22371</v>
      </c>
      <c r="R98" s="93">
        <v>19174</v>
      </c>
      <c r="S98" s="93">
        <v>18937</v>
      </c>
      <c r="T98" s="93">
        <v>14516</v>
      </c>
      <c r="U98" s="93">
        <v>16926</v>
      </c>
      <c r="V98" s="93">
        <v>341484</v>
      </c>
      <c r="W98" s="97"/>
    </row>
    <row r="99" spans="1:24" ht="11.25" customHeight="1">
      <c r="A99" s="91"/>
      <c r="B99" s="93"/>
      <c r="C99" s="93" t="s">
        <v>162</v>
      </c>
      <c r="D99" s="93">
        <v>9089</v>
      </c>
      <c r="E99" s="93">
        <v>8545</v>
      </c>
      <c r="F99" s="93">
        <v>6688</v>
      </c>
      <c r="G99" s="93">
        <v>6286</v>
      </c>
      <c r="H99" s="93">
        <v>8360</v>
      </c>
      <c r="I99" s="93">
        <v>20552</v>
      </c>
      <c r="J99" s="93">
        <v>36743</v>
      </c>
      <c r="K99" s="93">
        <v>30379</v>
      </c>
      <c r="L99" s="93">
        <v>21569</v>
      </c>
      <c r="M99" s="93">
        <v>13968</v>
      </c>
      <c r="N99" s="93">
        <v>8866</v>
      </c>
      <c r="O99" s="93">
        <v>6168</v>
      </c>
      <c r="P99" s="93">
        <v>4282</v>
      </c>
      <c r="Q99" s="93">
        <v>2288</v>
      </c>
      <c r="R99" s="93">
        <v>1214</v>
      </c>
      <c r="S99" s="93">
        <v>666</v>
      </c>
      <c r="T99" s="93">
        <v>351</v>
      </c>
      <c r="U99" s="93">
        <v>339</v>
      </c>
      <c r="V99" s="93">
        <v>186353</v>
      </c>
      <c r="W99" s="97"/>
    </row>
    <row r="100" spans="1:24" s="112" customFormat="1" ht="11.25" customHeight="1">
      <c r="A100" s="91"/>
      <c r="B100" s="94"/>
      <c r="C100" s="94" t="s">
        <v>14</v>
      </c>
      <c r="D100" s="94">
        <v>621260</v>
      </c>
      <c r="E100" s="94">
        <v>403449</v>
      </c>
      <c r="F100" s="94">
        <v>332658</v>
      </c>
      <c r="G100" s="94">
        <v>339932</v>
      </c>
      <c r="H100" s="94">
        <v>353326</v>
      </c>
      <c r="I100" s="94">
        <v>479293</v>
      </c>
      <c r="J100" s="94">
        <v>802485</v>
      </c>
      <c r="K100" s="94">
        <v>789007</v>
      </c>
      <c r="L100" s="94">
        <v>694968</v>
      </c>
      <c r="M100" s="94">
        <v>627085</v>
      </c>
      <c r="N100" s="94">
        <v>562874</v>
      </c>
      <c r="O100" s="94">
        <v>495137</v>
      </c>
      <c r="P100" s="94">
        <v>448021</v>
      </c>
      <c r="Q100" s="94">
        <v>344983</v>
      </c>
      <c r="R100" s="94">
        <v>245403</v>
      </c>
      <c r="S100" s="94">
        <v>181042</v>
      </c>
      <c r="T100" s="94">
        <v>104183</v>
      </c>
      <c r="U100" s="94">
        <v>74678</v>
      </c>
      <c r="V100" s="94">
        <v>7899784</v>
      </c>
      <c r="W100" s="97"/>
    </row>
    <row r="101" spans="1:24" ht="11.25" customHeight="1">
      <c r="B101" s="93" t="s">
        <v>21</v>
      </c>
      <c r="C101" s="93" t="s">
        <v>29</v>
      </c>
      <c r="D101" s="93">
        <v>457666</v>
      </c>
      <c r="E101" s="93">
        <v>384307</v>
      </c>
      <c r="F101" s="93">
        <v>477783</v>
      </c>
      <c r="G101" s="93">
        <v>740049</v>
      </c>
      <c r="H101" s="93">
        <v>811520</v>
      </c>
      <c r="I101" s="93">
        <v>1145030</v>
      </c>
      <c r="J101" s="93">
        <v>1915222</v>
      </c>
      <c r="K101" s="93">
        <v>1893735</v>
      </c>
      <c r="L101" s="93">
        <v>1677808</v>
      </c>
      <c r="M101" s="93">
        <v>1603371</v>
      </c>
      <c r="N101" s="93">
        <v>1477206</v>
      </c>
      <c r="O101" s="93">
        <v>1325510</v>
      </c>
      <c r="P101" s="93">
        <v>1274536</v>
      </c>
      <c r="Q101" s="93">
        <v>1060121</v>
      </c>
      <c r="R101" s="93">
        <v>791704</v>
      </c>
      <c r="S101" s="93">
        <v>603702</v>
      </c>
      <c r="T101" s="93">
        <v>366987</v>
      </c>
      <c r="U101" s="93">
        <v>317024</v>
      </c>
      <c r="V101" s="93">
        <v>18323281</v>
      </c>
      <c r="W101" s="97"/>
    </row>
    <row r="102" spans="1:24" ht="11.25" customHeight="1">
      <c r="B102" s="93"/>
      <c r="C102" s="93" t="s">
        <v>30</v>
      </c>
      <c r="D102" s="93">
        <v>102945</v>
      </c>
      <c r="E102" s="93">
        <v>102556</v>
      </c>
      <c r="F102" s="93">
        <v>113540</v>
      </c>
      <c r="G102" s="93">
        <v>89116</v>
      </c>
      <c r="H102" s="93">
        <v>87483</v>
      </c>
      <c r="I102" s="93">
        <v>142613</v>
      </c>
      <c r="J102" s="93">
        <v>269440</v>
      </c>
      <c r="K102" s="93">
        <v>299576</v>
      </c>
      <c r="L102" s="93">
        <v>320197</v>
      </c>
      <c r="M102" s="93">
        <v>307096</v>
      </c>
      <c r="N102" s="93">
        <v>288671</v>
      </c>
      <c r="O102" s="93">
        <v>259169</v>
      </c>
      <c r="P102" s="93">
        <v>238319</v>
      </c>
      <c r="Q102" s="93">
        <v>181519</v>
      </c>
      <c r="R102" s="93">
        <v>124150</v>
      </c>
      <c r="S102" s="93">
        <v>84563</v>
      </c>
      <c r="T102" s="93">
        <v>45425</v>
      </c>
      <c r="U102" s="93">
        <v>32332</v>
      </c>
      <c r="V102" s="93">
        <v>3088710</v>
      </c>
      <c r="W102" s="97"/>
    </row>
    <row r="103" spans="1:24" ht="11.25" customHeight="1">
      <c r="B103" s="93"/>
      <c r="C103" s="93" t="s">
        <v>31</v>
      </c>
      <c r="D103" s="93">
        <v>1501</v>
      </c>
      <c r="E103" s="93">
        <v>2121</v>
      </c>
      <c r="F103" s="93">
        <v>3717</v>
      </c>
      <c r="G103" s="93">
        <v>7683</v>
      </c>
      <c r="H103" s="93">
        <v>18821</v>
      </c>
      <c r="I103" s="93">
        <v>43809</v>
      </c>
      <c r="J103" s="93">
        <v>77099</v>
      </c>
      <c r="K103" s="93">
        <v>84794</v>
      </c>
      <c r="L103" s="93">
        <v>88904</v>
      </c>
      <c r="M103" s="93">
        <v>84109</v>
      </c>
      <c r="N103" s="93">
        <v>70645</v>
      </c>
      <c r="O103" s="93">
        <v>59204</v>
      </c>
      <c r="P103" s="93">
        <v>52496</v>
      </c>
      <c r="Q103" s="93">
        <v>36653</v>
      </c>
      <c r="R103" s="93">
        <v>22648</v>
      </c>
      <c r="S103" s="93">
        <v>16047</v>
      </c>
      <c r="T103" s="93">
        <v>6271</v>
      </c>
      <c r="U103" s="93">
        <v>3215</v>
      </c>
      <c r="V103" s="93">
        <v>679737</v>
      </c>
      <c r="W103" s="97"/>
    </row>
    <row r="104" spans="1:24" s="112" customFormat="1" ht="11.25" customHeight="1">
      <c r="B104" s="94"/>
      <c r="C104" s="94" t="s">
        <v>14</v>
      </c>
      <c r="D104" s="94">
        <v>562112</v>
      </c>
      <c r="E104" s="94">
        <v>488984</v>
      </c>
      <c r="F104" s="94">
        <v>595040</v>
      </c>
      <c r="G104" s="94">
        <v>836848</v>
      </c>
      <c r="H104" s="94">
        <v>917824</v>
      </c>
      <c r="I104" s="94">
        <v>1331452</v>
      </c>
      <c r="J104" s="94">
        <v>2261761</v>
      </c>
      <c r="K104" s="94">
        <v>2278105</v>
      </c>
      <c r="L104" s="94">
        <v>2086909</v>
      </c>
      <c r="M104" s="94">
        <v>1994576</v>
      </c>
      <c r="N104" s="94">
        <v>1836522</v>
      </c>
      <c r="O104" s="94">
        <v>1643883</v>
      </c>
      <c r="P104" s="94">
        <v>1565351</v>
      </c>
      <c r="Q104" s="94">
        <v>1278293</v>
      </c>
      <c r="R104" s="94">
        <v>938502</v>
      </c>
      <c r="S104" s="94">
        <v>704312</v>
      </c>
      <c r="T104" s="94">
        <v>418683</v>
      </c>
      <c r="U104" s="94">
        <v>352571</v>
      </c>
      <c r="V104" s="94">
        <v>22091728</v>
      </c>
      <c r="W104" s="97"/>
    </row>
    <row r="105" spans="1:24" ht="11.25" customHeight="1">
      <c r="B105" s="93" t="s">
        <v>62</v>
      </c>
      <c r="C105" s="93" t="s">
        <v>32</v>
      </c>
      <c r="D105" s="93">
        <v>214</v>
      </c>
      <c r="E105" s="93">
        <v>176</v>
      </c>
      <c r="F105" s="93">
        <v>377</v>
      </c>
      <c r="G105" s="93">
        <v>565</v>
      </c>
      <c r="H105" s="93">
        <v>473</v>
      </c>
      <c r="I105" s="93">
        <v>646</v>
      </c>
      <c r="J105" s="93">
        <v>1370</v>
      </c>
      <c r="K105" s="93">
        <v>2056</v>
      </c>
      <c r="L105" s="93">
        <v>4168</v>
      </c>
      <c r="M105" s="93">
        <v>6640</v>
      </c>
      <c r="N105" s="93">
        <v>12106</v>
      </c>
      <c r="O105" s="93">
        <v>13898</v>
      </c>
      <c r="P105" s="93">
        <v>14240</v>
      </c>
      <c r="Q105" s="93">
        <v>11266</v>
      </c>
      <c r="R105" s="93">
        <v>7254</v>
      </c>
      <c r="S105" s="93">
        <v>4378</v>
      </c>
      <c r="T105" s="93">
        <v>1892</v>
      </c>
      <c r="U105" s="93">
        <v>766</v>
      </c>
      <c r="V105" s="93">
        <v>82485</v>
      </c>
      <c r="W105" s="97"/>
    </row>
    <row r="106" spans="1:24" ht="11.25" customHeight="1">
      <c r="A106" s="93"/>
      <c r="B106" s="93"/>
      <c r="C106" s="93" t="s">
        <v>33</v>
      </c>
      <c r="D106" s="93">
        <v>164315</v>
      </c>
      <c r="E106" s="93">
        <v>65184</v>
      </c>
      <c r="F106" s="93">
        <v>79821</v>
      </c>
      <c r="G106" s="93">
        <v>84212</v>
      </c>
      <c r="H106" s="93">
        <v>67642</v>
      </c>
      <c r="I106" s="93">
        <v>112943</v>
      </c>
      <c r="J106" s="93">
        <v>200816</v>
      </c>
      <c r="K106" s="93">
        <v>199836</v>
      </c>
      <c r="L106" s="93">
        <v>196825</v>
      </c>
      <c r="M106" s="93">
        <v>205883</v>
      </c>
      <c r="N106" s="93">
        <v>218110</v>
      </c>
      <c r="O106" s="93">
        <v>202848</v>
      </c>
      <c r="P106" s="93">
        <v>201144</v>
      </c>
      <c r="Q106" s="93">
        <v>164928</v>
      </c>
      <c r="R106" s="93">
        <v>127087</v>
      </c>
      <c r="S106" s="93">
        <v>103149</v>
      </c>
      <c r="T106" s="93">
        <v>66660</v>
      </c>
      <c r="U106" s="93">
        <v>67773</v>
      </c>
      <c r="V106" s="93">
        <v>2529176</v>
      </c>
      <c r="W106" s="97"/>
    </row>
    <row r="107" spans="1:24" ht="11.25" customHeight="1">
      <c r="A107" s="20"/>
      <c r="B107" s="93"/>
      <c r="C107" s="93" t="s">
        <v>35</v>
      </c>
      <c r="D107" s="93">
        <v>257</v>
      </c>
      <c r="E107" s="93">
        <v>2917</v>
      </c>
      <c r="F107" s="93">
        <v>17873</v>
      </c>
      <c r="G107" s="93">
        <v>34188</v>
      </c>
      <c r="H107" s="93">
        <v>25128</v>
      </c>
      <c r="I107" s="93">
        <v>26555</v>
      </c>
      <c r="J107" s="93">
        <v>44069</v>
      </c>
      <c r="K107" s="93">
        <v>43137</v>
      </c>
      <c r="L107" s="93">
        <v>35099</v>
      </c>
      <c r="M107" s="93">
        <v>26475</v>
      </c>
      <c r="N107" s="93">
        <v>20065</v>
      </c>
      <c r="O107" s="93">
        <v>14223</v>
      </c>
      <c r="P107" s="93">
        <v>10526</v>
      </c>
      <c r="Q107" s="93">
        <v>5852</v>
      </c>
      <c r="R107" s="93">
        <v>2957</v>
      </c>
      <c r="S107" s="93">
        <v>1748</v>
      </c>
      <c r="T107" s="93">
        <v>633</v>
      </c>
      <c r="U107" s="93">
        <v>360</v>
      </c>
      <c r="V107" s="93">
        <v>312062</v>
      </c>
      <c r="W107" s="97"/>
    </row>
    <row r="108" spans="1:24" ht="11.25" customHeight="1">
      <c r="A108" s="91"/>
      <c r="B108" s="93"/>
      <c r="C108" s="93" t="s">
        <v>75</v>
      </c>
      <c r="D108" s="93">
        <v>12620</v>
      </c>
      <c r="E108" s="93">
        <v>86313</v>
      </c>
      <c r="F108" s="93">
        <v>173213</v>
      </c>
      <c r="G108" s="93">
        <v>206170</v>
      </c>
      <c r="H108" s="93">
        <v>170331</v>
      </c>
      <c r="I108" s="93">
        <v>210429</v>
      </c>
      <c r="J108" s="93">
        <v>271706</v>
      </c>
      <c r="K108" s="93">
        <v>220913</v>
      </c>
      <c r="L108" s="93">
        <v>158865</v>
      </c>
      <c r="M108" s="93">
        <v>109186</v>
      </c>
      <c r="N108" s="93">
        <v>77648</v>
      </c>
      <c r="O108" s="93">
        <v>49943</v>
      </c>
      <c r="P108" s="93">
        <v>30841</v>
      </c>
      <c r="Q108" s="93">
        <v>15715</v>
      </c>
      <c r="R108" s="93">
        <v>6600</v>
      </c>
      <c r="S108" s="93">
        <v>3569</v>
      </c>
      <c r="T108" s="93">
        <v>1403</v>
      </c>
      <c r="U108" s="93">
        <v>678</v>
      </c>
      <c r="V108" s="93">
        <v>1806143</v>
      </c>
      <c r="W108" s="97"/>
      <c r="X108" s="6"/>
    </row>
    <row r="109" spans="1:24" ht="11.25" customHeight="1">
      <c r="A109" s="20"/>
      <c r="B109" s="93"/>
      <c r="C109" s="93" t="s">
        <v>76</v>
      </c>
      <c r="D109" s="93">
        <v>112</v>
      </c>
      <c r="E109" s="93">
        <v>686</v>
      </c>
      <c r="F109" s="93">
        <v>1976</v>
      </c>
      <c r="G109" s="93">
        <v>3142</v>
      </c>
      <c r="H109" s="93">
        <v>3482</v>
      </c>
      <c r="I109" s="93">
        <v>6067</v>
      </c>
      <c r="J109" s="93">
        <v>8255</v>
      </c>
      <c r="K109" s="93">
        <v>5618</v>
      </c>
      <c r="L109" s="93">
        <v>3197</v>
      </c>
      <c r="M109" s="93">
        <v>2046</v>
      </c>
      <c r="N109" s="93">
        <v>1343</v>
      </c>
      <c r="O109" s="93">
        <v>1008</v>
      </c>
      <c r="P109" s="93">
        <v>702</v>
      </c>
      <c r="Q109" s="93">
        <v>312</v>
      </c>
      <c r="R109" s="93">
        <v>140</v>
      </c>
      <c r="S109" s="93">
        <v>121</v>
      </c>
      <c r="T109" s="93">
        <v>27</v>
      </c>
      <c r="U109" s="93">
        <v>6</v>
      </c>
      <c r="V109" s="93">
        <v>38240</v>
      </c>
      <c r="W109" s="97"/>
    </row>
    <row r="110" spans="1:24" ht="11.25" customHeight="1">
      <c r="B110" s="93"/>
      <c r="C110" s="93" t="s">
        <v>36</v>
      </c>
      <c r="D110" s="93">
        <v>10</v>
      </c>
      <c r="E110" s="93">
        <v>202</v>
      </c>
      <c r="F110" s="93">
        <v>36</v>
      </c>
      <c r="G110" s="93">
        <v>26</v>
      </c>
      <c r="H110" s="93">
        <v>43</v>
      </c>
      <c r="I110" s="93">
        <v>183</v>
      </c>
      <c r="J110" s="93">
        <v>731</v>
      </c>
      <c r="K110" s="93">
        <v>568</v>
      </c>
      <c r="L110" s="93">
        <v>228</v>
      </c>
      <c r="M110" s="93">
        <v>111</v>
      </c>
      <c r="N110" s="93">
        <v>70</v>
      </c>
      <c r="O110" s="93">
        <v>54</v>
      </c>
      <c r="P110" s="93">
        <v>31</v>
      </c>
      <c r="Q110" s="93">
        <v>20</v>
      </c>
      <c r="R110" s="93">
        <v>11</v>
      </c>
      <c r="S110" s="93">
        <v>7</v>
      </c>
      <c r="T110" s="93">
        <v>3</v>
      </c>
      <c r="U110" s="93">
        <v>1</v>
      </c>
      <c r="V110" s="93">
        <v>2335</v>
      </c>
      <c r="W110" s="97"/>
    </row>
    <row r="111" spans="1:24" ht="11.25" customHeight="1">
      <c r="B111" s="93"/>
      <c r="C111" s="93" t="s">
        <v>37</v>
      </c>
      <c r="D111" s="93">
        <v>2501</v>
      </c>
      <c r="E111" s="93">
        <v>1842</v>
      </c>
      <c r="F111" s="93">
        <v>2273</v>
      </c>
      <c r="G111" s="93">
        <v>2094</v>
      </c>
      <c r="H111" s="93">
        <v>1860</v>
      </c>
      <c r="I111" s="93">
        <v>2590</v>
      </c>
      <c r="J111" s="93">
        <v>4443</v>
      </c>
      <c r="K111" s="93">
        <v>4735</v>
      </c>
      <c r="L111" s="93">
        <v>5289</v>
      </c>
      <c r="M111" s="93">
        <v>6116</v>
      </c>
      <c r="N111" s="93">
        <v>6812</v>
      </c>
      <c r="O111" s="93">
        <v>5860</v>
      </c>
      <c r="P111" s="93">
        <v>5412</v>
      </c>
      <c r="Q111" s="93">
        <v>4186</v>
      </c>
      <c r="R111" s="93">
        <v>3041</v>
      </c>
      <c r="S111" s="93">
        <v>2304</v>
      </c>
      <c r="T111" s="93">
        <v>1056</v>
      </c>
      <c r="U111" s="93">
        <v>670</v>
      </c>
      <c r="V111" s="93">
        <v>63084</v>
      </c>
      <c r="W111" s="97"/>
    </row>
    <row r="112" spans="1:24" ht="11.25" customHeight="1">
      <c r="B112" s="93"/>
      <c r="C112" s="93" t="s">
        <v>38</v>
      </c>
      <c r="D112" s="93">
        <v>2525</v>
      </c>
      <c r="E112" s="93">
        <v>7480</v>
      </c>
      <c r="F112" s="93">
        <v>7744</v>
      </c>
      <c r="G112" s="93">
        <v>8542</v>
      </c>
      <c r="H112" s="93">
        <v>10890</v>
      </c>
      <c r="I112" s="93">
        <v>12238</v>
      </c>
      <c r="J112" s="93">
        <v>17361</v>
      </c>
      <c r="K112" s="93">
        <v>15874</v>
      </c>
      <c r="L112" s="93">
        <v>16550</v>
      </c>
      <c r="M112" s="93">
        <v>21433</v>
      </c>
      <c r="N112" s="93">
        <v>24700</v>
      </c>
      <c r="O112" s="93">
        <v>27911</v>
      </c>
      <c r="P112" s="93">
        <v>29799</v>
      </c>
      <c r="Q112" s="93">
        <v>27332</v>
      </c>
      <c r="R112" s="93">
        <v>22940</v>
      </c>
      <c r="S112" s="93">
        <v>17964</v>
      </c>
      <c r="T112" s="93">
        <v>10473</v>
      </c>
      <c r="U112" s="93">
        <v>5924</v>
      </c>
      <c r="V112" s="93">
        <v>287680</v>
      </c>
      <c r="W112" s="97"/>
    </row>
    <row r="113" spans="1:23" ht="11.25" customHeight="1">
      <c r="B113" s="93"/>
      <c r="C113" s="93" t="s">
        <v>39</v>
      </c>
      <c r="D113" s="93">
        <v>12542</v>
      </c>
      <c r="E113" s="93">
        <v>7189</v>
      </c>
      <c r="F113" s="93">
        <v>3046</v>
      </c>
      <c r="G113" s="93">
        <v>3507</v>
      </c>
      <c r="H113" s="93">
        <v>3459</v>
      </c>
      <c r="I113" s="93">
        <v>4454</v>
      </c>
      <c r="J113" s="93">
        <v>7018</v>
      </c>
      <c r="K113" s="93">
        <v>7226</v>
      </c>
      <c r="L113" s="93">
        <v>7123</v>
      </c>
      <c r="M113" s="93">
        <v>7012</v>
      </c>
      <c r="N113" s="93">
        <v>6949</v>
      </c>
      <c r="O113" s="93">
        <v>7405</v>
      </c>
      <c r="P113" s="93">
        <v>7831</v>
      </c>
      <c r="Q113" s="93">
        <v>6721</v>
      </c>
      <c r="R113" s="93">
        <v>5464</v>
      </c>
      <c r="S113" s="93">
        <v>4470</v>
      </c>
      <c r="T113" s="93">
        <v>2933</v>
      </c>
      <c r="U113" s="93">
        <v>2111</v>
      </c>
      <c r="V113" s="93">
        <v>106460</v>
      </c>
      <c r="W113" s="97"/>
    </row>
    <row r="114" spans="1:23" ht="11.25" customHeight="1">
      <c r="B114" s="93"/>
      <c r="C114" s="93" t="s">
        <v>40</v>
      </c>
      <c r="D114" s="93">
        <v>147</v>
      </c>
      <c r="E114" s="93">
        <v>766</v>
      </c>
      <c r="F114" s="93">
        <v>1271</v>
      </c>
      <c r="G114" s="93">
        <v>2032</v>
      </c>
      <c r="H114" s="93">
        <v>1879</v>
      </c>
      <c r="I114" s="93">
        <v>2738</v>
      </c>
      <c r="J114" s="93">
        <v>4851</v>
      </c>
      <c r="K114" s="93">
        <v>6237</v>
      </c>
      <c r="L114" s="93">
        <v>6182</v>
      </c>
      <c r="M114" s="93">
        <v>5987</v>
      </c>
      <c r="N114" s="93">
        <v>4829</v>
      </c>
      <c r="O114" s="93">
        <v>3892</v>
      </c>
      <c r="P114" s="93">
        <v>3523</v>
      </c>
      <c r="Q114" s="93">
        <v>2305</v>
      </c>
      <c r="R114" s="93">
        <v>1463</v>
      </c>
      <c r="S114" s="93">
        <v>969</v>
      </c>
      <c r="T114" s="93">
        <v>442</v>
      </c>
      <c r="U114" s="93">
        <v>239</v>
      </c>
      <c r="V114" s="93">
        <v>49752</v>
      </c>
      <c r="W114" s="97"/>
    </row>
    <row r="115" spans="1:23" ht="11.25" customHeight="1">
      <c r="A115" s="93"/>
      <c r="B115" s="93"/>
      <c r="C115" s="93" t="s">
        <v>41</v>
      </c>
      <c r="D115" s="93">
        <v>11332</v>
      </c>
      <c r="E115" s="93">
        <v>12884</v>
      </c>
      <c r="F115" s="93">
        <v>14188</v>
      </c>
      <c r="G115" s="93">
        <v>15634</v>
      </c>
      <c r="H115" s="93">
        <v>12950</v>
      </c>
      <c r="I115" s="93">
        <v>15969</v>
      </c>
      <c r="J115" s="93">
        <v>26498</v>
      </c>
      <c r="K115" s="93">
        <v>30021</v>
      </c>
      <c r="L115" s="93">
        <v>35750</v>
      </c>
      <c r="M115" s="93">
        <v>39278</v>
      </c>
      <c r="N115" s="93">
        <v>40775</v>
      </c>
      <c r="O115" s="93">
        <v>41294</v>
      </c>
      <c r="P115" s="93">
        <v>44352</v>
      </c>
      <c r="Q115" s="93">
        <v>39497</v>
      </c>
      <c r="R115" s="93">
        <v>31546</v>
      </c>
      <c r="S115" s="93">
        <v>24421</v>
      </c>
      <c r="T115" s="93">
        <v>14834</v>
      </c>
      <c r="U115" s="93">
        <v>10879</v>
      </c>
      <c r="V115" s="93">
        <v>462102</v>
      </c>
      <c r="W115" s="97"/>
    </row>
    <row r="116" spans="1:23" ht="11.25" customHeight="1">
      <c r="A116" s="20"/>
      <c r="B116" s="93"/>
      <c r="C116" s="93" t="s">
        <v>42</v>
      </c>
      <c r="D116" s="93">
        <v>236</v>
      </c>
      <c r="E116" s="93">
        <v>334</v>
      </c>
      <c r="F116" s="93">
        <v>587</v>
      </c>
      <c r="G116" s="93">
        <v>3319</v>
      </c>
      <c r="H116" s="93">
        <v>6163</v>
      </c>
      <c r="I116" s="93">
        <v>9497</v>
      </c>
      <c r="J116" s="93">
        <v>14792</v>
      </c>
      <c r="K116" s="93">
        <v>15636</v>
      </c>
      <c r="L116" s="93">
        <v>18290</v>
      </c>
      <c r="M116" s="93">
        <v>19886</v>
      </c>
      <c r="N116" s="93">
        <v>20448</v>
      </c>
      <c r="O116" s="93">
        <v>20007</v>
      </c>
      <c r="P116" s="93">
        <v>19661</v>
      </c>
      <c r="Q116" s="93">
        <v>15690</v>
      </c>
      <c r="R116" s="93">
        <v>10183</v>
      </c>
      <c r="S116" s="93">
        <v>5912</v>
      </c>
      <c r="T116" s="93">
        <v>2314</v>
      </c>
      <c r="U116" s="93">
        <v>916</v>
      </c>
      <c r="V116" s="93">
        <v>183871</v>
      </c>
      <c r="W116" s="97"/>
    </row>
    <row r="117" spans="1:23" ht="11.25" customHeight="1">
      <c r="A117" s="20"/>
      <c r="B117" s="93"/>
      <c r="C117" s="93" t="s">
        <v>43</v>
      </c>
      <c r="D117" s="93">
        <v>1872</v>
      </c>
      <c r="E117" s="93">
        <v>245</v>
      </c>
      <c r="F117" s="93">
        <v>240</v>
      </c>
      <c r="G117" s="93">
        <v>134</v>
      </c>
      <c r="H117" s="93">
        <v>149</v>
      </c>
      <c r="I117" s="93">
        <v>526</v>
      </c>
      <c r="J117" s="93">
        <v>662</v>
      </c>
      <c r="K117" s="93">
        <v>789</v>
      </c>
      <c r="L117" s="93">
        <v>1085</v>
      </c>
      <c r="M117" s="93">
        <v>1425</v>
      </c>
      <c r="N117" s="93">
        <v>1383</v>
      </c>
      <c r="O117" s="93">
        <v>1827</v>
      </c>
      <c r="P117" s="93">
        <v>2226</v>
      </c>
      <c r="Q117" s="93">
        <v>1996</v>
      </c>
      <c r="R117" s="93">
        <v>1606</v>
      </c>
      <c r="S117" s="93">
        <v>1604</v>
      </c>
      <c r="T117" s="93">
        <v>1187</v>
      </c>
      <c r="U117" s="93">
        <v>801</v>
      </c>
      <c r="V117" s="93">
        <v>19757</v>
      </c>
      <c r="W117" s="97"/>
    </row>
    <row r="118" spans="1:23" ht="11.25" customHeight="1">
      <c r="A118" s="91"/>
      <c r="B118" s="93"/>
      <c r="C118" s="93" t="s">
        <v>44</v>
      </c>
      <c r="D118" s="93">
        <v>3410</v>
      </c>
      <c r="E118" s="93">
        <v>8</v>
      </c>
      <c r="F118" s="93">
        <v>70</v>
      </c>
      <c r="G118" s="93">
        <v>847</v>
      </c>
      <c r="H118" s="93">
        <v>2072</v>
      </c>
      <c r="I118" s="93">
        <v>6953</v>
      </c>
      <c r="J118" s="93">
        <v>16925</v>
      </c>
      <c r="K118" s="93">
        <v>14898</v>
      </c>
      <c r="L118" s="93">
        <v>7598</v>
      </c>
      <c r="M118" s="93">
        <v>3684</v>
      </c>
      <c r="N118" s="93">
        <v>2330</v>
      </c>
      <c r="O118" s="93">
        <v>1406</v>
      </c>
      <c r="P118" s="93">
        <v>908</v>
      </c>
      <c r="Q118" s="93">
        <v>521</v>
      </c>
      <c r="R118" s="93">
        <v>292</v>
      </c>
      <c r="S118" s="93">
        <v>145</v>
      </c>
      <c r="T118" s="93">
        <v>65</v>
      </c>
      <c r="U118" s="93">
        <v>30</v>
      </c>
      <c r="V118" s="93">
        <v>62162</v>
      </c>
      <c r="W118" s="97"/>
    </row>
    <row r="119" spans="1:23" ht="11.25" customHeight="1">
      <c r="A119" s="20"/>
      <c r="B119" s="93"/>
      <c r="C119" s="93" t="s">
        <v>45</v>
      </c>
      <c r="D119" s="93">
        <v>20</v>
      </c>
      <c r="E119" s="93"/>
      <c r="F119" s="93">
        <v>6</v>
      </c>
      <c r="G119" s="93">
        <v>240</v>
      </c>
      <c r="H119" s="93">
        <v>2241</v>
      </c>
      <c r="I119" s="93">
        <v>12494</v>
      </c>
      <c r="J119" s="93">
        <v>36310</v>
      </c>
      <c r="K119" s="93">
        <v>29836</v>
      </c>
      <c r="L119" s="93">
        <v>8015</v>
      </c>
      <c r="M119" s="93">
        <v>730</v>
      </c>
      <c r="N119" s="93">
        <v>40</v>
      </c>
      <c r="O119" s="93"/>
      <c r="P119" s="93">
        <v>1</v>
      </c>
      <c r="Q119" s="93"/>
      <c r="R119" s="93">
        <v>4</v>
      </c>
      <c r="S119" s="93">
        <v>1</v>
      </c>
      <c r="T119" s="93"/>
      <c r="U119" s="93"/>
      <c r="V119" s="93">
        <v>89938</v>
      </c>
      <c r="W119" s="97"/>
    </row>
    <row r="120" spans="1:23" ht="11.25" customHeight="1">
      <c r="B120" s="93"/>
      <c r="C120" s="93" t="s">
        <v>46</v>
      </c>
      <c r="D120" s="93">
        <v>238</v>
      </c>
      <c r="E120" s="93">
        <v>405</v>
      </c>
      <c r="F120" s="93">
        <v>366</v>
      </c>
      <c r="G120" s="93">
        <v>189</v>
      </c>
      <c r="H120" s="93">
        <v>211</v>
      </c>
      <c r="I120" s="93">
        <v>365</v>
      </c>
      <c r="J120" s="93">
        <v>780</v>
      </c>
      <c r="K120" s="93">
        <v>973</v>
      </c>
      <c r="L120" s="93">
        <v>1108</v>
      </c>
      <c r="M120" s="93">
        <v>1487</v>
      </c>
      <c r="N120" s="93">
        <v>1873</v>
      </c>
      <c r="O120" s="93">
        <v>2056</v>
      </c>
      <c r="P120" s="93">
        <v>2080</v>
      </c>
      <c r="Q120" s="93">
        <v>1640</v>
      </c>
      <c r="R120" s="93">
        <v>1284</v>
      </c>
      <c r="S120" s="93">
        <v>1041</v>
      </c>
      <c r="T120" s="93">
        <v>550</v>
      </c>
      <c r="U120" s="93">
        <v>296</v>
      </c>
      <c r="V120" s="93">
        <v>16942</v>
      </c>
      <c r="W120" s="97"/>
    </row>
    <row r="121" spans="1:23" ht="11.25" customHeight="1">
      <c r="B121" s="93"/>
      <c r="C121" s="93" t="s">
        <v>251</v>
      </c>
      <c r="D121" s="93">
        <v>73146</v>
      </c>
      <c r="E121" s="93">
        <v>62818</v>
      </c>
      <c r="F121" s="93">
        <v>12959</v>
      </c>
      <c r="G121" s="93">
        <v>4343</v>
      </c>
      <c r="H121" s="93">
        <v>2281</v>
      </c>
      <c r="I121" s="93">
        <v>2939</v>
      </c>
      <c r="J121" s="93">
        <v>5008</v>
      </c>
      <c r="K121" s="93">
        <v>3683</v>
      </c>
      <c r="L121" s="93">
        <v>3897</v>
      </c>
      <c r="M121" s="93">
        <v>2812</v>
      </c>
      <c r="N121" s="93">
        <v>2966</v>
      </c>
      <c r="O121" s="93">
        <v>3238</v>
      </c>
      <c r="P121" s="93">
        <v>3207</v>
      </c>
      <c r="Q121" s="93">
        <v>3687</v>
      </c>
      <c r="R121" s="93">
        <v>3518</v>
      </c>
      <c r="S121" s="93">
        <v>3443</v>
      </c>
      <c r="T121" s="93">
        <v>3292</v>
      </c>
      <c r="U121" s="93">
        <v>6028</v>
      </c>
      <c r="V121" s="93">
        <v>203265</v>
      </c>
      <c r="W121" s="97"/>
    </row>
    <row r="122" spans="1:23" ht="11.25" customHeight="1">
      <c r="B122" s="93"/>
      <c r="C122" s="93" t="s">
        <v>252</v>
      </c>
      <c r="D122" s="93">
        <v>1</v>
      </c>
      <c r="E122" s="93">
        <v>4</v>
      </c>
      <c r="F122" s="93">
        <v>1</v>
      </c>
      <c r="G122" s="93">
        <v>7</v>
      </c>
      <c r="H122" s="93">
        <v>1</v>
      </c>
      <c r="I122" s="93">
        <v>7</v>
      </c>
      <c r="J122" s="93">
        <v>2</v>
      </c>
      <c r="K122" s="93"/>
      <c r="L122" s="93">
        <v>3</v>
      </c>
      <c r="M122" s="93">
        <v>1</v>
      </c>
      <c r="N122" s="93">
        <v>7</v>
      </c>
      <c r="O122" s="93">
        <v>2</v>
      </c>
      <c r="P122" s="93">
        <v>2</v>
      </c>
      <c r="Q122" s="93">
        <v>2</v>
      </c>
      <c r="R122" s="93"/>
      <c r="S122" s="93"/>
      <c r="T122" s="93"/>
      <c r="U122" s="93">
        <v>2</v>
      </c>
      <c r="V122" s="93">
        <v>42</v>
      </c>
      <c r="W122" s="97"/>
    </row>
    <row r="123" spans="1:23" ht="11.25" customHeight="1">
      <c r="A123" s="112"/>
      <c r="B123" s="94"/>
      <c r="C123" s="93" t="s">
        <v>34</v>
      </c>
      <c r="D123" s="93">
        <v>12361</v>
      </c>
      <c r="E123" s="93">
        <v>2829</v>
      </c>
      <c r="F123" s="93">
        <v>2760</v>
      </c>
      <c r="G123" s="93">
        <v>4141</v>
      </c>
      <c r="H123" s="93">
        <v>5359</v>
      </c>
      <c r="I123" s="93">
        <v>11470</v>
      </c>
      <c r="J123" s="93">
        <v>21761</v>
      </c>
      <c r="K123" s="93">
        <v>21110</v>
      </c>
      <c r="L123" s="93">
        <v>12796</v>
      </c>
      <c r="M123" s="93">
        <v>13640</v>
      </c>
      <c r="N123" s="93">
        <v>12371</v>
      </c>
      <c r="O123" s="93">
        <v>12974</v>
      </c>
      <c r="P123" s="93">
        <v>13780</v>
      </c>
      <c r="Q123" s="93">
        <v>14359</v>
      </c>
      <c r="R123" s="93">
        <v>10522</v>
      </c>
      <c r="S123" s="93">
        <v>9502</v>
      </c>
      <c r="T123" s="93">
        <v>7851</v>
      </c>
      <c r="U123" s="93">
        <v>5955</v>
      </c>
      <c r="V123" s="93">
        <v>195541</v>
      </c>
      <c r="W123" s="97"/>
    </row>
    <row r="124" spans="1:23" s="112" customFormat="1" ht="11.25" customHeight="1">
      <c r="B124" s="94"/>
      <c r="C124" s="94" t="s">
        <v>14</v>
      </c>
      <c r="D124" s="94">
        <v>297859</v>
      </c>
      <c r="E124" s="94">
        <v>252282</v>
      </c>
      <c r="F124" s="94">
        <v>318807</v>
      </c>
      <c r="G124" s="94">
        <v>373332</v>
      </c>
      <c r="H124" s="94">
        <v>316614</v>
      </c>
      <c r="I124" s="94">
        <v>439063</v>
      </c>
      <c r="J124" s="94">
        <v>683358</v>
      </c>
      <c r="K124" s="94">
        <v>623146</v>
      </c>
      <c r="L124" s="94">
        <v>522068</v>
      </c>
      <c r="M124" s="94">
        <v>473832</v>
      </c>
      <c r="N124" s="94">
        <v>454825</v>
      </c>
      <c r="O124" s="94">
        <v>409846</v>
      </c>
      <c r="P124" s="94">
        <v>390266</v>
      </c>
      <c r="Q124" s="94">
        <v>316029</v>
      </c>
      <c r="R124" s="94">
        <v>235912</v>
      </c>
      <c r="S124" s="94">
        <v>184748</v>
      </c>
      <c r="T124" s="94">
        <v>115615</v>
      </c>
      <c r="U124" s="94">
        <v>103435</v>
      </c>
      <c r="V124" s="94">
        <v>6511037</v>
      </c>
      <c r="W124" s="97"/>
    </row>
    <row r="125" spans="1:23" ht="11.25" customHeight="1">
      <c r="A125" s="93"/>
      <c r="B125" s="93" t="s">
        <v>100</v>
      </c>
      <c r="C125" s="93" t="s">
        <v>47</v>
      </c>
      <c r="D125" s="93">
        <v>101</v>
      </c>
      <c r="E125" s="93">
        <v>74</v>
      </c>
      <c r="F125" s="93">
        <v>90</v>
      </c>
      <c r="G125" s="93">
        <v>102</v>
      </c>
      <c r="H125" s="93">
        <v>130</v>
      </c>
      <c r="I125" s="93">
        <v>253</v>
      </c>
      <c r="J125" s="93">
        <v>602</v>
      </c>
      <c r="K125" s="93">
        <v>811</v>
      </c>
      <c r="L125" s="93">
        <v>1093</v>
      </c>
      <c r="M125" s="93">
        <v>1270</v>
      </c>
      <c r="N125" s="93">
        <v>1325</v>
      </c>
      <c r="O125" s="93">
        <v>1296</v>
      </c>
      <c r="P125" s="93">
        <v>1308</v>
      </c>
      <c r="Q125" s="93">
        <v>927</v>
      </c>
      <c r="R125" s="93">
        <v>743</v>
      </c>
      <c r="S125" s="93">
        <v>505</v>
      </c>
      <c r="T125" s="93">
        <v>198</v>
      </c>
      <c r="U125" s="93">
        <v>110</v>
      </c>
      <c r="V125" s="93">
        <v>10938</v>
      </c>
      <c r="W125" s="97"/>
    </row>
    <row r="126" spans="1:23" ht="11.25" customHeight="1">
      <c r="A126" s="20"/>
      <c r="B126" s="93"/>
      <c r="C126" s="93" t="s">
        <v>38</v>
      </c>
      <c r="D126" s="93">
        <v>134</v>
      </c>
      <c r="E126" s="93">
        <v>166</v>
      </c>
      <c r="F126" s="93">
        <v>158</v>
      </c>
      <c r="G126" s="93">
        <v>295</v>
      </c>
      <c r="H126" s="93">
        <v>1344</v>
      </c>
      <c r="I126" s="93">
        <v>1814</v>
      </c>
      <c r="J126" s="93">
        <v>2711</v>
      </c>
      <c r="K126" s="93">
        <v>1883</v>
      </c>
      <c r="L126" s="93">
        <v>1534</v>
      </c>
      <c r="M126" s="93">
        <v>1841</v>
      </c>
      <c r="N126" s="93">
        <v>2603</v>
      </c>
      <c r="O126" s="93">
        <v>3234</v>
      </c>
      <c r="P126" s="93">
        <v>3825</v>
      </c>
      <c r="Q126" s="93">
        <v>3681</v>
      </c>
      <c r="R126" s="93">
        <v>3350</v>
      </c>
      <c r="S126" s="93">
        <v>3036</v>
      </c>
      <c r="T126" s="93">
        <v>1754</v>
      </c>
      <c r="U126" s="93">
        <v>900</v>
      </c>
      <c r="V126" s="93">
        <v>34263</v>
      </c>
      <c r="W126" s="97"/>
    </row>
    <row r="127" spans="1:23" ht="11.25" customHeight="1">
      <c r="A127" s="20"/>
      <c r="B127" s="93"/>
      <c r="C127" s="93" t="s">
        <v>39</v>
      </c>
      <c r="D127" s="93">
        <v>2042</v>
      </c>
      <c r="E127" s="93">
        <v>1773</v>
      </c>
      <c r="F127" s="93">
        <v>463</v>
      </c>
      <c r="G127" s="93">
        <v>1562</v>
      </c>
      <c r="H127" s="93">
        <v>1684</v>
      </c>
      <c r="I127" s="93">
        <v>1800</v>
      </c>
      <c r="J127" s="93">
        <v>2156</v>
      </c>
      <c r="K127" s="93">
        <v>1586</v>
      </c>
      <c r="L127" s="93">
        <v>1269</v>
      </c>
      <c r="M127" s="93">
        <v>1027</v>
      </c>
      <c r="N127" s="93">
        <v>710</v>
      </c>
      <c r="O127" s="93">
        <v>724</v>
      </c>
      <c r="P127" s="93">
        <v>465</v>
      </c>
      <c r="Q127" s="93">
        <v>313</v>
      </c>
      <c r="R127" s="93">
        <v>147</v>
      </c>
      <c r="S127" s="93">
        <v>100</v>
      </c>
      <c r="T127" s="93">
        <v>40</v>
      </c>
      <c r="U127" s="93">
        <v>27</v>
      </c>
      <c r="V127" s="93">
        <v>17888</v>
      </c>
      <c r="W127" s="97"/>
    </row>
    <row r="128" spans="1:23" ht="11.25" customHeight="1">
      <c r="A128" s="91"/>
      <c r="B128" s="93"/>
      <c r="C128" s="93" t="s">
        <v>48</v>
      </c>
      <c r="D128" s="93">
        <v>37</v>
      </c>
      <c r="E128" s="93">
        <v>33</v>
      </c>
      <c r="F128" s="93">
        <v>100</v>
      </c>
      <c r="G128" s="93">
        <v>367</v>
      </c>
      <c r="H128" s="93">
        <v>501</v>
      </c>
      <c r="I128" s="93">
        <v>612</v>
      </c>
      <c r="J128" s="93">
        <v>893</v>
      </c>
      <c r="K128" s="93">
        <v>848</v>
      </c>
      <c r="L128" s="93">
        <v>788</v>
      </c>
      <c r="M128" s="93">
        <v>833</v>
      </c>
      <c r="N128" s="93">
        <v>687</v>
      </c>
      <c r="O128" s="93">
        <v>716</v>
      </c>
      <c r="P128" s="93">
        <v>560</v>
      </c>
      <c r="Q128" s="93">
        <v>411</v>
      </c>
      <c r="R128" s="93">
        <v>224</v>
      </c>
      <c r="S128" s="93">
        <v>138</v>
      </c>
      <c r="T128" s="93">
        <v>57</v>
      </c>
      <c r="U128" s="93">
        <v>22</v>
      </c>
      <c r="V128" s="93">
        <v>7827</v>
      </c>
      <c r="W128" s="97"/>
    </row>
    <row r="129" spans="1:23" ht="11.25" customHeight="1">
      <c r="A129" s="20"/>
      <c r="B129" s="93"/>
      <c r="C129" s="93" t="s">
        <v>49</v>
      </c>
      <c r="D129" s="93">
        <v>543</v>
      </c>
      <c r="E129" s="93">
        <v>390</v>
      </c>
      <c r="F129" s="93">
        <v>254</v>
      </c>
      <c r="G129" s="93">
        <v>414</v>
      </c>
      <c r="H129" s="93">
        <v>421</v>
      </c>
      <c r="I129" s="93">
        <v>372</v>
      </c>
      <c r="J129" s="93">
        <v>539</v>
      </c>
      <c r="K129" s="93">
        <v>698</v>
      </c>
      <c r="L129" s="93">
        <v>864</v>
      </c>
      <c r="M129" s="93">
        <v>1000</v>
      </c>
      <c r="N129" s="93">
        <v>831</v>
      </c>
      <c r="O129" s="93">
        <v>612</v>
      </c>
      <c r="P129" s="93">
        <v>558</v>
      </c>
      <c r="Q129" s="93">
        <v>442</v>
      </c>
      <c r="R129" s="93">
        <v>231</v>
      </c>
      <c r="S129" s="93">
        <v>187</v>
      </c>
      <c r="T129" s="93">
        <v>160</v>
      </c>
      <c r="U129" s="93">
        <v>111</v>
      </c>
      <c r="V129" s="93">
        <v>8627</v>
      </c>
      <c r="W129" s="97"/>
    </row>
    <row r="130" spans="1:23" ht="11.25" customHeight="1">
      <c r="B130" s="93"/>
      <c r="C130" s="93" t="s">
        <v>50</v>
      </c>
      <c r="D130" s="93">
        <v>398</v>
      </c>
      <c r="E130" s="93">
        <v>570</v>
      </c>
      <c r="F130" s="93">
        <v>1213</v>
      </c>
      <c r="G130" s="93">
        <v>1376</v>
      </c>
      <c r="H130" s="93">
        <v>1761</v>
      </c>
      <c r="I130" s="93">
        <v>2284</v>
      </c>
      <c r="J130" s="93">
        <v>4238</v>
      </c>
      <c r="K130" s="93">
        <v>4963</v>
      </c>
      <c r="L130" s="93">
        <v>5374</v>
      </c>
      <c r="M130" s="93">
        <v>5113</v>
      </c>
      <c r="N130" s="93">
        <v>4966</v>
      </c>
      <c r="O130" s="93">
        <v>4640</v>
      </c>
      <c r="P130" s="93">
        <v>4516</v>
      </c>
      <c r="Q130" s="93">
        <v>3588</v>
      </c>
      <c r="R130" s="93">
        <v>2622</v>
      </c>
      <c r="S130" s="93">
        <v>1991</v>
      </c>
      <c r="T130" s="93">
        <v>1001</v>
      </c>
      <c r="U130" s="93">
        <v>758</v>
      </c>
      <c r="V130" s="93">
        <v>51372</v>
      </c>
      <c r="W130" s="97"/>
    </row>
    <row r="131" spans="1:23" ht="11.25" customHeight="1">
      <c r="B131" s="93"/>
      <c r="C131" s="93" t="s">
        <v>51</v>
      </c>
      <c r="D131" s="93">
        <v>33</v>
      </c>
      <c r="E131" s="93">
        <v>24</v>
      </c>
      <c r="F131" s="93">
        <v>25</v>
      </c>
      <c r="G131" s="93">
        <v>55</v>
      </c>
      <c r="H131" s="93">
        <v>104</v>
      </c>
      <c r="I131" s="93">
        <v>180</v>
      </c>
      <c r="J131" s="93">
        <v>429</v>
      </c>
      <c r="K131" s="93">
        <v>648</v>
      </c>
      <c r="L131" s="93">
        <v>842</v>
      </c>
      <c r="M131" s="93">
        <v>902</v>
      </c>
      <c r="N131" s="93">
        <v>984</v>
      </c>
      <c r="O131" s="93">
        <v>812</v>
      </c>
      <c r="P131" s="93">
        <v>865</v>
      </c>
      <c r="Q131" s="93">
        <v>701</v>
      </c>
      <c r="R131" s="93">
        <v>487</v>
      </c>
      <c r="S131" s="93">
        <v>344</v>
      </c>
      <c r="T131" s="93">
        <v>166</v>
      </c>
      <c r="U131" s="93">
        <v>122</v>
      </c>
      <c r="V131" s="93">
        <v>7723</v>
      </c>
      <c r="W131" s="97"/>
    </row>
    <row r="132" spans="1:23" ht="11.25" customHeight="1">
      <c r="B132" s="93"/>
      <c r="C132" s="93" t="s">
        <v>173</v>
      </c>
      <c r="D132" s="93">
        <v>56</v>
      </c>
      <c r="E132" s="93">
        <v>15</v>
      </c>
      <c r="F132" s="93">
        <v>42</v>
      </c>
      <c r="G132" s="93">
        <v>27</v>
      </c>
      <c r="H132" s="93">
        <v>29</v>
      </c>
      <c r="I132" s="93">
        <v>28</v>
      </c>
      <c r="J132" s="93">
        <v>69</v>
      </c>
      <c r="K132" s="93">
        <v>71</v>
      </c>
      <c r="L132" s="93">
        <v>86</v>
      </c>
      <c r="M132" s="93">
        <v>79</v>
      </c>
      <c r="N132" s="93">
        <v>100</v>
      </c>
      <c r="O132" s="93">
        <v>142</v>
      </c>
      <c r="P132" s="93">
        <v>134</v>
      </c>
      <c r="Q132" s="93">
        <v>137</v>
      </c>
      <c r="R132" s="93">
        <v>122</v>
      </c>
      <c r="S132" s="93">
        <v>116</v>
      </c>
      <c r="T132" s="93">
        <v>67</v>
      </c>
      <c r="U132" s="93">
        <v>52</v>
      </c>
      <c r="V132" s="93">
        <v>1372</v>
      </c>
      <c r="W132" s="97"/>
    </row>
    <row r="133" spans="1:23" ht="11.25" customHeight="1">
      <c r="B133" s="93"/>
      <c r="C133" s="93" t="s">
        <v>52</v>
      </c>
      <c r="D133" s="93">
        <v>421</v>
      </c>
      <c r="E133" s="93">
        <v>368</v>
      </c>
      <c r="F133" s="93">
        <v>430</v>
      </c>
      <c r="G133" s="93">
        <v>696</v>
      </c>
      <c r="H133" s="93">
        <v>1151</v>
      </c>
      <c r="I133" s="93">
        <v>1823</v>
      </c>
      <c r="J133" s="93">
        <v>3379</v>
      </c>
      <c r="K133" s="93">
        <v>3333</v>
      </c>
      <c r="L133" s="93">
        <v>3276</v>
      </c>
      <c r="M133" s="93">
        <v>2696</v>
      </c>
      <c r="N133" s="93">
        <v>2559</v>
      </c>
      <c r="O133" s="93">
        <v>2173</v>
      </c>
      <c r="P133" s="93">
        <v>1846</v>
      </c>
      <c r="Q133" s="93">
        <v>1264</v>
      </c>
      <c r="R133" s="93">
        <v>834</v>
      </c>
      <c r="S133" s="93">
        <v>492</v>
      </c>
      <c r="T133" s="93">
        <v>288</v>
      </c>
      <c r="U133" s="93">
        <v>177</v>
      </c>
      <c r="V133" s="93">
        <v>27206</v>
      </c>
      <c r="W133" s="97"/>
    </row>
    <row r="134" spans="1:23" ht="11.25" customHeight="1">
      <c r="B134" s="93"/>
      <c r="C134" s="93" t="s">
        <v>53</v>
      </c>
      <c r="D134" s="93">
        <v>21</v>
      </c>
      <c r="E134" s="93">
        <v>7</v>
      </c>
      <c r="F134" s="93">
        <v>43</v>
      </c>
      <c r="G134" s="93">
        <v>113</v>
      </c>
      <c r="H134" s="93">
        <v>100</v>
      </c>
      <c r="I134" s="93">
        <v>116</v>
      </c>
      <c r="J134" s="93">
        <v>220</v>
      </c>
      <c r="K134" s="93">
        <v>308</v>
      </c>
      <c r="L134" s="93">
        <v>255</v>
      </c>
      <c r="M134" s="93">
        <v>258</v>
      </c>
      <c r="N134" s="93">
        <v>176</v>
      </c>
      <c r="O134" s="93">
        <v>137</v>
      </c>
      <c r="P134" s="93">
        <v>154</v>
      </c>
      <c r="Q134" s="93">
        <v>112</v>
      </c>
      <c r="R134" s="93">
        <v>84</v>
      </c>
      <c r="S134" s="93">
        <v>38</v>
      </c>
      <c r="T134" s="93">
        <v>22</v>
      </c>
      <c r="U134" s="93">
        <v>16</v>
      </c>
      <c r="V134" s="93">
        <v>2180</v>
      </c>
      <c r="W134" s="97"/>
    </row>
    <row r="135" spans="1:23" ht="11.25" customHeight="1">
      <c r="A135" s="93"/>
      <c r="B135" s="93"/>
      <c r="C135" s="93" t="s">
        <v>54</v>
      </c>
      <c r="D135" s="93">
        <v>90</v>
      </c>
      <c r="E135" s="93">
        <v>35</v>
      </c>
      <c r="F135" s="93">
        <v>11</v>
      </c>
      <c r="G135" s="93">
        <v>60</v>
      </c>
      <c r="H135" s="93">
        <v>90</v>
      </c>
      <c r="I135" s="93">
        <v>159</v>
      </c>
      <c r="J135" s="93">
        <v>346</v>
      </c>
      <c r="K135" s="93">
        <v>416</v>
      </c>
      <c r="L135" s="93">
        <v>428</v>
      </c>
      <c r="M135" s="93">
        <v>460</v>
      </c>
      <c r="N135" s="93">
        <v>424</v>
      </c>
      <c r="O135" s="93">
        <v>348</v>
      </c>
      <c r="P135" s="93">
        <v>424</v>
      </c>
      <c r="Q135" s="93">
        <v>284</v>
      </c>
      <c r="R135" s="93">
        <v>201</v>
      </c>
      <c r="S135" s="93">
        <v>151</v>
      </c>
      <c r="T135" s="93">
        <v>82</v>
      </c>
      <c r="U135" s="93">
        <v>48</v>
      </c>
      <c r="V135" s="93">
        <v>4057</v>
      </c>
      <c r="W135" s="97"/>
    </row>
    <row r="136" spans="1:23" ht="11.25" customHeight="1">
      <c r="A136" s="20"/>
      <c r="B136" s="93"/>
      <c r="C136" s="93" t="s">
        <v>55</v>
      </c>
      <c r="D136" s="93"/>
      <c r="E136" s="93"/>
      <c r="F136" s="93">
        <v>20</v>
      </c>
      <c r="G136" s="93">
        <v>137</v>
      </c>
      <c r="H136" s="93">
        <v>160</v>
      </c>
      <c r="I136" s="93">
        <v>132</v>
      </c>
      <c r="J136" s="93">
        <v>212</v>
      </c>
      <c r="K136" s="93">
        <v>273</v>
      </c>
      <c r="L136" s="93">
        <v>409</v>
      </c>
      <c r="M136" s="93">
        <v>423</v>
      </c>
      <c r="N136" s="93">
        <v>275</v>
      </c>
      <c r="O136" s="93">
        <v>215</v>
      </c>
      <c r="P136" s="93">
        <v>181</v>
      </c>
      <c r="Q136" s="93">
        <v>131</v>
      </c>
      <c r="R136" s="93">
        <v>105</v>
      </c>
      <c r="S136" s="93">
        <v>62</v>
      </c>
      <c r="T136" s="93">
        <v>27</v>
      </c>
      <c r="U136" s="93">
        <v>8</v>
      </c>
      <c r="V136" s="93">
        <v>2770</v>
      </c>
      <c r="W136" s="97"/>
    </row>
    <row r="137" spans="1:23" ht="11.25" customHeight="1">
      <c r="A137" s="20"/>
      <c r="B137" s="93"/>
      <c r="C137" s="93" t="s">
        <v>228</v>
      </c>
      <c r="D137" s="93">
        <v>5</v>
      </c>
      <c r="E137" s="93">
        <v>11</v>
      </c>
      <c r="F137" s="93">
        <v>86</v>
      </c>
      <c r="G137" s="93">
        <v>191</v>
      </c>
      <c r="H137" s="93">
        <v>289</v>
      </c>
      <c r="I137" s="93">
        <v>815</v>
      </c>
      <c r="J137" s="93">
        <v>2184</v>
      </c>
      <c r="K137" s="93">
        <v>2883</v>
      </c>
      <c r="L137" s="93">
        <v>3128</v>
      </c>
      <c r="M137" s="93">
        <v>2840</v>
      </c>
      <c r="N137" s="93">
        <v>1607</v>
      </c>
      <c r="O137" s="93">
        <v>769</v>
      </c>
      <c r="P137" s="93">
        <v>586</v>
      </c>
      <c r="Q137" s="93">
        <v>507</v>
      </c>
      <c r="R137" s="93">
        <v>240</v>
      </c>
      <c r="S137" s="93">
        <v>176</v>
      </c>
      <c r="T137" s="93">
        <v>48</v>
      </c>
      <c r="U137" s="93">
        <v>18</v>
      </c>
      <c r="V137" s="93">
        <v>16383</v>
      </c>
      <c r="W137" s="97"/>
    </row>
    <row r="138" spans="1:23" ht="11.25" customHeight="1">
      <c r="A138" s="91"/>
      <c r="B138" s="93"/>
      <c r="C138" s="93" t="s">
        <v>229</v>
      </c>
      <c r="D138" s="93">
        <v>1</v>
      </c>
      <c r="E138" s="93"/>
      <c r="F138" s="93">
        <v>3</v>
      </c>
      <c r="G138" s="93">
        <v>35</v>
      </c>
      <c r="H138" s="93">
        <v>128</v>
      </c>
      <c r="I138" s="93">
        <v>523</v>
      </c>
      <c r="J138" s="93">
        <v>1337</v>
      </c>
      <c r="K138" s="93">
        <v>1626</v>
      </c>
      <c r="L138" s="93">
        <v>1024</v>
      </c>
      <c r="M138" s="93">
        <v>431</v>
      </c>
      <c r="N138" s="93">
        <v>376</v>
      </c>
      <c r="O138" s="93">
        <v>251</v>
      </c>
      <c r="P138" s="93">
        <v>156</v>
      </c>
      <c r="Q138" s="93">
        <v>93</v>
      </c>
      <c r="R138" s="93">
        <v>25</v>
      </c>
      <c r="S138" s="93">
        <v>21</v>
      </c>
      <c r="T138" s="93">
        <v>8</v>
      </c>
      <c r="U138" s="93">
        <v>1</v>
      </c>
      <c r="V138" s="93">
        <v>6039</v>
      </c>
      <c r="W138" s="97"/>
    </row>
    <row r="139" spans="1:23" ht="11.25" customHeight="1">
      <c r="A139" s="20"/>
      <c r="B139" s="93"/>
      <c r="C139" s="93" t="s">
        <v>230</v>
      </c>
      <c r="D139" s="93">
        <v>3</v>
      </c>
      <c r="E139" s="93"/>
      <c r="F139" s="93">
        <v>2</v>
      </c>
      <c r="G139" s="93">
        <v>51</v>
      </c>
      <c r="H139" s="93">
        <v>464</v>
      </c>
      <c r="I139" s="93">
        <v>2423</v>
      </c>
      <c r="J139" s="93">
        <v>6904</v>
      </c>
      <c r="K139" s="93">
        <v>6307</v>
      </c>
      <c r="L139" s="93">
        <v>1938</v>
      </c>
      <c r="M139" s="93">
        <v>219</v>
      </c>
      <c r="N139" s="93">
        <v>12</v>
      </c>
      <c r="O139" s="93"/>
      <c r="P139" s="93"/>
      <c r="Q139" s="93"/>
      <c r="R139" s="93"/>
      <c r="S139" s="93">
        <v>1</v>
      </c>
      <c r="T139" s="93">
        <v>1</v>
      </c>
      <c r="U139" s="93"/>
      <c r="V139" s="93">
        <v>18325</v>
      </c>
      <c r="W139" s="97"/>
    </row>
    <row r="140" spans="1:23" ht="11.25" customHeight="1">
      <c r="B140" s="93"/>
      <c r="C140" s="93" t="s">
        <v>56</v>
      </c>
      <c r="D140" s="93">
        <v>292</v>
      </c>
      <c r="E140" s="93">
        <v>431</v>
      </c>
      <c r="F140" s="93">
        <v>1032</v>
      </c>
      <c r="G140" s="93">
        <v>1086</v>
      </c>
      <c r="H140" s="93">
        <v>968</v>
      </c>
      <c r="I140" s="93">
        <v>1120</v>
      </c>
      <c r="J140" s="93">
        <v>1764</v>
      </c>
      <c r="K140" s="93">
        <v>1805</v>
      </c>
      <c r="L140" s="93">
        <v>1994</v>
      </c>
      <c r="M140" s="93">
        <v>2221</v>
      </c>
      <c r="N140" s="93">
        <v>2570</v>
      </c>
      <c r="O140" s="93">
        <v>2855</v>
      </c>
      <c r="P140" s="93">
        <v>3038</v>
      </c>
      <c r="Q140" s="93">
        <v>2296</v>
      </c>
      <c r="R140" s="93">
        <v>1427</v>
      </c>
      <c r="S140" s="93">
        <v>1005</v>
      </c>
      <c r="T140" s="93">
        <v>597</v>
      </c>
      <c r="U140" s="93">
        <v>481</v>
      </c>
      <c r="V140" s="93">
        <v>26982</v>
      </c>
      <c r="W140" s="97"/>
    </row>
    <row r="141" spans="1:23" s="112" customFormat="1" ht="11.25" customHeight="1">
      <c r="B141" s="94"/>
      <c r="C141" s="94" t="s">
        <v>14</v>
      </c>
      <c r="D141" s="94">
        <v>4177</v>
      </c>
      <c r="E141" s="94">
        <v>3897</v>
      </c>
      <c r="F141" s="94">
        <v>3972</v>
      </c>
      <c r="G141" s="94">
        <v>6567</v>
      </c>
      <c r="H141" s="94">
        <v>9324</v>
      </c>
      <c r="I141" s="94">
        <v>14454</v>
      </c>
      <c r="J141" s="94">
        <v>27983</v>
      </c>
      <c r="K141" s="94">
        <v>28459</v>
      </c>
      <c r="L141" s="94">
        <v>24302</v>
      </c>
      <c r="M141" s="94">
        <v>21613</v>
      </c>
      <c r="N141" s="94">
        <v>20205</v>
      </c>
      <c r="O141" s="94">
        <v>18924</v>
      </c>
      <c r="P141" s="94">
        <v>18616</v>
      </c>
      <c r="Q141" s="94">
        <v>14887</v>
      </c>
      <c r="R141" s="94">
        <v>10842</v>
      </c>
      <c r="S141" s="94">
        <v>8363</v>
      </c>
      <c r="T141" s="94">
        <v>4516</v>
      </c>
      <c r="U141" s="94">
        <v>2851</v>
      </c>
      <c r="V141" s="94">
        <v>243952</v>
      </c>
      <c r="W141" s="97"/>
    </row>
    <row r="142" spans="1:23" ht="11.25" customHeight="1">
      <c r="B142" s="93" t="s">
        <v>25</v>
      </c>
      <c r="C142" s="93" t="s">
        <v>101</v>
      </c>
      <c r="D142" s="93">
        <v>1226</v>
      </c>
      <c r="E142" s="93">
        <v>942</v>
      </c>
      <c r="F142" s="93">
        <v>791</v>
      </c>
      <c r="G142" s="93">
        <v>800</v>
      </c>
      <c r="H142" s="93">
        <v>830</v>
      </c>
      <c r="I142" s="93">
        <v>894</v>
      </c>
      <c r="J142" s="93">
        <v>1982</v>
      </c>
      <c r="K142" s="93">
        <v>2719</v>
      </c>
      <c r="L142" s="93">
        <v>2403</v>
      </c>
      <c r="M142" s="93">
        <v>1993</v>
      </c>
      <c r="N142" s="93">
        <v>1955</v>
      </c>
      <c r="O142" s="93">
        <v>1807</v>
      </c>
      <c r="P142" s="93">
        <v>1778</v>
      </c>
      <c r="Q142" s="93">
        <v>1584</v>
      </c>
      <c r="R142" s="93">
        <v>1133</v>
      </c>
      <c r="S142" s="93">
        <v>844</v>
      </c>
      <c r="T142" s="93">
        <v>534</v>
      </c>
      <c r="U142" s="93">
        <v>350</v>
      </c>
      <c r="V142" s="93">
        <v>24565</v>
      </c>
      <c r="W142" s="97"/>
    </row>
    <row r="143" spans="1:23" ht="11.25" customHeight="1">
      <c r="B143" s="93"/>
      <c r="C143" s="93" t="s">
        <v>57</v>
      </c>
      <c r="D143" s="93">
        <v>93208</v>
      </c>
      <c r="E143" s="93">
        <v>18196</v>
      </c>
      <c r="F143" s="93">
        <v>14565</v>
      </c>
      <c r="G143" s="93">
        <v>22168</v>
      </c>
      <c r="H143" s="93">
        <v>20181</v>
      </c>
      <c r="I143" s="93">
        <v>32589</v>
      </c>
      <c r="J143" s="93">
        <v>66616</v>
      </c>
      <c r="K143" s="93">
        <v>63798</v>
      </c>
      <c r="L143" s="93">
        <v>44149</v>
      </c>
      <c r="M143" s="93">
        <v>37277</v>
      </c>
      <c r="N143" s="93">
        <v>33932</v>
      </c>
      <c r="O143" s="93">
        <v>31330</v>
      </c>
      <c r="P143" s="93">
        <v>36792</v>
      </c>
      <c r="Q143" s="93">
        <v>36731</v>
      </c>
      <c r="R143" s="93">
        <v>29343</v>
      </c>
      <c r="S143" s="93">
        <v>26155</v>
      </c>
      <c r="T143" s="93">
        <v>20590</v>
      </c>
      <c r="U143" s="93">
        <v>22746</v>
      </c>
      <c r="V143" s="93">
        <v>650366</v>
      </c>
      <c r="W143" s="97"/>
    </row>
    <row r="144" spans="1:23" ht="11.25" customHeight="1">
      <c r="B144" s="93"/>
      <c r="C144" s="93" t="s">
        <v>58</v>
      </c>
      <c r="D144" s="93">
        <v>4490</v>
      </c>
      <c r="E144" s="93">
        <v>4100</v>
      </c>
      <c r="F144" s="93">
        <v>4238</v>
      </c>
      <c r="G144" s="93">
        <v>8553</v>
      </c>
      <c r="H144" s="93">
        <v>12973</v>
      </c>
      <c r="I144" s="93">
        <v>22119</v>
      </c>
      <c r="J144" s="93">
        <v>42401</v>
      </c>
      <c r="K144" s="93">
        <v>42750</v>
      </c>
      <c r="L144" s="93">
        <v>37636</v>
      </c>
      <c r="M144" s="93">
        <v>35074</v>
      </c>
      <c r="N144" s="93">
        <v>33918</v>
      </c>
      <c r="O144" s="93">
        <v>32548</v>
      </c>
      <c r="P144" s="93">
        <v>32318</v>
      </c>
      <c r="Q144" s="93">
        <v>26183</v>
      </c>
      <c r="R144" s="93">
        <v>18126</v>
      </c>
      <c r="S144" s="93">
        <v>12755</v>
      </c>
      <c r="T144" s="93">
        <v>6551</v>
      </c>
      <c r="U144" s="93">
        <v>3681</v>
      </c>
      <c r="V144" s="93">
        <v>380414</v>
      </c>
      <c r="W144" s="97"/>
    </row>
    <row r="145" spans="1:23" ht="11.25" customHeight="1">
      <c r="A145" s="93"/>
      <c r="B145" s="93"/>
      <c r="C145" s="93" t="s">
        <v>163</v>
      </c>
      <c r="D145" s="93">
        <v>991</v>
      </c>
      <c r="E145" s="93">
        <v>1410</v>
      </c>
      <c r="F145" s="93">
        <v>3189</v>
      </c>
      <c r="G145" s="93">
        <v>5624</v>
      </c>
      <c r="H145" s="93">
        <v>6228</v>
      </c>
      <c r="I145" s="93">
        <v>7333</v>
      </c>
      <c r="J145" s="93">
        <v>9389</v>
      </c>
      <c r="K145" s="93">
        <v>7229</v>
      </c>
      <c r="L145" s="93">
        <v>5931</v>
      </c>
      <c r="M145" s="93">
        <v>6118</v>
      </c>
      <c r="N145" s="93">
        <v>7447</v>
      </c>
      <c r="O145" s="93">
        <v>8210</v>
      </c>
      <c r="P145" s="93">
        <v>8363</v>
      </c>
      <c r="Q145" s="93">
        <v>7315</v>
      </c>
      <c r="R145" s="93">
        <v>5778</v>
      </c>
      <c r="S145" s="93">
        <v>4304</v>
      </c>
      <c r="T145" s="93">
        <v>2675</v>
      </c>
      <c r="U145" s="93">
        <v>1698</v>
      </c>
      <c r="V145" s="93">
        <v>99232</v>
      </c>
      <c r="W145" s="97"/>
    </row>
    <row r="146" spans="1:23" ht="11.25" customHeight="1">
      <c r="A146" s="20"/>
      <c r="B146" s="93"/>
      <c r="C146" s="93" t="s">
        <v>59</v>
      </c>
      <c r="D146" s="93">
        <v>295</v>
      </c>
      <c r="E146" s="93">
        <v>2506</v>
      </c>
      <c r="F146" s="93">
        <v>4159</v>
      </c>
      <c r="G146" s="93">
        <v>4949</v>
      </c>
      <c r="H146" s="93">
        <v>4595</v>
      </c>
      <c r="I146" s="93">
        <v>6300</v>
      </c>
      <c r="J146" s="93">
        <v>8530</v>
      </c>
      <c r="K146" s="93">
        <v>6797</v>
      </c>
      <c r="L146" s="93">
        <v>7237</v>
      </c>
      <c r="M146" s="93">
        <v>8882</v>
      </c>
      <c r="N146" s="93">
        <v>8003</v>
      </c>
      <c r="O146" s="93">
        <v>15804</v>
      </c>
      <c r="P146" s="93">
        <v>13893</v>
      </c>
      <c r="Q146" s="93">
        <v>8670</v>
      </c>
      <c r="R146" s="93">
        <v>5314</v>
      </c>
      <c r="S146" s="93">
        <v>3137</v>
      </c>
      <c r="T146" s="93">
        <v>1515</v>
      </c>
      <c r="U146" s="93">
        <v>844</v>
      </c>
      <c r="V146" s="93">
        <v>111430</v>
      </c>
      <c r="W146" s="97"/>
    </row>
    <row r="147" spans="1:23" ht="11.25" customHeight="1">
      <c r="A147" s="20"/>
      <c r="B147" s="93"/>
      <c r="C147" s="93" t="s">
        <v>253</v>
      </c>
      <c r="D147" s="93"/>
      <c r="E147" s="93">
        <v>3</v>
      </c>
      <c r="F147" s="93">
        <v>3</v>
      </c>
      <c r="G147" s="93">
        <v>6</v>
      </c>
      <c r="H147" s="93">
        <v>9</v>
      </c>
      <c r="I147" s="93">
        <v>9</v>
      </c>
      <c r="J147" s="93">
        <v>3</v>
      </c>
      <c r="K147" s="93">
        <v>17</v>
      </c>
      <c r="L147" s="93">
        <v>11</v>
      </c>
      <c r="M147" s="93">
        <v>20</v>
      </c>
      <c r="N147" s="93">
        <v>29</v>
      </c>
      <c r="O147" s="93">
        <v>150</v>
      </c>
      <c r="P147" s="93">
        <v>256</v>
      </c>
      <c r="Q147" s="93">
        <v>259</v>
      </c>
      <c r="R147" s="93">
        <v>284</v>
      </c>
      <c r="S147" s="93">
        <v>371</v>
      </c>
      <c r="T147" s="93">
        <v>362</v>
      </c>
      <c r="U147" s="93">
        <v>294</v>
      </c>
      <c r="V147" s="93">
        <v>2086</v>
      </c>
      <c r="W147" s="97"/>
    </row>
    <row r="148" spans="1:23" ht="11.25" customHeight="1">
      <c r="A148" s="91"/>
      <c r="B148" s="93"/>
      <c r="C148" s="93" t="s">
        <v>60</v>
      </c>
      <c r="D148" s="93">
        <v>467</v>
      </c>
      <c r="E148" s="93">
        <v>198</v>
      </c>
      <c r="F148" s="93">
        <v>220</v>
      </c>
      <c r="G148" s="93">
        <v>253</v>
      </c>
      <c r="H148" s="93">
        <v>203</v>
      </c>
      <c r="I148" s="93">
        <v>215</v>
      </c>
      <c r="J148" s="93">
        <v>268</v>
      </c>
      <c r="K148" s="93">
        <v>794</v>
      </c>
      <c r="L148" s="93">
        <v>492</v>
      </c>
      <c r="M148" s="93">
        <v>331</v>
      </c>
      <c r="N148" s="93">
        <v>568</v>
      </c>
      <c r="O148" s="93">
        <v>587</v>
      </c>
      <c r="P148" s="93">
        <v>1165</v>
      </c>
      <c r="Q148" s="93">
        <v>2299</v>
      </c>
      <c r="R148" s="93">
        <v>1123</v>
      </c>
      <c r="S148" s="93">
        <v>1555</v>
      </c>
      <c r="T148" s="93">
        <v>1854</v>
      </c>
      <c r="U148" s="93">
        <v>1474</v>
      </c>
      <c r="V148" s="93">
        <v>14066</v>
      </c>
      <c r="W148" s="97"/>
    </row>
    <row r="149" spans="1:23" ht="11.25" customHeight="1">
      <c r="A149" s="20"/>
      <c r="B149" s="93"/>
      <c r="C149" s="93" t="s">
        <v>70</v>
      </c>
      <c r="D149" s="93">
        <v>60</v>
      </c>
      <c r="E149" s="93">
        <v>450</v>
      </c>
      <c r="F149" s="93">
        <v>14</v>
      </c>
      <c r="G149" s="93">
        <v>329</v>
      </c>
      <c r="H149" s="93">
        <v>8</v>
      </c>
      <c r="I149" s="93">
        <v>66</v>
      </c>
      <c r="J149" s="93">
        <v>35</v>
      </c>
      <c r="K149" s="93">
        <v>182</v>
      </c>
      <c r="L149" s="93">
        <v>21</v>
      </c>
      <c r="M149" s="93">
        <v>82</v>
      </c>
      <c r="N149" s="93">
        <v>32</v>
      </c>
      <c r="O149" s="93">
        <v>76</v>
      </c>
      <c r="P149" s="93">
        <v>68</v>
      </c>
      <c r="Q149" s="93">
        <v>81</v>
      </c>
      <c r="R149" s="93">
        <v>1195</v>
      </c>
      <c r="S149" s="93">
        <v>223</v>
      </c>
      <c r="T149" s="93">
        <v>320</v>
      </c>
      <c r="U149" s="93">
        <v>144</v>
      </c>
      <c r="V149" s="93">
        <v>3386</v>
      </c>
      <c r="W149" s="97"/>
    </row>
    <row r="150" spans="1:23" ht="11.25" customHeight="1">
      <c r="B150" s="93"/>
      <c r="C150" s="93" t="s">
        <v>98</v>
      </c>
      <c r="D150" s="93">
        <v>643</v>
      </c>
      <c r="E150" s="93">
        <v>538</v>
      </c>
      <c r="F150" s="93">
        <v>997</v>
      </c>
      <c r="G150" s="93">
        <v>1801</v>
      </c>
      <c r="H150" s="93">
        <v>1994</v>
      </c>
      <c r="I150" s="93">
        <v>3924</v>
      </c>
      <c r="J150" s="93">
        <v>6603</v>
      </c>
      <c r="K150" s="93">
        <v>5190</v>
      </c>
      <c r="L150" s="93">
        <v>3697</v>
      </c>
      <c r="M150" s="93">
        <v>3002</v>
      </c>
      <c r="N150" s="93">
        <v>2208</v>
      </c>
      <c r="O150" s="93">
        <v>1907</v>
      </c>
      <c r="P150" s="93">
        <v>1313</v>
      </c>
      <c r="Q150" s="93">
        <v>1136</v>
      </c>
      <c r="R150" s="93">
        <v>794</v>
      </c>
      <c r="S150" s="93">
        <v>461</v>
      </c>
      <c r="T150" s="93">
        <v>142</v>
      </c>
      <c r="U150" s="93">
        <v>91</v>
      </c>
      <c r="V150" s="93">
        <v>36441</v>
      </c>
      <c r="W150" s="97"/>
    </row>
    <row r="151" spans="1:23" ht="11.25" customHeight="1">
      <c r="B151" s="93"/>
      <c r="C151" s="93" t="s">
        <v>103</v>
      </c>
      <c r="D151" s="93"/>
      <c r="E151" s="93"/>
      <c r="F151" s="93">
        <v>26</v>
      </c>
      <c r="G151" s="93">
        <v>28</v>
      </c>
      <c r="H151" s="93">
        <v>33</v>
      </c>
      <c r="I151" s="93">
        <v>94</v>
      </c>
      <c r="J151" s="93">
        <v>173</v>
      </c>
      <c r="K151" s="93">
        <v>10</v>
      </c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>
        <v>364</v>
      </c>
      <c r="W151" s="97"/>
    </row>
    <row r="152" spans="1:23" ht="11.25" customHeight="1">
      <c r="B152" s="93"/>
      <c r="C152" s="93" t="s">
        <v>255</v>
      </c>
      <c r="D152" s="93">
        <v>57</v>
      </c>
      <c r="E152" s="93">
        <v>12</v>
      </c>
      <c r="F152" s="93">
        <v>217</v>
      </c>
      <c r="G152" s="93">
        <v>1086</v>
      </c>
      <c r="H152" s="93">
        <v>1159</v>
      </c>
      <c r="I152" s="93">
        <v>1805</v>
      </c>
      <c r="J152" s="93">
        <v>5283</v>
      </c>
      <c r="K152" s="93">
        <v>4449</v>
      </c>
      <c r="L152" s="93">
        <v>1769</v>
      </c>
      <c r="M152" s="93">
        <v>936</v>
      </c>
      <c r="N152" s="93">
        <v>537</v>
      </c>
      <c r="O152" s="93">
        <v>674</v>
      </c>
      <c r="P152" s="93">
        <v>626</v>
      </c>
      <c r="Q152" s="93">
        <v>580</v>
      </c>
      <c r="R152" s="93">
        <v>357</v>
      </c>
      <c r="S152" s="93">
        <v>141</v>
      </c>
      <c r="T152" s="93">
        <v>63</v>
      </c>
      <c r="U152" s="93">
        <v>15</v>
      </c>
      <c r="V152" s="93">
        <v>19766</v>
      </c>
      <c r="W152" s="97"/>
    </row>
    <row r="153" spans="1:23" ht="11.25" customHeight="1">
      <c r="B153" s="93"/>
      <c r="C153" s="93" t="s">
        <v>256</v>
      </c>
      <c r="D153" s="93"/>
      <c r="E153" s="93">
        <v>5</v>
      </c>
      <c r="F153" s="93">
        <v>5</v>
      </c>
      <c r="G153" s="93">
        <v>1</v>
      </c>
      <c r="H153" s="93">
        <v>1</v>
      </c>
      <c r="I153" s="93">
        <v>25</v>
      </c>
      <c r="J153" s="93">
        <v>152</v>
      </c>
      <c r="K153" s="93">
        <v>237</v>
      </c>
      <c r="L153" s="93">
        <v>94</v>
      </c>
      <c r="M153" s="93">
        <v>105</v>
      </c>
      <c r="N153" s="93">
        <v>139</v>
      </c>
      <c r="O153" s="93">
        <v>92</v>
      </c>
      <c r="P153" s="93">
        <v>54</v>
      </c>
      <c r="Q153" s="93">
        <v>56</v>
      </c>
      <c r="R153" s="93">
        <v>40</v>
      </c>
      <c r="S153" s="93">
        <v>21</v>
      </c>
      <c r="T153" s="93">
        <v>3</v>
      </c>
      <c r="U153" s="93">
        <v>23</v>
      </c>
      <c r="V153" s="93">
        <v>1053</v>
      </c>
      <c r="W153" s="97"/>
    </row>
    <row r="154" spans="1:23" ht="11.25" customHeight="1">
      <c r="B154" s="93"/>
      <c r="C154" s="93" t="s">
        <v>254</v>
      </c>
      <c r="D154" s="93">
        <v>141</v>
      </c>
      <c r="E154" s="93">
        <v>385</v>
      </c>
      <c r="F154" s="93">
        <v>459</v>
      </c>
      <c r="G154" s="93">
        <v>322</v>
      </c>
      <c r="H154" s="93">
        <v>380</v>
      </c>
      <c r="I154" s="93">
        <v>271</v>
      </c>
      <c r="J154" s="93">
        <v>196</v>
      </c>
      <c r="K154" s="93">
        <v>345</v>
      </c>
      <c r="L154" s="93">
        <v>254</v>
      </c>
      <c r="M154" s="93">
        <v>297</v>
      </c>
      <c r="N154" s="93">
        <v>354</v>
      </c>
      <c r="O154" s="93">
        <v>272</v>
      </c>
      <c r="P154" s="93">
        <v>342</v>
      </c>
      <c r="Q154" s="93">
        <v>203</v>
      </c>
      <c r="R154" s="93">
        <v>217</v>
      </c>
      <c r="S154" s="93">
        <v>128</v>
      </c>
      <c r="T154" s="93">
        <v>48</v>
      </c>
      <c r="U154" s="93">
        <v>44</v>
      </c>
      <c r="V154" s="93">
        <v>4658</v>
      </c>
      <c r="W154" s="97"/>
    </row>
    <row r="155" spans="1:23" s="112" customFormat="1" ht="11.25" customHeight="1">
      <c r="B155" s="94"/>
      <c r="C155" s="94" t="s">
        <v>14</v>
      </c>
      <c r="D155" s="94">
        <v>101578</v>
      </c>
      <c r="E155" s="94">
        <v>28745</v>
      </c>
      <c r="F155" s="94">
        <v>28883</v>
      </c>
      <c r="G155" s="94">
        <v>45920</v>
      </c>
      <c r="H155" s="94">
        <v>48594</v>
      </c>
      <c r="I155" s="94">
        <v>75644</v>
      </c>
      <c r="J155" s="94">
        <v>141631</v>
      </c>
      <c r="K155" s="94">
        <v>134517</v>
      </c>
      <c r="L155" s="94">
        <v>103694</v>
      </c>
      <c r="M155" s="94">
        <v>94117</v>
      </c>
      <c r="N155" s="94">
        <v>89122</v>
      </c>
      <c r="O155" s="94">
        <v>93457</v>
      </c>
      <c r="P155" s="94">
        <v>96968</v>
      </c>
      <c r="Q155" s="94">
        <v>85097</v>
      </c>
      <c r="R155" s="94">
        <v>63704</v>
      </c>
      <c r="S155" s="94">
        <v>50095</v>
      </c>
      <c r="T155" s="94">
        <v>34657</v>
      </c>
      <c r="U155" s="94">
        <v>31404</v>
      </c>
      <c r="V155" s="94">
        <v>1347827</v>
      </c>
      <c r="W155" s="97"/>
    </row>
    <row r="156" spans="1:23" ht="11.25" customHeight="1">
      <c r="A156" s="112"/>
      <c r="B156" s="93" t="s">
        <v>97</v>
      </c>
      <c r="C156" s="93" t="s">
        <v>93</v>
      </c>
      <c r="D156" s="93">
        <v>75721</v>
      </c>
      <c r="E156" s="93">
        <v>109018</v>
      </c>
      <c r="F156" s="93">
        <v>77574</v>
      </c>
      <c r="G156" s="93">
        <v>133796</v>
      </c>
      <c r="H156" s="93">
        <v>165809</v>
      </c>
      <c r="I156" s="93">
        <v>195735</v>
      </c>
      <c r="J156" s="93">
        <v>271584</v>
      </c>
      <c r="K156" s="93">
        <v>317355</v>
      </c>
      <c r="L156" s="93">
        <v>332118</v>
      </c>
      <c r="M156" s="93">
        <v>377679</v>
      </c>
      <c r="N156" s="93">
        <v>490743</v>
      </c>
      <c r="O156" s="93">
        <v>661236</v>
      </c>
      <c r="P156" s="93">
        <v>841963</v>
      </c>
      <c r="Q156" s="93">
        <v>847543</v>
      </c>
      <c r="R156" s="93">
        <v>747854</v>
      </c>
      <c r="S156" s="93">
        <v>529506</v>
      </c>
      <c r="T156" s="93">
        <v>277792</v>
      </c>
      <c r="U156" s="93">
        <v>184865</v>
      </c>
      <c r="V156" s="93">
        <v>6637891</v>
      </c>
      <c r="W156" s="97"/>
    </row>
    <row r="157" spans="1:23" ht="11.25" customHeight="1">
      <c r="A157" s="112"/>
      <c r="B157" s="93"/>
      <c r="C157" s="93" t="s">
        <v>96</v>
      </c>
      <c r="D157" s="93">
        <v>155423</v>
      </c>
      <c r="E157" s="93">
        <v>30624</v>
      </c>
      <c r="F157" s="93">
        <v>28474</v>
      </c>
      <c r="G157" s="93">
        <v>43175</v>
      </c>
      <c r="H157" s="93">
        <v>45808</v>
      </c>
      <c r="I157" s="93">
        <v>86218</v>
      </c>
      <c r="J157" s="93">
        <v>151976</v>
      </c>
      <c r="K157" s="93">
        <v>157615</v>
      </c>
      <c r="L157" s="93">
        <v>128941</v>
      </c>
      <c r="M157" s="93">
        <v>98912</v>
      </c>
      <c r="N157" s="93">
        <v>88297</v>
      </c>
      <c r="O157" s="93">
        <v>77553</v>
      </c>
      <c r="P157" s="93">
        <v>86625</v>
      </c>
      <c r="Q157" s="93">
        <v>94711</v>
      </c>
      <c r="R157" s="93">
        <v>69457</v>
      </c>
      <c r="S157" s="93">
        <v>64877</v>
      </c>
      <c r="T157" s="93">
        <v>48717</v>
      </c>
      <c r="U157" s="93">
        <v>42443</v>
      </c>
      <c r="V157" s="93">
        <v>1499846</v>
      </c>
      <c r="W157" s="97"/>
    </row>
    <row r="158" spans="1:23" ht="11.25" customHeight="1">
      <c r="A158" s="112"/>
      <c r="B158" s="93"/>
      <c r="C158" s="93" t="s">
        <v>87</v>
      </c>
      <c r="D158" s="93">
        <v>73099</v>
      </c>
      <c r="E158" s="93">
        <v>17570</v>
      </c>
      <c r="F158" s="93">
        <v>17137</v>
      </c>
      <c r="G158" s="93">
        <v>30276</v>
      </c>
      <c r="H158" s="93">
        <v>31870</v>
      </c>
      <c r="I158" s="93">
        <v>58977</v>
      </c>
      <c r="J158" s="93">
        <v>97272</v>
      </c>
      <c r="K158" s="93">
        <v>99845</v>
      </c>
      <c r="L158" s="93">
        <v>82850</v>
      </c>
      <c r="M158" s="93">
        <v>66426</v>
      </c>
      <c r="N158" s="93">
        <v>60758</v>
      </c>
      <c r="O158" s="93">
        <v>53420</v>
      </c>
      <c r="P158" s="93">
        <v>62612</v>
      </c>
      <c r="Q158" s="93">
        <v>65854</v>
      </c>
      <c r="R158" s="93">
        <v>49986</v>
      </c>
      <c r="S158" s="93">
        <v>48577</v>
      </c>
      <c r="T158" s="93">
        <v>37925</v>
      </c>
      <c r="U158" s="93">
        <v>37307</v>
      </c>
      <c r="V158" s="93">
        <v>991761</v>
      </c>
      <c r="W158" s="97"/>
    </row>
    <row r="159" spans="1:23" ht="11.25" customHeight="1">
      <c r="A159" s="112"/>
      <c r="B159" s="93"/>
      <c r="C159" s="93" t="s">
        <v>61</v>
      </c>
      <c r="D159" s="93">
        <v>302</v>
      </c>
      <c r="E159" s="93">
        <v>1514</v>
      </c>
      <c r="F159" s="93">
        <v>2985</v>
      </c>
      <c r="G159" s="93">
        <v>2916</v>
      </c>
      <c r="H159" s="93">
        <v>1981</v>
      </c>
      <c r="I159" s="93">
        <v>798</v>
      </c>
      <c r="J159" s="93">
        <v>1840</v>
      </c>
      <c r="K159" s="93">
        <v>1930</v>
      </c>
      <c r="L159" s="93">
        <v>2602</v>
      </c>
      <c r="M159" s="93">
        <v>2941</v>
      </c>
      <c r="N159" s="93">
        <v>2979</v>
      </c>
      <c r="O159" s="93">
        <v>3010</v>
      </c>
      <c r="P159" s="93">
        <v>2045</v>
      </c>
      <c r="Q159" s="93">
        <v>1252</v>
      </c>
      <c r="R159" s="93">
        <v>782</v>
      </c>
      <c r="S159" s="93">
        <v>436</v>
      </c>
      <c r="T159" s="93">
        <v>245</v>
      </c>
      <c r="U159" s="93">
        <v>35</v>
      </c>
      <c r="V159" s="93">
        <v>30593</v>
      </c>
      <c r="W159" s="97"/>
    </row>
    <row r="160" spans="1:23" ht="11.25" customHeight="1">
      <c r="A160" s="112"/>
      <c r="B160" s="93"/>
      <c r="C160" s="93" t="s">
        <v>94</v>
      </c>
      <c r="D160" s="93">
        <v>95</v>
      </c>
      <c r="E160" s="93">
        <v>210</v>
      </c>
      <c r="F160" s="93">
        <v>175</v>
      </c>
      <c r="G160" s="93">
        <v>277</v>
      </c>
      <c r="H160" s="93">
        <v>223</v>
      </c>
      <c r="I160" s="93">
        <v>450</v>
      </c>
      <c r="J160" s="93">
        <v>890</v>
      </c>
      <c r="K160" s="93">
        <v>2373</v>
      </c>
      <c r="L160" s="93">
        <v>3202</v>
      </c>
      <c r="M160" s="93">
        <v>2621</v>
      </c>
      <c r="N160" s="93">
        <v>2930</v>
      </c>
      <c r="O160" s="93">
        <v>4092</v>
      </c>
      <c r="P160" s="93">
        <v>4183</v>
      </c>
      <c r="Q160" s="93">
        <v>4626</v>
      </c>
      <c r="R160" s="93">
        <v>3584</v>
      </c>
      <c r="S160" s="93">
        <v>2480</v>
      </c>
      <c r="T160" s="93">
        <v>901</v>
      </c>
      <c r="U160" s="93">
        <v>282</v>
      </c>
      <c r="V160" s="93">
        <v>33594</v>
      </c>
      <c r="W160" s="97"/>
    </row>
    <row r="161" spans="1:23" ht="11.25" customHeight="1">
      <c r="A161" s="112"/>
      <c r="B161" s="93"/>
      <c r="C161" s="93" t="s">
        <v>95</v>
      </c>
      <c r="D161" s="93"/>
      <c r="E161" s="93">
        <v>1</v>
      </c>
      <c r="F161" s="93">
        <v>10</v>
      </c>
      <c r="G161" s="93">
        <v>2</v>
      </c>
      <c r="H161" s="93">
        <v>10</v>
      </c>
      <c r="I161" s="93">
        <v>5</v>
      </c>
      <c r="J161" s="93">
        <v>21</v>
      </c>
      <c r="K161" s="93">
        <v>12</v>
      </c>
      <c r="L161" s="93">
        <v>7</v>
      </c>
      <c r="M161" s="93">
        <v>24</v>
      </c>
      <c r="N161" s="93">
        <v>1</v>
      </c>
      <c r="O161" s="93">
        <v>8</v>
      </c>
      <c r="P161" s="93">
        <v>54</v>
      </c>
      <c r="Q161" s="93">
        <v>56</v>
      </c>
      <c r="R161" s="93">
        <v>12</v>
      </c>
      <c r="S161" s="93">
        <v>5</v>
      </c>
      <c r="T161" s="93"/>
      <c r="U161" s="93"/>
      <c r="V161" s="93">
        <v>228</v>
      </c>
      <c r="W161" s="97"/>
    </row>
    <row r="162" spans="1:23" ht="11.25" customHeight="1">
      <c r="B162" s="93"/>
      <c r="C162" s="93" t="s">
        <v>161</v>
      </c>
      <c r="D162" s="93">
        <v>128664</v>
      </c>
      <c r="E162" s="93">
        <v>46309</v>
      </c>
      <c r="F162" s="93">
        <v>47262</v>
      </c>
      <c r="G162" s="93">
        <v>55398</v>
      </c>
      <c r="H162" s="93">
        <v>61602</v>
      </c>
      <c r="I162" s="93">
        <v>95720</v>
      </c>
      <c r="J162" s="93">
        <v>159480</v>
      </c>
      <c r="K162" s="93">
        <v>154825</v>
      </c>
      <c r="L162" s="93">
        <v>137280</v>
      </c>
      <c r="M162" s="93">
        <v>129979</v>
      </c>
      <c r="N162" s="93">
        <v>118903</v>
      </c>
      <c r="O162" s="93">
        <v>106888</v>
      </c>
      <c r="P162" s="93">
        <v>106432</v>
      </c>
      <c r="Q162" s="93">
        <v>82371</v>
      </c>
      <c r="R162" s="93">
        <v>67811</v>
      </c>
      <c r="S162" s="93">
        <v>55718</v>
      </c>
      <c r="T162" s="93">
        <v>41841</v>
      </c>
      <c r="U162" s="93">
        <v>41118</v>
      </c>
      <c r="V162" s="93">
        <v>1637601</v>
      </c>
      <c r="W162" s="97"/>
    </row>
    <row r="163" spans="1:23" s="112" customFormat="1" ht="11.25" customHeight="1">
      <c r="B163" s="94"/>
      <c r="C163" s="131" t="s">
        <v>14</v>
      </c>
      <c r="D163" s="94">
        <v>433304</v>
      </c>
      <c r="E163" s="94">
        <v>205246</v>
      </c>
      <c r="F163" s="94">
        <v>173617</v>
      </c>
      <c r="G163" s="94">
        <v>265840</v>
      </c>
      <c r="H163" s="94">
        <v>307303</v>
      </c>
      <c r="I163" s="94">
        <v>437903</v>
      </c>
      <c r="J163" s="94">
        <v>683063</v>
      </c>
      <c r="K163" s="94">
        <v>733955</v>
      </c>
      <c r="L163" s="94">
        <v>687000</v>
      </c>
      <c r="M163" s="94">
        <v>678582</v>
      </c>
      <c r="N163" s="94">
        <v>764611</v>
      </c>
      <c r="O163" s="94">
        <v>906207</v>
      </c>
      <c r="P163" s="94">
        <v>1103914</v>
      </c>
      <c r="Q163" s="94">
        <v>1096413</v>
      </c>
      <c r="R163" s="94">
        <v>939486</v>
      </c>
      <c r="S163" s="94">
        <v>701599</v>
      </c>
      <c r="T163" s="94">
        <v>407421</v>
      </c>
      <c r="U163" s="94">
        <v>306050</v>
      </c>
      <c r="V163" s="94">
        <v>10831514</v>
      </c>
      <c r="W163" s="97"/>
    </row>
    <row r="164" spans="1:23" ht="11.25" customHeight="1">
      <c r="A164" s="112"/>
      <c r="B164" s="93" t="s">
        <v>164</v>
      </c>
      <c r="C164" s="104" t="s">
        <v>165</v>
      </c>
      <c r="D164" s="93">
        <v>3</v>
      </c>
      <c r="E164" s="93"/>
      <c r="F164" s="93">
        <v>3</v>
      </c>
      <c r="G164" s="93">
        <v>5</v>
      </c>
      <c r="H164" s="93">
        <v>7</v>
      </c>
      <c r="I164" s="93">
        <v>16</v>
      </c>
      <c r="J164" s="93">
        <v>5</v>
      </c>
      <c r="K164" s="93">
        <v>17</v>
      </c>
      <c r="L164" s="93">
        <v>32</v>
      </c>
      <c r="M164" s="93">
        <v>41</v>
      </c>
      <c r="N164" s="93">
        <v>24</v>
      </c>
      <c r="O164" s="93">
        <v>21</v>
      </c>
      <c r="P164" s="93">
        <v>32</v>
      </c>
      <c r="Q164" s="93">
        <v>37</v>
      </c>
      <c r="R164" s="93">
        <v>16</v>
      </c>
      <c r="S164" s="93">
        <v>9</v>
      </c>
      <c r="T164" s="93">
        <v>5</v>
      </c>
      <c r="U164" s="93">
        <v>6</v>
      </c>
      <c r="V164" s="93">
        <v>279</v>
      </c>
      <c r="W164" s="97"/>
    </row>
    <row r="165" spans="1:23" ht="11.25" customHeight="1">
      <c r="A165" s="112"/>
      <c r="B165" s="93"/>
      <c r="C165" s="107" t="s">
        <v>166</v>
      </c>
      <c r="D165" s="93">
        <v>2</v>
      </c>
      <c r="E165" s="93">
        <v>2</v>
      </c>
      <c r="F165" s="93">
        <v>8</v>
      </c>
      <c r="G165" s="93">
        <v>10</v>
      </c>
      <c r="H165" s="93">
        <v>11</v>
      </c>
      <c r="I165" s="93">
        <v>21</v>
      </c>
      <c r="J165" s="93">
        <v>42</v>
      </c>
      <c r="K165" s="93">
        <v>74</v>
      </c>
      <c r="L165" s="93">
        <v>112</v>
      </c>
      <c r="M165" s="93">
        <v>174</v>
      </c>
      <c r="N165" s="93">
        <v>169</v>
      </c>
      <c r="O165" s="93">
        <v>172</v>
      </c>
      <c r="P165" s="93">
        <v>188</v>
      </c>
      <c r="Q165" s="93">
        <v>172</v>
      </c>
      <c r="R165" s="93">
        <v>140</v>
      </c>
      <c r="S165" s="93">
        <v>92</v>
      </c>
      <c r="T165" s="93">
        <v>60</v>
      </c>
      <c r="U165" s="93">
        <v>36</v>
      </c>
      <c r="V165" s="93">
        <v>1485</v>
      </c>
      <c r="W165" s="97"/>
    </row>
    <row r="166" spans="1:23" ht="11.25" customHeight="1">
      <c r="B166" s="93"/>
      <c r="C166" s="93" t="s">
        <v>167</v>
      </c>
      <c r="D166" s="93">
        <v>2</v>
      </c>
      <c r="E166" s="93">
        <v>1</v>
      </c>
      <c r="F166" s="93"/>
      <c r="G166" s="93">
        <v>7</v>
      </c>
      <c r="H166" s="93">
        <v>11</v>
      </c>
      <c r="I166" s="93">
        <v>46</v>
      </c>
      <c r="J166" s="93">
        <v>100</v>
      </c>
      <c r="K166" s="93">
        <v>183</v>
      </c>
      <c r="L166" s="93">
        <v>429</v>
      </c>
      <c r="M166" s="93">
        <v>653</v>
      </c>
      <c r="N166" s="93">
        <v>722</v>
      </c>
      <c r="O166" s="93">
        <v>690</v>
      </c>
      <c r="P166" s="93">
        <v>947</v>
      </c>
      <c r="Q166" s="93">
        <v>666</v>
      </c>
      <c r="R166" s="93">
        <v>467</v>
      </c>
      <c r="S166" s="93">
        <v>233</v>
      </c>
      <c r="T166" s="93">
        <v>156</v>
      </c>
      <c r="U166" s="93">
        <v>74</v>
      </c>
      <c r="V166" s="93">
        <v>5387</v>
      </c>
      <c r="W166" s="97"/>
    </row>
    <row r="167" spans="1:23" s="112" customFormat="1" ht="11.25" customHeight="1">
      <c r="B167" s="94"/>
      <c r="C167" s="94" t="s">
        <v>14</v>
      </c>
      <c r="D167" s="94">
        <v>7</v>
      </c>
      <c r="E167" s="94">
        <v>3</v>
      </c>
      <c r="F167" s="94">
        <v>11</v>
      </c>
      <c r="G167" s="94">
        <v>22</v>
      </c>
      <c r="H167" s="94">
        <v>29</v>
      </c>
      <c r="I167" s="94">
        <v>83</v>
      </c>
      <c r="J167" s="94">
        <v>147</v>
      </c>
      <c r="K167" s="94">
        <v>274</v>
      </c>
      <c r="L167" s="94">
        <v>573</v>
      </c>
      <c r="M167" s="94">
        <v>868</v>
      </c>
      <c r="N167" s="94">
        <v>915</v>
      </c>
      <c r="O167" s="94">
        <v>883</v>
      </c>
      <c r="P167" s="94">
        <v>1167</v>
      </c>
      <c r="Q167" s="94">
        <v>875</v>
      </c>
      <c r="R167" s="94">
        <v>623</v>
      </c>
      <c r="S167" s="94">
        <v>334</v>
      </c>
      <c r="T167" s="94">
        <v>221</v>
      </c>
      <c r="U167" s="94">
        <v>116</v>
      </c>
      <c r="V167" s="94">
        <v>7151</v>
      </c>
      <c r="W167" s="97"/>
    </row>
    <row r="168" spans="1:23" ht="11.25" customHeight="1">
      <c r="A168" s="112"/>
      <c r="B168" s="93" t="s">
        <v>168</v>
      </c>
      <c r="C168" s="93" t="s">
        <v>271</v>
      </c>
      <c r="D168" s="93">
        <v>875</v>
      </c>
      <c r="E168" s="93">
        <v>6</v>
      </c>
      <c r="F168" s="93">
        <v>1</v>
      </c>
      <c r="G168" s="93">
        <v>10</v>
      </c>
      <c r="H168" s="93">
        <v>11</v>
      </c>
      <c r="I168" s="93">
        <v>45</v>
      </c>
      <c r="J168" s="93">
        <v>172</v>
      </c>
      <c r="K168" s="93">
        <v>130</v>
      </c>
      <c r="L168" s="93">
        <v>32</v>
      </c>
      <c r="M168" s="93">
        <v>3</v>
      </c>
      <c r="N168" s="93">
        <v>3</v>
      </c>
      <c r="O168" s="93">
        <v>10</v>
      </c>
      <c r="P168" s="93">
        <v>1</v>
      </c>
      <c r="Q168" s="93">
        <v>8</v>
      </c>
      <c r="R168" s="93">
        <v>1</v>
      </c>
      <c r="S168" s="93">
        <v>5</v>
      </c>
      <c r="T168" s="93">
        <v>1</v>
      </c>
      <c r="U168" s="93"/>
      <c r="V168" s="93">
        <v>1314</v>
      </c>
      <c r="W168" s="97"/>
    </row>
    <row r="169" spans="1:23" ht="11.25" customHeight="1">
      <c r="A169" s="112"/>
      <c r="B169" s="94"/>
      <c r="C169" s="93" t="s">
        <v>272</v>
      </c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>
        <v>1</v>
      </c>
      <c r="Q169" s="93"/>
      <c r="R169" s="93"/>
      <c r="S169" s="93"/>
      <c r="T169" s="93"/>
      <c r="U169" s="93"/>
      <c r="V169" s="93">
        <v>1</v>
      </c>
      <c r="W169" s="97"/>
    </row>
    <row r="170" spans="1:23" ht="11.25" customHeight="1">
      <c r="A170" s="112"/>
      <c r="B170" s="94"/>
      <c r="C170" s="93" t="s">
        <v>257</v>
      </c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>
        <v>1</v>
      </c>
      <c r="R170" s="93">
        <v>1</v>
      </c>
      <c r="S170" s="93"/>
      <c r="T170" s="93"/>
      <c r="U170" s="93"/>
      <c r="V170" s="93">
        <v>2</v>
      </c>
      <c r="W170" s="97"/>
    </row>
    <row r="171" spans="1:23" ht="11.25" customHeight="1">
      <c r="A171" s="112"/>
      <c r="B171" s="94"/>
      <c r="C171" s="93" t="s">
        <v>234</v>
      </c>
      <c r="D171" s="93"/>
      <c r="E171" s="93"/>
      <c r="F171" s="93"/>
      <c r="G171" s="93">
        <v>16</v>
      </c>
      <c r="H171" s="93">
        <v>25</v>
      </c>
      <c r="I171" s="93">
        <v>628</v>
      </c>
      <c r="J171" s="93">
        <v>6064</v>
      </c>
      <c r="K171" s="93">
        <v>13284</v>
      </c>
      <c r="L171" s="93">
        <v>7907</v>
      </c>
      <c r="M171" s="93">
        <v>1011</v>
      </c>
      <c r="N171" s="93">
        <v>81</v>
      </c>
      <c r="O171" s="93"/>
      <c r="P171" s="93">
        <v>1</v>
      </c>
      <c r="Q171" s="93">
        <v>1</v>
      </c>
      <c r="R171" s="93"/>
      <c r="S171" s="93"/>
      <c r="T171" s="93"/>
      <c r="U171" s="93"/>
      <c r="V171" s="93">
        <v>29018</v>
      </c>
      <c r="W171" s="97"/>
    </row>
    <row r="172" spans="1:23" ht="11.25" customHeight="1">
      <c r="B172" s="93"/>
      <c r="C172" s="93" t="s">
        <v>258</v>
      </c>
      <c r="D172" s="93">
        <v>4</v>
      </c>
      <c r="E172" s="93">
        <v>11</v>
      </c>
      <c r="F172" s="93">
        <v>14</v>
      </c>
      <c r="G172" s="93">
        <v>11</v>
      </c>
      <c r="H172" s="93">
        <v>1</v>
      </c>
      <c r="I172" s="93">
        <v>2</v>
      </c>
      <c r="J172" s="93">
        <v>2</v>
      </c>
      <c r="K172" s="93">
        <v>2</v>
      </c>
      <c r="L172" s="93">
        <v>2</v>
      </c>
      <c r="M172" s="93"/>
      <c r="N172" s="93"/>
      <c r="O172" s="93"/>
      <c r="P172" s="93"/>
      <c r="Q172" s="93"/>
      <c r="R172" s="93"/>
      <c r="S172" s="93"/>
      <c r="T172" s="93"/>
      <c r="U172" s="93"/>
      <c r="V172" s="93">
        <v>49</v>
      </c>
      <c r="W172" s="97"/>
    </row>
    <row r="173" spans="1:23" s="179" customFormat="1" ht="11.25" customHeight="1">
      <c r="A173" s="3"/>
      <c r="B173" s="93"/>
      <c r="C173" s="93" t="s">
        <v>273</v>
      </c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>
        <v>1</v>
      </c>
      <c r="V173" s="93">
        <v>1</v>
      </c>
      <c r="W173" s="97"/>
    </row>
    <row r="174" spans="1:23" s="170" customFormat="1" ht="11.25" customHeight="1">
      <c r="A174" s="112"/>
      <c r="B174" s="94"/>
      <c r="C174" s="94" t="s">
        <v>14</v>
      </c>
      <c r="D174" s="94">
        <v>879</v>
      </c>
      <c r="E174" s="94">
        <v>17</v>
      </c>
      <c r="F174" s="94">
        <v>15</v>
      </c>
      <c r="G174" s="94">
        <v>37</v>
      </c>
      <c r="H174" s="94">
        <v>37</v>
      </c>
      <c r="I174" s="94">
        <v>675</v>
      </c>
      <c r="J174" s="94">
        <v>6238</v>
      </c>
      <c r="K174" s="94">
        <v>13416</v>
      </c>
      <c r="L174" s="94">
        <v>7941</v>
      </c>
      <c r="M174" s="94">
        <v>1014</v>
      </c>
      <c r="N174" s="94">
        <v>84</v>
      </c>
      <c r="O174" s="94">
        <v>10</v>
      </c>
      <c r="P174" s="94">
        <v>3</v>
      </c>
      <c r="Q174" s="94">
        <v>10</v>
      </c>
      <c r="R174" s="94">
        <v>2</v>
      </c>
      <c r="S174" s="94">
        <v>5</v>
      </c>
      <c r="T174" s="94">
        <v>1</v>
      </c>
      <c r="U174" s="94">
        <v>1</v>
      </c>
      <c r="V174" s="94">
        <v>30385</v>
      </c>
      <c r="W174" s="97"/>
    </row>
    <row r="175" spans="1:23" s="179" customFormat="1" ht="11.25" customHeight="1">
      <c r="A175" s="112"/>
      <c r="B175" s="94"/>
      <c r="C175" s="93" t="s">
        <v>15</v>
      </c>
      <c r="D175" s="93">
        <v>18707</v>
      </c>
      <c r="E175" s="93">
        <v>15863</v>
      </c>
      <c r="F175" s="93">
        <v>24950</v>
      </c>
      <c r="G175" s="93">
        <v>44456</v>
      </c>
      <c r="H175" s="93">
        <v>34940</v>
      </c>
      <c r="I175" s="93">
        <v>34283</v>
      </c>
      <c r="J175" s="93">
        <v>46609</v>
      </c>
      <c r="K175" s="93">
        <v>57060</v>
      </c>
      <c r="L175" s="93">
        <v>61761</v>
      </c>
      <c r="M175" s="93">
        <v>72736</v>
      </c>
      <c r="N175" s="93">
        <v>82580</v>
      </c>
      <c r="O175" s="93">
        <v>128271</v>
      </c>
      <c r="P175" s="93">
        <v>147923</v>
      </c>
      <c r="Q175" s="93">
        <v>107303</v>
      </c>
      <c r="R175" s="93">
        <v>80512</v>
      </c>
      <c r="S175" s="93">
        <v>63906</v>
      </c>
      <c r="T175" s="93">
        <v>30749</v>
      </c>
      <c r="U175" s="93">
        <v>15954</v>
      </c>
      <c r="V175" s="93">
        <v>1068563</v>
      </c>
      <c r="W175" s="97"/>
    </row>
    <row r="176" spans="1:23" ht="10.5" customHeight="1">
      <c r="A176" s="280"/>
      <c r="B176" s="96"/>
      <c r="C176" s="96" t="s">
        <v>172</v>
      </c>
      <c r="D176" s="281">
        <v>2039883</v>
      </c>
      <c r="E176" s="281">
        <v>1398486</v>
      </c>
      <c r="F176" s="281">
        <v>1477953</v>
      </c>
      <c r="G176" s="281">
        <v>1912954</v>
      </c>
      <c r="H176" s="281">
        <v>1987991</v>
      </c>
      <c r="I176" s="281">
        <v>2812850</v>
      </c>
      <c r="J176" s="281">
        <v>4653275</v>
      </c>
      <c r="K176" s="281">
        <v>4657939</v>
      </c>
      <c r="L176" s="281">
        <v>4189216</v>
      </c>
      <c r="M176" s="281">
        <v>3964423</v>
      </c>
      <c r="N176" s="281">
        <v>3811738</v>
      </c>
      <c r="O176" s="281">
        <v>3696618</v>
      </c>
      <c r="P176" s="281">
        <v>3772229</v>
      </c>
      <c r="Q176" s="281">
        <v>3243890</v>
      </c>
      <c r="R176" s="281">
        <v>2514986</v>
      </c>
      <c r="S176" s="281">
        <v>1894404</v>
      </c>
      <c r="T176" s="281">
        <v>1116046</v>
      </c>
      <c r="U176" s="281">
        <v>887060</v>
      </c>
      <c r="V176" s="96">
        <v>50031941</v>
      </c>
      <c r="W176" s="97"/>
    </row>
    <row r="177" spans="1:24" ht="10.5" customHeight="1">
      <c r="V177" s="57"/>
      <c r="W177" s="57"/>
      <c r="X177" s="20"/>
    </row>
    <row r="178" spans="1:24">
      <c r="V178" s="57"/>
      <c r="W178" s="57"/>
      <c r="X178" s="20"/>
    </row>
    <row r="179" spans="1:24">
      <c r="A179" s="39"/>
      <c r="B179" s="178"/>
      <c r="C179" s="39"/>
      <c r="D179" s="179"/>
      <c r="E179" s="179"/>
      <c r="F179" s="179"/>
      <c r="G179" s="179"/>
      <c r="H179" s="17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179"/>
    </row>
    <row r="180" spans="1:24" s="20" customFormat="1">
      <c r="A180" s="179"/>
      <c r="B180" s="202"/>
      <c r="C180" s="179"/>
      <c r="D180" s="23"/>
      <c r="E180" s="179"/>
      <c r="F180" s="179"/>
      <c r="G180" s="179"/>
      <c r="H180" s="179"/>
      <c r="I180" s="179"/>
      <c r="J180" s="179"/>
      <c r="K180" s="179"/>
      <c r="L180" s="179"/>
      <c r="M180" s="179"/>
      <c r="N180" s="179"/>
      <c r="O180" s="179"/>
      <c r="P180" s="179"/>
      <c r="Q180" s="179"/>
      <c r="R180" s="179"/>
      <c r="S180" s="179"/>
      <c r="T180" s="179"/>
      <c r="U180" s="179"/>
      <c r="V180" s="179"/>
      <c r="W180" s="179"/>
      <c r="X180" s="179"/>
    </row>
    <row r="181" spans="1:24" s="20" customFormat="1">
      <c r="A181" s="179"/>
      <c r="B181" s="202"/>
      <c r="C181" s="179"/>
      <c r="D181" s="23"/>
      <c r="E181" s="179"/>
      <c r="F181" s="179"/>
      <c r="G181" s="179"/>
      <c r="H181" s="179"/>
      <c r="I181" s="179"/>
      <c r="J181" s="179"/>
      <c r="K181" s="179"/>
      <c r="L181" s="179"/>
      <c r="M181" s="179"/>
      <c r="N181" s="179"/>
      <c r="O181" s="179"/>
      <c r="P181" s="179"/>
      <c r="Q181" s="179"/>
      <c r="R181" s="179"/>
      <c r="S181" s="179"/>
      <c r="T181" s="179"/>
      <c r="U181" s="179"/>
      <c r="V181" s="179"/>
      <c r="W181" s="179"/>
      <c r="X181" s="179"/>
    </row>
    <row r="182" spans="1:24" s="20" customFormat="1" ht="10.15" customHeight="1">
      <c r="A182" s="179"/>
      <c r="B182" s="179"/>
      <c r="C182" s="179"/>
      <c r="D182" s="179"/>
      <c r="E182" s="179"/>
      <c r="F182" s="179"/>
      <c r="G182" s="179"/>
      <c r="H182" s="179"/>
      <c r="I182" s="179"/>
      <c r="J182" s="179"/>
      <c r="K182" s="179"/>
      <c r="L182" s="179"/>
      <c r="M182" s="179"/>
      <c r="N182" s="179"/>
      <c r="O182" s="179"/>
      <c r="P182" s="179"/>
      <c r="Q182" s="179"/>
      <c r="R182" s="179"/>
      <c r="S182" s="179"/>
      <c r="T182" s="179"/>
      <c r="U182" s="179"/>
      <c r="V182" s="179"/>
      <c r="W182" s="179"/>
      <c r="X182" s="179"/>
    </row>
    <row r="183" spans="1:24" s="20" customFormat="1">
      <c r="A183" s="179"/>
      <c r="B183" s="179"/>
      <c r="C183" s="179"/>
      <c r="D183" s="179"/>
      <c r="E183" s="179"/>
      <c r="F183" s="179"/>
      <c r="G183" s="179"/>
      <c r="H183" s="179"/>
      <c r="I183" s="179"/>
      <c r="J183" s="179"/>
      <c r="K183" s="179"/>
      <c r="L183" s="179"/>
      <c r="M183" s="179"/>
      <c r="N183" s="179"/>
      <c r="O183" s="179"/>
      <c r="P183" s="179"/>
      <c r="Q183" s="179"/>
      <c r="R183" s="179"/>
      <c r="S183" s="179"/>
      <c r="T183" s="179"/>
      <c r="U183" s="179"/>
      <c r="V183" s="179"/>
      <c r="W183" s="179"/>
      <c r="X183" s="179"/>
    </row>
    <row r="184" spans="1:24" s="20" customFormat="1">
      <c r="A184" s="179"/>
      <c r="B184" s="179"/>
      <c r="C184" s="179"/>
      <c r="D184" s="179"/>
      <c r="E184" s="179"/>
      <c r="F184" s="179"/>
      <c r="G184" s="179"/>
      <c r="H184" s="179"/>
      <c r="I184" s="179"/>
      <c r="J184" s="179"/>
      <c r="K184" s="179"/>
      <c r="L184" s="179"/>
      <c r="M184" s="179"/>
      <c r="N184" s="179"/>
      <c r="O184" s="179"/>
      <c r="P184" s="179"/>
      <c r="Q184" s="179"/>
      <c r="R184" s="179"/>
      <c r="S184" s="179"/>
      <c r="T184" s="179"/>
      <c r="U184" s="179"/>
      <c r="V184" s="179"/>
      <c r="W184" s="179"/>
      <c r="X184" s="170"/>
    </row>
    <row r="185" spans="1:24" s="20" customFormat="1">
      <c r="A185" s="179"/>
      <c r="B185" s="179"/>
      <c r="C185" s="179"/>
      <c r="D185" s="179"/>
      <c r="E185" s="179"/>
      <c r="F185" s="179"/>
      <c r="G185" s="179"/>
      <c r="H185" s="179"/>
      <c r="I185" s="179"/>
      <c r="J185" s="179"/>
      <c r="K185" s="179"/>
      <c r="L185" s="179"/>
      <c r="M185" s="179"/>
      <c r="N185" s="179"/>
      <c r="O185" s="179"/>
      <c r="P185" s="179"/>
      <c r="Q185" s="179"/>
      <c r="R185" s="179"/>
      <c r="S185" s="179"/>
      <c r="T185" s="179"/>
      <c r="U185" s="179"/>
      <c r="V185" s="179"/>
      <c r="W185" s="179"/>
      <c r="X185" s="169"/>
    </row>
    <row r="186" spans="1:24" s="20" customFormat="1">
      <c r="A186" s="179"/>
      <c r="B186" s="179"/>
      <c r="C186" s="179"/>
      <c r="D186" s="179"/>
      <c r="E186" s="179"/>
      <c r="F186" s="179"/>
      <c r="G186" s="179"/>
      <c r="H186" s="179"/>
      <c r="I186" s="179"/>
      <c r="J186" s="179"/>
      <c r="K186" s="179"/>
      <c r="L186" s="179"/>
      <c r="M186" s="179"/>
      <c r="N186" s="179"/>
      <c r="O186" s="179"/>
      <c r="P186" s="179"/>
      <c r="Q186" s="179"/>
      <c r="R186" s="179"/>
      <c r="S186" s="179"/>
      <c r="T186" s="179"/>
      <c r="U186" s="179"/>
      <c r="V186" s="179"/>
      <c r="W186" s="179"/>
      <c r="X186" s="179"/>
    </row>
    <row r="187" spans="1:24" s="91" customFormat="1">
      <c r="A187" s="170"/>
      <c r="B187" s="170"/>
      <c r="C187" s="170"/>
      <c r="D187" s="170"/>
      <c r="E187" s="170"/>
      <c r="F187" s="170"/>
      <c r="G187" s="170"/>
      <c r="H187" s="170"/>
      <c r="I187" s="170"/>
      <c r="J187" s="170"/>
      <c r="K187" s="170"/>
      <c r="L187" s="170"/>
      <c r="M187" s="170"/>
      <c r="N187" s="170"/>
      <c r="O187" s="170"/>
      <c r="P187" s="170"/>
      <c r="Q187" s="170"/>
      <c r="R187" s="170"/>
      <c r="S187" s="170"/>
      <c r="T187" s="170"/>
      <c r="U187" s="170"/>
      <c r="V187" s="170"/>
      <c r="W187" s="170"/>
      <c r="X187" s="39"/>
    </row>
    <row r="188" spans="1:24" s="112" customFormat="1" ht="11.25" customHeight="1">
      <c r="A188" s="169"/>
      <c r="B188" s="169"/>
      <c r="C188" s="169"/>
      <c r="D188" s="169"/>
      <c r="E188" s="169"/>
      <c r="F188" s="169"/>
      <c r="G188" s="169"/>
      <c r="H188" s="169"/>
      <c r="I188" s="169"/>
      <c r="J188" s="169"/>
      <c r="K188" s="169"/>
      <c r="L188" s="169"/>
      <c r="M188" s="169"/>
      <c r="N188" s="169"/>
      <c r="O188" s="169"/>
      <c r="P188" s="169"/>
      <c r="Q188" s="169"/>
      <c r="R188" s="169"/>
      <c r="S188" s="169"/>
      <c r="T188" s="169"/>
      <c r="U188" s="169"/>
      <c r="V188" s="169"/>
      <c r="W188" s="169"/>
      <c r="X188" s="39"/>
    </row>
    <row r="189" spans="1:24" s="20" customFormat="1">
      <c r="A189" s="179"/>
      <c r="B189" s="179"/>
      <c r="C189" s="179"/>
      <c r="D189" s="179"/>
      <c r="E189" s="179"/>
      <c r="F189" s="179"/>
      <c r="G189" s="179"/>
      <c r="H189" s="179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179"/>
      <c r="W189" s="179"/>
      <c r="X189" s="169"/>
    </row>
    <row r="190" spans="1:24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</row>
    <row r="191" spans="1:24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</row>
    <row r="192" spans="1:24" s="112" customFormat="1" ht="11.25" customHeight="1">
      <c r="A192" s="169"/>
      <c r="B192" s="169"/>
      <c r="C192" s="169"/>
      <c r="D192" s="169"/>
      <c r="E192" s="169"/>
      <c r="F192" s="169"/>
      <c r="G192" s="169"/>
      <c r="H192" s="169"/>
      <c r="I192" s="169"/>
      <c r="J192" s="169"/>
      <c r="K192" s="169"/>
      <c r="L192" s="169"/>
      <c r="M192" s="169"/>
      <c r="N192" s="169"/>
      <c r="O192" s="169"/>
      <c r="P192" s="169"/>
      <c r="Q192" s="169"/>
      <c r="R192" s="169"/>
      <c r="S192" s="169"/>
      <c r="T192" s="169"/>
      <c r="U192" s="169"/>
      <c r="V192" s="169"/>
      <c r="W192" s="169"/>
      <c r="X192" s="39"/>
    </row>
    <row r="193" spans="1:24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</row>
    <row r="194" spans="1:24" ht="10.9" customHeight="1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</row>
    <row r="195" spans="1:24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</row>
    <row r="196" spans="1:24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</row>
    <row r="197" spans="1:24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</row>
    <row r="198" spans="1:24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</row>
    <row r="199" spans="1:24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</row>
    <row r="200" spans="1:24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</row>
    <row r="201" spans="1:24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</row>
    <row r="202" spans="1:24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</row>
    <row r="203" spans="1:24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</row>
    <row r="204" spans="1:24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</row>
    <row r="205" spans="1:24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169"/>
    </row>
    <row r="206" spans="1:24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</row>
    <row r="207" spans="1:24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</row>
    <row r="208" spans="1:24" s="112" customFormat="1" ht="11.25" customHeight="1">
      <c r="A208" s="169"/>
      <c r="B208" s="169"/>
      <c r="C208" s="169"/>
      <c r="D208" s="169"/>
      <c r="E208" s="169"/>
      <c r="F208" s="169"/>
      <c r="G208" s="169"/>
      <c r="H208" s="169"/>
      <c r="I208" s="169"/>
      <c r="J208" s="169"/>
      <c r="K208" s="169"/>
      <c r="L208" s="169"/>
      <c r="M208" s="169"/>
      <c r="N208" s="169"/>
      <c r="O208" s="169"/>
      <c r="P208" s="169"/>
      <c r="Q208" s="169"/>
      <c r="R208" s="169"/>
      <c r="S208" s="169"/>
      <c r="T208" s="169"/>
      <c r="U208" s="169"/>
      <c r="V208" s="169"/>
      <c r="W208" s="169"/>
      <c r="X208" s="39"/>
    </row>
    <row r="209" spans="1:24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</row>
    <row r="210" spans="1:24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</row>
    <row r="211" spans="1:24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</row>
    <row r="212" spans="1:24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</row>
    <row r="213" spans="1:24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</row>
    <row r="214" spans="1:24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</row>
    <row r="215" spans="1:24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</row>
    <row r="216" spans="1:24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</row>
    <row r="217" spans="1:24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</row>
    <row r="218" spans="1:24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</row>
    <row r="219" spans="1:24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</row>
    <row r="220" spans="1:24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</row>
    <row r="221" spans="1:24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</row>
    <row r="222" spans="1:24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169"/>
    </row>
    <row r="223" spans="1:24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</row>
    <row r="224" spans="1:24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</row>
    <row r="225" spans="1:24" s="112" customFormat="1" ht="11.25" customHeight="1">
      <c r="A225" s="169"/>
      <c r="B225" s="169"/>
      <c r="C225" s="169"/>
      <c r="D225" s="169"/>
      <c r="E225" s="169"/>
      <c r="F225" s="169"/>
      <c r="G225" s="169"/>
      <c r="H225" s="169"/>
      <c r="I225" s="169"/>
      <c r="J225" s="169"/>
      <c r="K225" s="169"/>
      <c r="L225" s="169"/>
      <c r="M225" s="169"/>
      <c r="N225" s="169"/>
      <c r="O225" s="169"/>
      <c r="P225" s="169"/>
      <c r="Q225" s="169"/>
      <c r="R225" s="169"/>
      <c r="S225" s="169"/>
      <c r="T225" s="169"/>
      <c r="U225" s="169"/>
      <c r="V225" s="169"/>
      <c r="W225" s="169"/>
      <c r="X225" s="39"/>
    </row>
    <row r="226" spans="1:24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</row>
    <row r="227" spans="1:24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</row>
    <row r="228" spans="1:24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</row>
    <row r="229" spans="1:24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</row>
    <row r="230" spans="1:24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</row>
    <row r="231" spans="1:24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</row>
    <row r="232" spans="1:24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</row>
    <row r="233" spans="1:24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169"/>
    </row>
    <row r="234" spans="1:24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</row>
    <row r="235" spans="1:24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</row>
    <row r="236" spans="1:24" s="112" customFormat="1" ht="11.25" customHeight="1">
      <c r="A236" s="169"/>
      <c r="B236" s="169"/>
      <c r="C236" s="169"/>
      <c r="D236" s="169"/>
      <c r="E236" s="169"/>
      <c r="F236" s="169"/>
      <c r="G236" s="169"/>
      <c r="H236" s="169"/>
      <c r="I236" s="169"/>
      <c r="J236" s="169"/>
      <c r="K236" s="169"/>
      <c r="L236" s="169"/>
      <c r="M236" s="169"/>
      <c r="N236" s="169"/>
      <c r="O236" s="169"/>
      <c r="P236" s="169"/>
      <c r="Q236" s="169"/>
      <c r="R236" s="169"/>
      <c r="S236" s="169"/>
      <c r="T236" s="169"/>
      <c r="U236" s="169"/>
      <c r="V236" s="169"/>
      <c r="W236" s="169"/>
      <c r="X236" s="39"/>
    </row>
    <row r="237" spans="1:24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</row>
    <row r="238" spans="1:24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</row>
    <row r="239" spans="1:24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</row>
    <row r="240" spans="1:24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</row>
    <row r="241" spans="1:24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169"/>
    </row>
    <row r="242" spans="1:24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</row>
    <row r="243" spans="1:24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</row>
    <row r="244" spans="1:24" s="112" customFormat="1" ht="11.25" customHeight="1">
      <c r="A244" s="169"/>
      <c r="B244" s="169"/>
      <c r="C244" s="169"/>
      <c r="D244" s="169"/>
      <c r="E244" s="169"/>
      <c r="F244" s="169"/>
      <c r="G244" s="169"/>
      <c r="H244" s="169"/>
      <c r="I244" s="169"/>
      <c r="J244" s="169"/>
      <c r="K244" s="169"/>
      <c r="L244" s="169"/>
      <c r="M244" s="169"/>
      <c r="N244" s="169"/>
      <c r="O244" s="169"/>
      <c r="P244" s="169"/>
      <c r="Q244" s="169"/>
      <c r="R244" s="169"/>
      <c r="S244" s="169"/>
      <c r="T244" s="169"/>
      <c r="U244" s="169"/>
      <c r="V244" s="169"/>
      <c r="W244" s="169"/>
      <c r="X244" s="39"/>
    </row>
    <row r="245" spans="1:24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</row>
    <row r="246" spans="1:24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</row>
    <row r="247" spans="1:24">
      <c r="A247" s="39"/>
      <c r="B247" s="178"/>
      <c r="C247" s="39"/>
      <c r="D247" s="188"/>
      <c r="E247" s="188"/>
      <c r="F247" s="188"/>
      <c r="G247" s="188"/>
      <c r="H247" s="188"/>
      <c r="I247" s="188"/>
      <c r="J247" s="188"/>
      <c r="K247" s="188"/>
      <c r="L247" s="188"/>
      <c r="M247" s="188"/>
      <c r="N247" s="188"/>
      <c r="O247" s="188"/>
      <c r="P247" s="188"/>
      <c r="Q247" s="188"/>
      <c r="R247" s="188"/>
      <c r="S247" s="188"/>
      <c r="T247" s="188"/>
      <c r="U247" s="188"/>
      <c r="V247" s="188"/>
      <c r="W247" s="39"/>
      <c r="X247" s="39"/>
    </row>
    <row r="248" spans="1:24">
      <c r="A248" s="39"/>
      <c r="B248" s="178"/>
      <c r="C248" s="39"/>
      <c r="D248" s="188"/>
      <c r="E248" s="188"/>
      <c r="F248" s="188"/>
      <c r="G248" s="188"/>
      <c r="H248" s="188"/>
      <c r="I248" s="188"/>
      <c r="J248" s="188"/>
      <c r="K248" s="188"/>
      <c r="L248" s="188"/>
      <c r="M248" s="188"/>
      <c r="N248" s="188"/>
      <c r="O248" s="188"/>
      <c r="P248" s="188"/>
      <c r="Q248" s="188"/>
      <c r="R248" s="188"/>
      <c r="S248" s="188"/>
      <c r="T248" s="188"/>
      <c r="U248" s="188"/>
      <c r="V248" s="39"/>
      <c r="W248" s="39"/>
      <c r="X248" s="39"/>
    </row>
    <row r="249" spans="1:24">
      <c r="A249" s="39"/>
      <c r="B249" s="178"/>
      <c r="C249" s="39"/>
      <c r="D249" s="188"/>
      <c r="E249" s="188"/>
      <c r="F249" s="188"/>
      <c r="G249" s="188"/>
      <c r="H249" s="188"/>
      <c r="I249" s="188"/>
      <c r="J249" s="188"/>
      <c r="K249" s="188"/>
      <c r="L249" s="188"/>
      <c r="M249" s="188"/>
      <c r="N249" s="188"/>
      <c r="O249" s="188"/>
      <c r="P249" s="188"/>
      <c r="Q249" s="188"/>
      <c r="R249" s="188"/>
      <c r="S249" s="188"/>
      <c r="T249" s="188"/>
      <c r="U249" s="188"/>
      <c r="V249" s="39"/>
      <c r="W249" s="39"/>
      <c r="X249" s="39"/>
    </row>
    <row r="250" spans="1:24">
      <c r="A250" s="39"/>
      <c r="B250" s="178"/>
      <c r="C250" s="179"/>
      <c r="D250" s="179"/>
      <c r="E250" s="203"/>
      <c r="F250" s="204"/>
      <c r="G250" s="17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</row>
    <row r="251" spans="1:24">
      <c r="A251" s="39"/>
      <c r="B251" s="178"/>
      <c r="C251" s="179"/>
      <c r="D251" s="179"/>
      <c r="E251" s="39"/>
      <c r="F251" s="179"/>
      <c r="G251" s="17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</row>
    <row r="252" spans="1:24">
      <c r="A252" s="39"/>
      <c r="B252" s="178"/>
      <c r="C252" s="179"/>
      <c r="D252" s="23"/>
      <c r="E252" s="180"/>
      <c r="F252" s="23"/>
      <c r="G252" s="23"/>
      <c r="H252" s="180"/>
      <c r="I252" s="180"/>
      <c r="J252" s="180"/>
      <c r="K252" s="180"/>
      <c r="L252" s="180"/>
      <c r="M252" s="180"/>
      <c r="N252" s="180"/>
      <c r="O252" s="180"/>
      <c r="P252" s="180"/>
      <c r="Q252" s="180"/>
      <c r="R252" s="180"/>
      <c r="S252" s="180"/>
      <c r="T252" s="180"/>
      <c r="U252" s="180"/>
      <c r="V252" s="180"/>
      <c r="W252" s="39"/>
      <c r="X252" s="39"/>
    </row>
    <row r="253" spans="1:24">
      <c r="A253" s="39"/>
      <c r="B253" s="178"/>
      <c r="C253" s="179"/>
      <c r="D253" s="23"/>
      <c r="E253" s="180"/>
      <c r="F253" s="23"/>
      <c r="G253" s="23"/>
      <c r="H253" s="180"/>
      <c r="I253" s="180"/>
      <c r="J253" s="180"/>
      <c r="K253" s="180"/>
      <c r="L253" s="180"/>
      <c r="M253" s="180"/>
      <c r="N253" s="180"/>
      <c r="O253" s="180"/>
      <c r="P253" s="180"/>
      <c r="Q253" s="180"/>
      <c r="R253" s="180"/>
      <c r="S253" s="180"/>
      <c r="T253" s="180"/>
      <c r="U253" s="180"/>
      <c r="V253" s="180"/>
      <c r="W253" s="39"/>
      <c r="X253" s="39"/>
    </row>
    <row r="254" spans="1:24" ht="13.9" customHeight="1">
      <c r="A254" s="407"/>
      <c r="B254" s="410"/>
      <c r="C254" s="413"/>
      <c r="D254" s="414"/>
      <c r="E254" s="205"/>
      <c r="F254" s="206"/>
      <c r="G254" s="205"/>
      <c r="H254" s="206"/>
      <c r="I254" s="205"/>
      <c r="J254" s="206"/>
      <c r="K254" s="205"/>
      <c r="L254" s="207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</row>
    <row r="255" spans="1:24">
      <c r="A255" s="408"/>
      <c r="B255" s="411"/>
      <c r="C255" s="168"/>
      <c r="D255" s="208"/>
      <c r="E255" s="168"/>
      <c r="F255" s="208"/>
      <c r="G255" s="168"/>
      <c r="H255" s="208"/>
      <c r="I255" s="168"/>
      <c r="J255" s="208"/>
      <c r="K255" s="168"/>
      <c r="L255" s="20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</row>
    <row r="256" spans="1:24">
      <c r="A256" s="409"/>
      <c r="B256" s="412"/>
      <c r="C256" s="210"/>
      <c r="D256" s="211"/>
      <c r="E256" s="210"/>
      <c r="F256" s="211"/>
      <c r="G256" s="210"/>
      <c r="H256" s="211"/>
      <c r="I256" s="210"/>
      <c r="J256" s="211"/>
      <c r="K256" s="212"/>
      <c r="L256" s="213"/>
      <c r="M256" s="180"/>
      <c r="N256" s="180"/>
      <c r="O256" s="180"/>
      <c r="P256" s="180"/>
      <c r="Q256" s="180"/>
      <c r="R256" s="180"/>
      <c r="S256" s="180"/>
      <c r="T256" s="180"/>
      <c r="U256" s="180"/>
      <c r="V256" s="180"/>
      <c r="W256" s="39"/>
      <c r="X256" s="39"/>
    </row>
    <row r="257" spans="1:24">
      <c r="A257" s="39"/>
      <c r="B257" s="178"/>
      <c r="C257" s="39"/>
      <c r="D257" s="179"/>
      <c r="E257" s="179"/>
      <c r="F257" s="179"/>
      <c r="G257" s="179"/>
      <c r="H257" s="17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</row>
    <row r="258" spans="1:24">
      <c r="A258" s="39"/>
      <c r="B258" s="178"/>
      <c r="C258" s="39"/>
      <c r="D258" s="179"/>
      <c r="E258" s="179"/>
      <c r="F258" s="179"/>
      <c r="G258" s="179"/>
      <c r="H258" s="17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</row>
    <row r="259" spans="1:24">
      <c r="A259" s="39"/>
      <c r="B259" s="178"/>
      <c r="C259" s="39"/>
      <c r="D259" s="179"/>
      <c r="E259" s="179"/>
      <c r="F259" s="179"/>
      <c r="G259" s="179"/>
      <c r="H259" s="17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</row>
    <row r="260" spans="1:24">
      <c r="A260" s="39"/>
      <c r="B260" s="178"/>
      <c r="C260" s="39"/>
      <c r="D260" s="179"/>
      <c r="E260" s="179"/>
      <c r="F260" s="179"/>
      <c r="G260" s="179"/>
      <c r="H260" s="17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</row>
    <row r="261" spans="1:24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</row>
    <row r="262" spans="1:24" ht="10.15" customHeight="1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</row>
    <row r="263" spans="1:24" ht="10.15" customHeight="1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</row>
    <row r="264" spans="1:24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169"/>
    </row>
    <row r="265" spans="1:24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</row>
    <row r="266" spans="1:24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</row>
    <row r="267" spans="1:24" s="112" customFormat="1" ht="11.25" customHeight="1">
      <c r="A267" s="169"/>
      <c r="B267" s="169"/>
      <c r="C267" s="169"/>
      <c r="D267" s="169"/>
      <c r="E267" s="169"/>
      <c r="F267" s="169"/>
      <c r="G267" s="169"/>
      <c r="H267" s="169"/>
      <c r="I267" s="169"/>
      <c r="J267" s="169"/>
      <c r="K267" s="169"/>
      <c r="L267" s="169"/>
      <c r="M267" s="169"/>
      <c r="N267" s="169"/>
      <c r="O267" s="169"/>
      <c r="P267" s="169"/>
      <c r="Q267" s="169"/>
      <c r="R267" s="169"/>
      <c r="S267" s="169"/>
      <c r="T267" s="169"/>
      <c r="U267" s="169"/>
      <c r="V267" s="169"/>
      <c r="W267" s="169"/>
      <c r="X267" s="39"/>
    </row>
    <row r="268" spans="1:24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169"/>
    </row>
    <row r="269" spans="1:24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</row>
    <row r="270" spans="1:24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</row>
    <row r="271" spans="1:24" s="112" customFormat="1" ht="11.25" customHeight="1">
      <c r="A271" s="169"/>
      <c r="B271" s="169"/>
      <c r="C271" s="169"/>
      <c r="D271" s="169"/>
      <c r="E271" s="169"/>
      <c r="F271" s="169"/>
      <c r="G271" s="169"/>
      <c r="H271" s="169"/>
      <c r="I271" s="169"/>
      <c r="J271" s="169"/>
      <c r="K271" s="169"/>
      <c r="L271" s="169"/>
      <c r="M271" s="169"/>
      <c r="N271" s="169"/>
      <c r="O271" s="169"/>
      <c r="P271" s="169"/>
      <c r="Q271" s="169"/>
      <c r="R271" s="169"/>
      <c r="S271" s="169"/>
      <c r="T271" s="169"/>
      <c r="U271" s="169"/>
      <c r="V271" s="169"/>
      <c r="W271" s="169"/>
      <c r="X271" s="39"/>
    </row>
    <row r="272" spans="1:24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</row>
    <row r="273" spans="1:24" ht="10.9" customHeight="1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</row>
    <row r="274" spans="1:24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</row>
    <row r="275" spans="1:24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</row>
    <row r="276" spans="1:24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</row>
    <row r="277" spans="1:24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</row>
    <row r="278" spans="1:24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</row>
    <row r="279" spans="1:24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</row>
    <row r="280" spans="1:24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</row>
    <row r="281" spans="1:24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</row>
    <row r="282" spans="1:24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</row>
    <row r="283" spans="1:24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</row>
    <row r="284" spans="1:24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</row>
    <row r="285" spans="1:24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</row>
    <row r="286" spans="1:24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</row>
    <row r="287" spans="1:24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169"/>
    </row>
    <row r="288" spans="1:24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</row>
    <row r="289" spans="1:24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</row>
    <row r="290" spans="1:24" s="112" customFormat="1" ht="11.25" customHeight="1">
      <c r="A290" s="169"/>
      <c r="B290" s="169"/>
      <c r="C290" s="169"/>
      <c r="D290" s="169"/>
      <c r="E290" s="169"/>
      <c r="F290" s="169"/>
      <c r="G290" s="169"/>
      <c r="H290" s="169"/>
      <c r="I290" s="169"/>
      <c r="J290" s="169"/>
      <c r="K290" s="169"/>
      <c r="L290" s="169"/>
      <c r="M290" s="169"/>
      <c r="N290" s="169"/>
      <c r="O290" s="169"/>
      <c r="P290" s="169"/>
      <c r="Q290" s="169"/>
      <c r="R290" s="169"/>
      <c r="S290" s="169"/>
      <c r="T290" s="169"/>
      <c r="U290" s="169"/>
      <c r="V290" s="169"/>
      <c r="W290" s="169"/>
      <c r="X290" s="39"/>
    </row>
    <row r="291" spans="1:24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</row>
    <row r="292" spans="1:24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</row>
    <row r="293" spans="1:24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</row>
    <row r="294" spans="1:24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</row>
    <row r="295" spans="1:24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</row>
    <row r="296" spans="1:24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</row>
    <row r="297" spans="1:24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</row>
    <row r="298" spans="1:24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</row>
    <row r="299" spans="1:24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</row>
    <row r="300" spans="1:24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</row>
    <row r="301" spans="1:24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</row>
    <row r="302" spans="1:24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</row>
    <row r="303" spans="1:24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</row>
    <row r="304" spans="1:24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169"/>
    </row>
    <row r="305" spans="1:24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</row>
    <row r="306" spans="1:24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</row>
    <row r="307" spans="1:24" s="112" customFormat="1" ht="11.25" customHeight="1">
      <c r="A307" s="169"/>
      <c r="B307" s="169"/>
      <c r="C307" s="169"/>
      <c r="D307" s="169"/>
      <c r="E307" s="169"/>
      <c r="F307" s="169"/>
      <c r="G307" s="169"/>
      <c r="H307" s="169"/>
      <c r="I307" s="169"/>
      <c r="J307" s="169"/>
      <c r="K307" s="169"/>
      <c r="L307" s="169"/>
      <c r="M307" s="169"/>
      <c r="N307" s="169"/>
      <c r="O307" s="169"/>
      <c r="P307" s="169"/>
      <c r="Q307" s="169"/>
      <c r="R307" s="169"/>
      <c r="S307" s="169"/>
      <c r="T307" s="169"/>
      <c r="U307" s="169"/>
      <c r="V307" s="169"/>
      <c r="W307" s="169"/>
      <c r="X307" s="39"/>
    </row>
    <row r="308" spans="1:24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</row>
    <row r="309" spans="1:24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</row>
    <row r="310" spans="1:24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</row>
    <row r="311" spans="1:24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</row>
    <row r="312" spans="1:24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</row>
    <row r="313" spans="1:24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</row>
    <row r="314" spans="1:24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</row>
    <row r="315" spans="1:24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169"/>
    </row>
    <row r="316" spans="1:24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</row>
    <row r="317" spans="1:24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</row>
    <row r="318" spans="1:24" s="112" customFormat="1" ht="11.25" customHeight="1">
      <c r="A318" s="169"/>
      <c r="B318" s="169"/>
      <c r="C318" s="169"/>
      <c r="D318" s="169"/>
      <c r="E318" s="169"/>
      <c r="F318" s="169"/>
      <c r="G318" s="169"/>
      <c r="H318" s="169"/>
      <c r="I318" s="169"/>
      <c r="J318" s="169"/>
      <c r="K318" s="169"/>
      <c r="L318" s="169"/>
      <c r="M318" s="169"/>
      <c r="N318" s="169"/>
      <c r="O318" s="169"/>
      <c r="P318" s="169"/>
      <c r="Q318" s="169"/>
      <c r="R318" s="169"/>
      <c r="S318" s="169"/>
      <c r="T318" s="169"/>
      <c r="U318" s="169"/>
      <c r="V318" s="169"/>
      <c r="W318" s="169"/>
      <c r="X318" s="39"/>
    </row>
    <row r="319" spans="1:24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</row>
    <row r="320" spans="1:24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</row>
    <row r="321" spans="1:24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</row>
    <row r="322" spans="1:24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</row>
    <row r="323" spans="1:24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169"/>
    </row>
    <row r="324" spans="1:24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</row>
    <row r="325" spans="1:24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</row>
    <row r="326" spans="1:24" s="112" customFormat="1" ht="11.25" customHeight="1">
      <c r="A326" s="169"/>
      <c r="B326" s="169"/>
      <c r="C326" s="169"/>
      <c r="D326" s="169"/>
      <c r="E326" s="169"/>
      <c r="F326" s="169"/>
      <c r="G326" s="169"/>
      <c r="H326" s="169"/>
      <c r="I326" s="169"/>
      <c r="J326" s="169"/>
      <c r="K326" s="169"/>
      <c r="L326" s="169"/>
      <c r="M326" s="169"/>
      <c r="N326" s="169"/>
      <c r="O326" s="169"/>
      <c r="P326" s="169"/>
      <c r="Q326" s="169"/>
      <c r="R326" s="169"/>
      <c r="S326" s="169"/>
      <c r="T326" s="169"/>
      <c r="U326" s="169"/>
      <c r="V326" s="169"/>
      <c r="W326" s="169"/>
      <c r="X326" s="39"/>
    </row>
    <row r="327" spans="1:24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</row>
    <row r="328" spans="1:24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</row>
    <row r="329" spans="1:24">
      <c r="A329" s="182"/>
      <c r="B329" s="178"/>
      <c r="C329" s="39"/>
      <c r="D329" s="179"/>
      <c r="E329" s="179"/>
      <c r="F329" s="179"/>
      <c r="G329" s="179"/>
      <c r="H329" s="17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</row>
    <row r="330" spans="1:24">
      <c r="A330" s="39"/>
      <c r="B330" s="178"/>
      <c r="C330" s="39"/>
      <c r="D330" s="179"/>
      <c r="E330" s="179"/>
      <c r="F330" s="179"/>
      <c r="G330" s="179"/>
      <c r="H330" s="17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</row>
    <row r="331" spans="1:24">
      <c r="A331" s="39"/>
      <c r="B331" s="178"/>
      <c r="C331" s="39"/>
      <c r="D331" s="188"/>
      <c r="E331" s="188"/>
      <c r="F331" s="188"/>
      <c r="G331" s="188"/>
      <c r="H331" s="188"/>
      <c r="I331" s="188"/>
      <c r="J331" s="188"/>
      <c r="K331" s="188"/>
      <c r="L331" s="188"/>
      <c r="M331" s="188"/>
      <c r="N331" s="188"/>
      <c r="O331" s="188"/>
      <c r="P331" s="188"/>
      <c r="Q331" s="188"/>
      <c r="R331" s="188"/>
      <c r="S331" s="188"/>
      <c r="T331" s="188"/>
      <c r="U331" s="188"/>
      <c r="V331" s="188"/>
      <c r="W331" s="39"/>
      <c r="X331" s="39"/>
    </row>
    <row r="332" spans="1:24">
      <c r="A332" s="39"/>
      <c r="B332" s="178"/>
      <c r="C332" s="39"/>
      <c r="D332" s="188"/>
      <c r="E332" s="188"/>
      <c r="F332" s="188"/>
      <c r="G332" s="188"/>
      <c r="H332" s="188"/>
      <c r="I332" s="188"/>
      <c r="J332" s="188"/>
      <c r="K332" s="188"/>
      <c r="L332" s="188"/>
      <c r="M332" s="188"/>
      <c r="N332" s="188"/>
      <c r="O332" s="188"/>
      <c r="P332" s="188"/>
      <c r="Q332" s="188"/>
      <c r="R332" s="188"/>
      <c r="S332" s="188"/>
      <c r="T332" s="188"/>
      <c r="U332" s="188"/>
      <c r="V332" s="39"/>
      <c r="W332" s="39"/>
      <c r="X332" s="39"/>
    </row>
    <row r="333" spans="1:24">
      <c r="A333" s="39"/>
      <c r="B333" s="178"/>
      <c r="C333" s="39"/>
      <c r="D333" s="188"/>
      <c r="E333" s="188"/>
      <c r="F333" s="188"/>
      <c r="G333" s="188"/>
      <c r="H333" s="188"/>
      <c r="I333" s="188"/>
      <c r="J333" s="188"/>
      <c r="K333" s="188"/>
      <c r="L333" s="188"/>
      <c r="M333" s="188"/>
      <c r="N333" s="188"/>
      <c r="O333" s="188"/>
      <c r="P333" s="188"/>
      <c r="Q333" s="188"/>
      <c r="R333" s="188"/>
      <c r="S333" s="188"/>
      <c r="T333" s="188"/>
      <c r="U333" s="188"/>
      <c r="V333" s="39"/>
      <c r="W333" s="39"/>
      <c r="X333" s="39"/>
    </row>
    <row r="334" spans="1:24">
      <c r="A334" s="39"/>
      <c r="B334" s="178"/>
      <c r="C334" s="39"/>
      <c r="D334" s="179"/>
      <c r="E334" s="179"/>
      <c r="F334" s="179"/>
      <c r="G334" s="179"/>
      <c r="H334" s="17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</row>
    <row r="335" spans="1:24">
      <c r="A335" s="39"/>
      <c r="B335" s="178"/>
      <c r="C335" s="179"/>
      <c r="D335" s="23"/>
      <c r="E335" s="180"/>
      <c r="F335" s="23"/>
      <c r="G335" s="23"/>
      <c r="H335" s="180"/>
      <c r="I335" s="180"/>
      <c r="J335" s="180"/>
      <c r="K335" s="180"/>
      <c r="L335" s="180"/>
      <c r="M335" s="180"/>
      <c r="N335" s="180"/>
      <c r="O335" s="180"/>
      <c r="P335" s="180"/>
      <c r="Q335" s="180"/>
      <c r="R335" s="180"/>
      <c r="S335" s="180"/>
      <c r="T335" s="180"/>
      <c r="U335" s="180"/>
      <c r="V335" s="180"/>
      <c r="W335" s="39"/>
      <c r="X335" s="39"/>
    </row>
    <row r="336" spans="1:24">
      <c r="A336" s="39"/>
      <c r="B336" s="178"/>
      <c r="C336" s="39"/>
      <c r="D336" s="179"/>
      <c r="E336" s="179"/>
      <c r="F336" s="179"/>
      <c r="G336" s="214"/>
      <c r="H336" s="204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</row>
    <row r="337" spans="1:24">
      <c r="A337" s="39"/>
      <c r="B337" s="39"/>
      <c r="C337" s="179"/>
      <c r="D337" s="179"/>
      <c r="E337" s="179"/>
      <c r="F337" s="17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</row>
    <row r="338" spans="1:24">
      <c r="A338" s="39"/>
      <c r="B338" s="179"/>
      <c r="C338" s="23"/>
      <c r="D338" s="23"/>
      <c r="E338" s="180"/>
      <c r="F338" s="180"/>
      <c r="G338" s="180"/>
      <c r="H338" s="180"/>
      <c r="I338" s="180"/>
      <c r="J338" s="180"/>
      <c r="K338" s="180"/>
      <c r="L338" s="180"/>
      <c r="M338" s="180"/>
      <c r="N338" s="180"/>
      <c r="O338" s="180"/>
      <c r="P338" s="180"/>
      <c r="Q338" s="180"/>
      <c r="R338" s="180"/>
      <c r="S338" s="180"/>
      <c r="T338" s="180"/>
      <c r="U338" s="180"/>
      <c r="V338" s="180"/>
      <c r="W338" s="39"/>
      <c r="X338" s="39"/>
    </row>
    <row r="339" spans="1:24">
      <c r="A339" s="39"/>
      <c r="B339" s="179"/>
      <c r="C339" s="179"/>
      <c r="D339" s="23"/>
      <c r="E339" s="39"/>
      <c r="F339" s="39"/>
      <c r="G339" s="39"/>
      <c r="H339" s="180"/>
      <c r="I339" s="180"/>
      <c r="J339" s="39"/>
      <c r="K339" s="180"/>
      <c r="L339" s="180"/>
      <c r="M339" s="180"/>
      <c r="N339" s="180"/>
      <c r="O339" s="180"/>
      <c r="P339" s="39"/>
      <c r="Q339" s="39"/>
      <c r="R339" s="39"/>
      <c r="S339" s="39"/>
      <c r="T339" s="180"/>
      <c r="U339" s="180"/>
      <c r="V339" s="180"/>
      <c r="W339" s="39"/>
      <c r="X339" s="39"/>
    </row>
    <row r="340" spans="1:24">
      <c r="A340" s="39"/>
      <c r="B340" s="179"/>
      <c r="C340" s="23"/>
      <c r="D340" s="23"/>
      <c r="E340" s="180"/>
      <c r="F340" s="180"/>
      <c r="G340" s="180"/>
      <c r="H340" s="180"/>
      <c r="I340" s="180"/>
      <c r="J340" s="180"/>
      <c r="K340" s="180"/>
      <c r="L340" s="180"/>
      <c r="M340" s="180"/>
      <c r="N340" s="180"/>
      <c r="O340" s="180"/>
      <c r="P340" s="180"/>
      <c r="Q340" s="180"/>
      <c r="R340" s="180"/>
      <c r="S340" s="180"/>
      <c r="T340" s="180"/>
      <c r="U340" s="180"/>
      <c r="V340" s="180"/>
      <c r="W340" s="39"/>
      <c r="X340" s="39"/>
    </row>
    <row r="341" spans="1:24">
      <c r="A341" s="39"/>
      <c r="B341" s="179"/>
      <c r="C341" s="23"/>
      <c r="D341" s="23"/>
      <c r="E341" s="180"/>
      <c r="F341" s="180"/>
      <c r="G341" s="180"/>
      <c r="H341" s="180"/>
      <c r="I341" s="180"/>
      <c r="J341" s="180"/>
      <c r="K341" s="180"/>
      <c r="L341" s="180"/>
      <c r="M341" s="180"/>
      <c r="N341" s="180"/>
      <c r="O341" s="180"/>
      <c r="P341" s="180"/>
      <c r="Q341" s="180"/>
      <c r="R341" s="39"/>
      <c r="S341" s="39"/>
      <c r="T341" s="180"/>
      <c r="U341" s="39"/>
      <c r="V341" s="180"/>
      <c r="W341" s="39"/>
      <c r="X341" s="39"/>
    </row>
    <row r="342" spans="1:24">
      <c r="A342" s="39"/>
      <c r="B342" s="179"/>
      <c r="C342" s="23"/>
      <c r="D342" s="23"/>
      <c r="E342" s="180"/>
      <c r="F342" s="180"/>
      <c r="G342" s="180"/>
      <c r="H342" s="180"/>
      <c r="I342" s="180"/>
      <c r="J342" s="180"/>
      <c r="K342" s="180"/>
      <c r="L342" s="180"/>
      <c r="M342" s="180"/>
      <c r="N342" s="180"/>
      <c r="O342" s="180"/>
      <c r="P342" s="180"/>
      <c r="Q342" s="180"/>
      <c r="R342" s="180"/>
      <c r="S342" s="180"/>
      <c r="T342" s="180"/>
      <c r="U342" s="180"/>
      <c r="V342" s="180"/>
      <c r="W342" s="39"/>
      <c r="X342" s="39"/>
    </row>
    <row r="343" spans="1:24">
      <c r="A343" s="39"/>
      <c r="B343" s="179"/>
      <c r="C343" s="23"/>
      <c r="D343" s="23"/>
      <c r="E343" s="180"/>
      <c r="F343" s="180"/>
      <c r="G343" s="180"/>
      <c r="H343" s="180"/>
      <c r="I343" s="180"/>
      <c r="J343" s="180"/>
      <c r="K343" s="180"/>
      <c r="L343" s="180"/>
      <c r="M343" s="180"/>
      <c r="N343" s="180"/>
      <c r="O343" s="180"/>
      <c r="P343" s="180"/>
      <c r="Q343" s="180"/>
      <c r="R343" s="180"/>
      <c r="S343" s="180"/>
      <c r="T343" s="180"/>
      <c r="U343" s="180"/>
      <c r="V343" s="180"/>
      <c r="W343" s="39"/>
      <c r="X343" s="39"/>
    </row>
    <row r="344" spans="1:24">
      <c r="A344" s="39"/>
      <c r="B344" s="179"/>
      <c r="C344" s="23"/>
      <c r="D344" s="23"/>
      <c r="E344" s="180"/>
      <c r="F344" s="180"/>
      <c r="G344" s="180"/>
      <c r="H344" s="180"/>
      <c r="I344" s="180"/>
      <c r="J344" s="180"/>
      <c r="K344" s="180"/>
      <c r="L344" s="180"/>
      <c r="M344" s="180"/>
      <c r="N344" s="180"/>
      <c r="O344" s="180"/>
      <c r="P344" s="180"/>
      <c r="Q344" s="180"/>
      <c r="R344" s="180"/>
      <c r="S344" s="180"/>
      <c r="T344" s="180"/>
      <c r="U344" s="180"/>
      <c r="V344" s="180"/>
      <c r="W344" s="39"/>
      <c r="X344" s="39"/>
    </row>
    <row r="345" spans="1:24">
      <c r="A345" s="39"/>
      <c r="B345" s="179"/>
      <c r="C345" s="23"/>
      <c r="D345" s="23"/>
      <c r="E345" s="180"/>
      <c r="F345" s="180"/>
      <c r="G345" s="180"/>
      <c r="H345" s="180"/>
      <c r="I345" s="180"/>
      <c r="J345" s="180"/>
      <c r="K345" s="180"/>
      <c r="L345" s="180"/>
      <c r="M345" s="180"/>
      <c r="N345" s="180"/>
      <c r="O345" s="180"/>
      <c r="P345" s="180"/>
      <c r="Q345" s="180"/>
      <c r="R345" s="180"/>
      <c r="S345" s="180"/>
      <c r="T345" s="180"/>
      <c r="U345" s="180"/>
      <c r="V345" s="180"/>
      <c r="W345" s="39"/>
      <c r="X345" s="39"/>
    </row>
    <row r="346" spans="1:24">
      <c r="A346" s="39"/>
      <c r="B346" s="179"/>
      <c r="C346" s="23"/>
      <c r="D346" s="23"/>
      <c r="E346" s="180"/>
      <c r="F346" s="180"/>
      <c r="G346" s="180"/>
      <c r="H346" s="180"/>
      <c r="I346" s="180"/>
      <c r="J346" s="180"/>
      <c r="K346" s="180"/>
      <c r="L346" s="180"/>
      <c r="M346" s="180"/>
      <c r="N346" s="180"/>
      <c r="O346" s="180"/>
      <c r="P346" s="180"/>
      <c r="Q346" s="180"/>
      <c r="R346" s="180"/>
      <c r="S346" s="180"/>
      <c r="T346" s="180"/>
      <c r="U346" s="180"/>
      <c r="V346" s="180"/>
      <c r="W346" s="39"/>
      <c r="X346" s="39"/>
    </row>
    <row r="347" spans="1:24">
      <c r="A347" s="39"/>
      <c r="B347" s="179"/>
      <c r="C347" s="179"/>
      <c r="D347" s="23"/>
      <c r="E347" s="180"/>
      <c r="F347" s="180"/>
      <c r="G347" s="180"/>
      <c r="H347" s="180"/>
      <c r="I347" s="180"/>
      <c r="J347" s="180"/>
      <c r="K347" s="180"/>
      <c r="L347" s="180"/>
      <c r="M347" s="180"/>
      <c r="N347" s="180"/>
      <c r="O347" s="180"/>
      <c r="P347" s="180"/>
      <c r="Q347" s="180"/>
      <c r="R347" s="180"/>
      <c r="S347" s="180"/>
      <c r="T347" s="180"/>
      <c r="U347" s="180"/>
      <c r="V347" s="180"/>
      <c r="W347" s="39"/>
      <c r="X347" s="39"/>
    </row>
    <row r="348" spans="1:24">
      <c r="A348" s="39"/>
      <c r="B348" s="179"/>
      <c r="C348" s="23"/>
      <c r="D348" s="23"/>
      <c r="E348" s="180"/>
      <c r="F348" s="180"/>
      <c r="G348" s="180"/>
      <c r="H348" s="180"/>
      <c r="I348" s="180"/>
      <c r="J348" s="180"/>
      <c r="K348" s="180"/>
      <c r="L348" s="180"/>
      <c r="M348" s="180"/>
      <c r="N348" s="180"/>
      <c r="O348" s="180"/>
      <c r="P348" s="180"/>
      <c r="Q348" s="180"/>
      <c r="R348" s="180"/>
      <c r="S348" s="180"/>
      <c r="T348" s="180"/>
      <c r="U348" s="39"/>
      <c r="V348" s="180"/>
      <c r="W348" s="39"/>
      <c r="X348" s="39"/>
    </row>
    <row r="349" spans="1:24">
      <c r="A349" s="39"/>
      <c r="B349" s="179"/>
      <c r="C349" s="23"/>
      <c r="D349" s="23"/>
      <c r="E349" s="180"/>
      <c r="F349" s="180"/>
      <c r="G349" s="180"/>
      <c r="H349" s="180"/>
      <c r="I349" s="180"/>
      <c r="J349" s="180"/>
      <c r="K349" s="180"/>
      <c r="L349" s="180"/>
      <c r="M349" s="180"/>
      <c r="N349" s="180"/>
      <c r="O349" s="180"/>
      <c r="P349" s="180"/>
      <c r="Q349" s="180"/>
      <c r="R349" s="39"/>
      <c r="S349" s="39"/>
      <c r="T349" s="180"/>
      <c r="U349" s="39"/>
      <c r="V349" s="180"/>
      <c r="W349" s="39"/>
      <c r="X349" s="39"/>
    </row>
    <row r="350" spans="1:24">
      <c r="A350" s="39"/>
      <c r="B350" s="179"/>
      <c r="C350" s="179"/>
      <c r="D350" s="179"/>
      <c r="E350" s="39"/>
      <c r="F350" s="39"/>
      <c r="G350" s="39"/>
      <c r="H350" s="180"/>
      <c r="I350" s="180"/>
      <c r="J350" s="180"/>
      <c r="K350" s="39"/>
      <c r="L350" s="39"/>
      <c r="M350" s="39"/>
      <c r="N350" s="39"/>
      <c r="O350" s="39"/>
      <c r="P350" s="39"/>
      <c r="Q350" s="39"/>
      <c r="R350" s="39"/>
      <c r="S350" s="39"/>
      <c r="T350" s="180"/>
      <c r="U350" s="39"/>
      <c r="V350" s="180"/>
      <c r="W350" s="39"/>
      <c r="X350" s="39"/>
    </row>
    <row r="351" spans="1:24">
      <c r="A351" s="39"/>
      <c r="B351" s="179"/>
      <c r="C351" s="179"/>
      <c r="D351" s="17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</row>
    <row r="352" spans="1:24">
      <c r="A352" s="39"/>
      <c r="B352" s="179"/>
      <c r="C352" s="23"/>
      <c r="D352" s="23"/>
      <c r="E352" s="180"/>
      <c r="F352" s="180"/>
      <c r="G352" s="180"/>
      <c r="H352" s="180"/>
      <c r="I352" s="180"/>
      <c r="J352" s="180"/>
      <c r="K352" s="180"/>
      <c r="L352" s="180"/>
      <c r="M352" s="180"/>
      <c r="N352" s="180"/>
      <c r="O352" s="180"/>
      <c r="P352" s="180"/>
      <c r="Q352" s="180"/>
      <c r="R352" s="180"/>
      <c r="S352" s="180"/>
      <c r="T352" s="180"/>
      <c r="U352" s="39"/>
      <c r="V352" s="180"/>
      <c r="W352" s="39"/>
      <c r="X352" s="39"/>
    </row>
    <row r="353" spans="1:24">
      <c r="A353" s="39"/>
      <c r="B353" s="179"/>
      <c r="C353" s="23"/>
      <c r="D353" s="23"/>
      <c r="E353" s="180"/>
      <c r="F353" s="180"/>
      <c r="G353" s="180"/>
      <c r="H353" s="180"/>
      <c r="I353" s="180"/>
      <c r="J353" s="180"/>
      <c r="K353" s="180"/>
      <c r="L353" s="180"/>
      <c r="M353" s="180"/>
      <c r="N353" s="180"/>
      <c r="O353" s="180"/>
      <c r="P353" s="180"/>
      <c r="Q353" s="180"/>
      <c r="R353" s="180"/>
      <c r="S353" s="180"/>
      <c r="T353" s="180"/>
      <c r="U353" s="180"/>
      <c r="V353" s="180"/>
      <c r="W353" s="39"/>
      <c r="X353" s="39"/>
    </row>
    <row r="354" spans="1:24">
      <c r="A354" s="39"/>
      <c r="B354" s="179"/>
      <c r="C354" s="23"/>
      <c r="D354" s="23"/>
      <c r="E354" s="180"/>
      <c r="F354" s="180"/>
      <c r="G354" s="180"/>
      <c r="H354" s="180"/>
      <c r="I354" s="180"/>
      <c r="J354" s="180"/>
      <c r="K354" s="180"/>
      <c r="L354" s="180"/>
      <c r="M354" s="180"/>
      <c r="N354" s="180"/>
      <c r="O354" s="180"/>
      <c r="P354" s="180"/>
      <c r="Q354" s="180"/>
      <c r="R354" s="180"/>
      <c r="S354" s="180"/>
      <c r="T354" s="180"/>
      <c r="U354" s="39"/>
      <c r="V354" s="180"/>
      <c r="W354" s="39"/>
      <c r="X354" s="39"/>
    </row>
    <row r="355" spans="1:24">
      <c r="A355" s="39"/>
      <c r="B355" s="179"/>
      <c r="C355" s="179"/>
      <c r="D355" s="23"/>
      <c r="E355" s="180"/>
      <c r="F355" s="180"/>
      <c r="G355" s="180"/>
      <c r="H355" s="180"/>
      <c r="I355" s="180"/>
      <c r="J355" s="180"/>
      <c r="K355" s="180"/>
      <c r="L355" s="180"/>
      <c r="M355" s="180"/>
      <c r="N355" s="180"/>
      <c r="O355" s="180"/>
      <c r="P355" s="180"/>
      <c r="Q355" s="180"/>
      <c r="R355" s="39"/>
      <c r="S355" s="39"/>
      <c r="T355" s="180"/>
      <c r="U355" s="39"/>
      <c r="V355" s="180"/>
      <c r="W355" s="39"/>
      <c r="X355" s="39"/>
    </row>
    <row r="356" spans="1:24">
      <c r="A356" s="39"/>
      <c r="B356" s="179"/>
      <c r="C356" s="23"/>
      <c r="D356" s="23"/>
      <c r="E356" s="180"/>
      <c r="F356" s="180"/>
      <c r="G356" s="180"/>
      <c r="H356" s="180"/>
      <c r="I356" s="180"/>
      <c r="J356" s="180"/>
      <c r="K356" s="180"/>
      <c r="L356" s="180"/>
      <c r="M356" s="180"/>
      <c r="N356" s="180"/>
      <c r="O356" s="180"/>
      <c r="P356" s="180"/>
      <c r="Q356" s="180"/>
      <c r="R356" s="180"/>
      <c r="S356" s="180"/>
      <c r="T356" s="180"/>
      <c r="U356" s="180"/>
      <c r="V356" s="180"/>
      <c r="W356" s="39"/>
      <c r="X356" s="39"/>
    </row>
    <row r="357" spans="1:24">
      <c r="A357" s="39"/>
      <c r="B357" s="179"/>
      <c r="C357" s="179"/>
      <c r="D357" s="179"/>
      <c r="E357" s="180"/>
      <c r="F357" s="180"/>
      <c r="G357" s="180"/>
      <c r="H357" s="180"/>
      <c r="I357" s="180"/>
      <c r="J357" s="180"/>
      <c r="K357" s="180"/>
      <c r="L357" s="180"/>
      <c r="M357" s="180"/>
      <c r="N357" s="180"/>
      <c r="O357" s="180"/>
      <c r="P357" s="180"/>
      <c r="Q357" s="180"/>
      <c r="R357" s="180"/>
      <c r="S357" s="180"/>
      <c r="T357" s="180"/>
      <c r="U357" s="39"/>
      <c r="V357" s="180"/>
      <c r="W357" s="39"/>
      <c r="X357" s="39"/>
    </row>
    <row r="358" spans="1:24">
      <c r="A358" s="39"/>
      <c r="B358" s="179"/>
      <c r="C358" s="179"/>
      <c r="D358" s="23"/>
      <c r="E358" s="39"/>
      <c r="F358" s="39"/>
      <c r="G358" s="39"/>
      <c r="H358" s="180"/>
      <c r="I358" s="180"/>
      <c r="J358" s="180"/>
      <c r="K358" s="180"/>
      <c r="L358" s="180"/>
      <c r="M358" s="180"/>
      <c r="N358" s="180"/>
      <c r="O358" s="180"/>
      <c r="P358" s="180"/>
      <c r="Q358" s="180"/>
      <c r="R358" s="180"/>
      <c r="S358" s="180"/>
      <c r="T358" s="180"/>
      <c r="U358" s="39"/>
      <c r="V358" s="180"/>
      <c r="W358" s="39"/>
      <c r="X358" s="39"/>
    </row>
    <row r="359" spans="1:24">
      <c r="A359" s="39"/>
      <c r="B359" s="179"/>
      <c r="C359" s="179"/>
      <c r="D359" s="23"/>
      <c r="E359" s="39"/>
      <c r="F359" s="39"/>
      <c r="G359" s="39"/>
      <c r="H359" s="180"/>
      <c r="I359" s="180"/>
      <c r="J359" s="180"/>
      <c r="K359" s="180"/>
      <c r="L359" s="180"/>
      <c r="M359" s="180"/>
      <c r="N359" s="180"/>
      <c r="O359" s="39"/>
      <c r="P359" s="39"/>
      <c r="Q359" s="39"/>
      <c r="R359" s="39"/>
      <c r="S359" s="39"/>
      <c r="T359" s="180"/>
      <c r="U359" s="39"/>
      <c r="V359" s="180"/>
      <c r="W359" s="39"/>
      <c r="X359" s="39"/>
    </row>
    <row r="360" spans="1:24">
      <c r="A360" s="39"/>
      <c r="B360" s="179"/>
      <c r="C360" s="179"/>
      <c r="D360" s="179"/>
      <c r="E360" s="39"/>
      <c r="F360" s="39"/>
      <c r="G360" s="39"/>
      <c r="H360" s="180"/>
      <c r="I360" s="180"/>
      <c r="J360" s="180"/>
      <c r="K360" s="180"/>
      <c r="L360" s="180"/>
      <c r="M360" s="39"/>
      <c r="N360" s="39"/>
      <c r="O360" s="39"/>
      <c r="P360" s="39"/>
      <c r="Q360" s="39"/>
      <c r="R360" s="39"/>
      <c r="S360" s="39"/>
      <c r="T360" s="39"/>
      <c r="U360" s="39"/>
      <c r="V360" s="180"/>
      <c r="W360" s="39"/>
      <c r="X360" s="39"/>
    </row>
    <row r="361" spans="1:24">
      <c r="A361" s="39"/>
      <c r="B361" s="179"/>
      <c r="C361" s="179"/>
      <c r="D361" s="179"/>
      <c r="E361" s="39"/>
      <c r="F361" s="39"/>
      <c r="G361" s="39"/>
      <c r="H361" s="39"/>
      <c r="I361" s="39"/>
      <c r="J361" s="180"/>
      <c r="K361" s="180"/>
      <c r="L361" s="180"/>
      <c r="M361" s="180"/>
      <c r="N361" s="180"/>
      <c r="O361" s="180"/>
      <c r="P361" s="180"/>
      <c r="Q361" s="180"/>
      <c r="R361" s="39"/>
      <c r="S361" s="39"/>
      <c r="T361" s="180"/>
      <c r="U361" s="39"/>
      <c r="V361" s="180"/>
      <c r="W361" s="39"/>
      <c r="X361" s="39"/>
    </row>
    <row r="362" spans="1:24">
      <c r="A362" s="39"/>
      <c r="B362" s="179"/>
      <c r="C362" s="23"/>
      <c r="D362" s="23"/>
      <c r="E362" s="180"/>
      <c r="F362" s="180"/>
      <c r="G362" s="180"/>
      <c r="H362" s="180"/>
      <c r="I362" s="180"/>
      <c r="J362" s="180"/>
      <c r="K362" s="180"/>
      <c r="L362" s="180"/>
      <c r="M362" s="180"/>
      <c r="N362" s="180"/>
      <c r="O362" s="180"/>
      <c r="P362" s="180"/>
      <c r="Q362" s="180"/>
      <c r="R362" s="180"/>
      <c r="S362" s="180"/>
      <c r="T362" s="180"/>
      <c r="U362" s="180"/>
      <c r="V362" s="180"/>
      <c r="W362" s="39"/>
      <c r="X362" s="39"/>
    </row>
    <row r="363" spans="1:24">
      <c r="A363" s="39"/>
      <c r="B363" s="179"/>
      <c r="C363" s="179"/>
      <c r="D363" s="179"/>
      <c r="E363" s="39"/>
      <c r="F363" s="39"/>
      <c r="G363" s="39"/>
      <c r="H363" s="39"/>
      <c r="I363" s="39"/>
      <c r="J363" s="180"/>
      <c r="K363" s="39"/>
      <c r="L363" s="39"/>
      <c r="M363" s="180"/>
      <c r="N363" s="180"/>
      <c r="O363" s="180"/>
      <c r="P363" s="39"/>
      <c r="Q363" s="39"/>
      <c r="R363" s="39"/>
      <c r="S363" s="39"/>
      <c r="T363" s="180"/>
      <c r="U363" s="39"/>
      <c r="V363" s="180"/>
      <c r="W363" s="39"/>
      <c r="X363" s="39"/>
    </row>
    <row r="364" spans="1:24">
      <c r="A364" s="39"/>
      <c r="B364" s="179"/>
      <c r="C364" s="179"/>
      <c r="D364" s="179"/>
      <c r="E364" s="39"/>
      <c r="F364" s="39"/>
      <c r="G364" s="180"/>
      <c r="H364" s="180"/>
      <c r="I364" s="180"/>
      <c r="J364" s="180"/>
      <c r="K364" s="180"/>
      <c r="L364" s="180"/>
      <c r="M364" s="180"/>
      <c r="N364" s="180"/>
      <c r="O364" s="180"/>
      <c r="P364" s="180"/>
      <c r="Q364" s="180"/>
      <c r="R364" s="180"/>
      <c r="S364" s="39"/>
      <c r="T364" s="180"/>
      <c r="U364" s="39"/>
      <c r="V364" s="180"/>
      <c r="W364" s="39"/>
      <c r="X364" s="39"/>
    </row>
    <row r="365" spans="1:24">
      <c r="A365" s="39"/>
      <c r="B365" s="179"/>
      <c r="C365" s="23"/>
      <c r="D365" s="179"/>
      <c r="E365" s="39"/>
      <c r="F365" s="180"/>
      <c r="G365" s="180"/>
      <c r="H365" s="180"/>
      <c r="I365" s="180"/>
      <c r="J365" s="180"/>
      <c r="K365" s="39"/>
      <c r="L365" s="39"/>
      <c r="M365" s="39"/>
      <c r="N365" s="39"/>
      <c r="O365" s="39"/>
      <c r="P365" s="39"/>
      <c r="Q365" s="39"/>
      <c r="R365" s="39"/>
      <c r="S365" s="39"/>
      <c r="T365" s="180"/>
      <c r="U365" s="39"/>
      <c r="V365" s="180"/>
      <c r="W365" s="39"/>
      <c r="X365" s="39"/>
    </row>
    <row r="366" spans="1:24">
      <c r="A366" s="39"/>
      <c r="B366" s="179"/>
      <c r="C366" s="179"/>
      <c r="D366" s="17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180"/>
      <c r="U366" s="39"/>
      <c r="V366" s="180"/>
      <c r="W366" s="39"/>
      <c r="X366" s="39"/>
    </row>
    <row r="367" spans="1:24">
      <c r="A367" s="39"/>
      <c r="B367" s="179"/>
      <c r="C367" s="179"/>
      <c r="D367" s="17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180"/>
      <c r="U367" s="39"/>
      <c r="V367" s="180"/>
      <c r="W367" s="39"/>
      <c r="X367" s="39"/>
    </row>
    <row r="368" spans="1:24">
      <c r="A368" s="39"/>
      <c r="B368" s="179"/>
      <c r="C368" s="179"/>
      <c r="D368" s="23"/>
      <c r="E368" s="180"/>
      <c r="F368" s="180"/>
      <c r="G368" s="180"/>
      <c r="H368" s="180"/>
      <c r="I368" s="180"/>
      <c r="J368" s="180"/>
      <c r="K368" s="180"/>
      <c r="L368" s="180"/>
      <c r="M368" s="180"/>
      <c r="N368" s="180"/>
      <c r="O368" s="180"/>
      <c r="P368" s="180"/>
      <c r="Q368" s="180"/>
      <c r="R368" s="180"/>
      <c r="S368" s="39"/>
      <c r="T368" s="180"/>
      <c r="U368" s="39"/>
      <c r="V368" s="180"/>
      <c r="W368" s="39"/>
      <c r="X368" s="39"/>
    </row>
    <row r="369" spans="1:24">
      <c r="A369" s="39"/>
      <c r="B369" s="179"/>
      <c r="C369" s="179"/>
      <c r="D369" s="17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180"/>
      <c r="U369" s="39"/>
      <c r="V369" s="180"/>
      <c r="W369" s="39"/>
      <c r="X369" s="39"/>
    </row>
    <row r="370" spans="1:24">
      <c r="A370" s="39"/>
      <c r="B370" s="179"/>
      <c r="C370" s="179"/>
      <c r="D370" s="17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180"/>
      <c r="U370" s="39"/>
      <c r="V370" s="180"/>
      <c r="W370" s="39"/>
      <c r="X370" s="39"/>
    </row>
    <row r="371" spans="1:24">
      <c r="A371" s="39"/>
      <c r="B371" s="179"/>
      <c r="C371" s="179"/>
      <c r="D371" s="179"/>
      <c r="E371" s="39"/>
      <c r="F371" s="39"/>
      <c r="G371" s="180"/>
      <c r="H371" s="180"/>
      <c r="I371" s="180"/>
      <c r="J371" s="180"/>
      <c r="K371" s="180"/>
      <c r="L371" s="180"/>
      <c r="M371" s="180"/>
      <c r="N371" s="180"/>
      <c r="O371" s="180"/>
      <c r="P371" s="180"/>
      <c r="Q371" s="39"/>
      <c r="R371" s="39"/>
      <c r="S371" s="39"/>
      <c r="T371" s="180"/>
      <c r="U371" s="39"/>
      <c r="V371" s="180"/>
      <c r="W371" s="39"/>
      <c r="X371" s="39"/>
    </row>
    <row r="372" spans="1:24">
      <c r="A372" s="39"/>
      <c r="B372" s="179"/>
      <c r="C372" s="179"/>
      <c r="D372" s="17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180"/>
      <c r="U372" s="39"/>
      <c r="V372" s="180"/>
      <c r="W372" s="39"/>
      <c r="X372" s="39"/>
    </row>
    <row r="373" spans="1:24">
      <c r="A373" s="39"/>
      <c r="B373" s="179"/>
      <c r="C373" s="23"/>
      <c r="D373" s="179"/>
      <c r="E373" s="39"/>
      <c r="F373" s="39"/>
      <c r="G373" s="180"/>
      <c r="H373" s="180"/>
      <c r="I373" s="180"/>
      <c r="J373" s="180"/>
      <c r="K373" s="180"/>
      <c r="L373" s="180"/>
      <c r="M373" s="180"/>
      <c r="N373" s="180"/>
      <c r="O373" s="39"/>
      <c r="P373" s="39"/>
      <c r="Q373" s="39"/>
      <c r="R373" s="39"/>
      <c r="S373" s="39"/>
      <c r="T373" s="180"/>
      <c r="U373" s="39"/>
      <c r="V373" s="180"/>
      <c r="W373" s="39"/>
      <c r="X373" s="39"/>
    </row>
    <row r="374" spans="1:24">
      <c r="A374" s="39"/>
      <c r="B374" s="179"/>
      <c r="C374" s="179"/>
      <c r="D374" s="17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180"/>
      <c r="W374" s="39"/>
      <c r="X374" s="39"/>
    </row>
    <row r="375" spans="1:24">
      <c r="A375" s="39"/>
      <c r="B375" s="179"/>
      <c r="C375" s="179"/>
      <c r="D375" s="179"/>
      <c r="E375" s="39"/>
      <c r="F375" s="39"/>
      <c r="G375" s="39"/>
      <c r="H375" s="39"/>
      <c r="I375" s="39"/>
      <c r="J375" s="180"/>
      <c r="K375" s="180"/>
      <c r="L375" s="180"/>
      <c r="M375" s="180"/>
      <c r="N375" s="39"/>
      <c r="O375" s="39"/>
      <c r="P375" s="39"/>
      <c r="Q375" s="39"/>
      <c r="R375" s="39"/>
      <c r="S375" s="39"/>
      <c r="T375" s="39"/>
      <c r="U375" s="39"/>
      <c r="V375" s="180"/>
      <c r="W375" s="39"/>
      <c r="X375" s="39"/>
    </row>
    <row r="376" spans="1:24">
      <c r="A376" s="39"/>
      <c r="B376" s="179"/>
      <c r="C376" s="179"/>
      <c r="D376" s="179"/>
      <c r="E376" s="39"/>
      <c r="F376" s="39"/>
      <c r="G376" s="39"/>
      <c r="H376" s="39"/>
      <c r="I376" s="39"/>
      <c r="J376" s="180"/>
      <c r="K376" s="180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180"/>
      <c r="W376" s="39"/>
      <c r="X376" s="39"/>
    </row>
    <row r="377" spans="1:24">
      <c r="A377" s="39"/>
      <c r="B377" s="179"/>
      <c r="C377" s="179"/>
      <c r="D377" s="179"/>
      <c r="E377" s="39"/>
      <c r="F377" s="39"/>
      <c r="G377" s="39"/>
      <c r="H377" s="39"/>
      <c r="I377" s="180"/>
      <c r="J377" s="180"/>
      <c r="K377" s="180"/>
      <c r="L377" s="180"/>
      <c r="M377" s="39"/>
      <c r="N377" s="39"/>
      <c r="O377" s="39"/>
      <c r="P377" s="39"/>
      <c r="Q377" s="39"/>
      <c r="R377" s="39"/>
      <c r="S377" s="39"/>
      <c r="T377" s="39"/>
      <c r="U377" s="39"/>
      <c r="V377" s="180"/>
      <c r="W377" s="39"/>
      <c r="X377" s="39"/>
    </row>
    <row r="378" spans="1:24">
      <c r="A378" s="39"/>
      <c r="B378" s="179"/>
      <c r="C378" s="179"/>
      <c r="D378" s="179"/>
      <c r="E378" s="180"/>
      <c r="F378" s="180"/>
      <c r="G378" s="180"/>
      <c r="H378" s="180"/>
      <c r="I378" s="180"/>
      <c r="J378" s="180"/>
      <c r="K378" s="180"/>
      <c r="L378" s="180"/>
      <c r="M378" s="180"/>
      <c r="N378" s="180"/>
      <c r="O378" s="180"/>
      <c r="P378" s="180"/>
      <c r="Q378" s="180"/>
      <c r="R378" s="39"/>
      <c r="S378" s="39"/>
      <c r="T378" s="180"/>
      <c r="U378" s="39"/>
      <c r="V378" s="180"/>
      <c r="W378" s="39"/>
      <c r="X378" s="39"/>
    </row>
    <row r="379" spans="1:24">
      <c r="A379" s="39"/>
      <c r="B379" s="179"/>
      <c r="C379" s="23"/>
      <c r="D379" s="23"/>
      <c r="E379" s="39"/>
      <c r="F379" s="39"/>
      <c r="G379" s="39"/>
      <c r="H379" s="39"/>
      <c r="I379" s="39"/>
      <c r="J379" s="180"/>
      <c r="K379" s="180"/>
      <c r="L379" s="180"/>
      <c r="M379" s="180"/>
      <c r="N379" s="180"/>
      <c r="O379" s="180"/>
      <c r="P379" s="39"/>
      <c r="Q379" s="39"/>
      <c r="R379" s="39"/>
      <c r="S379" s="39"/>
      <c r="T379" s="180"/>
      <c r="U379" s="39"/>
      <c r="V379" s="180"/>
      <c r="W379" s="39"/>
      <c r="X379" s="39"/>
    </row>
    <row r="380" spans="1:24">
      <c r="A380" s="39"/>
      <c r="B380" s="179"/>
      <c r="C380" s="23"/>
      <c r="D380" s="23"/>
      <c r="E380" s="180"/>
      <c r="F380" s="180"/>
      <c r="G380" s="180"/>
      <c r="H380" s="180"/>
      <c r="I380" s="180"/>
      <c r="J380" s="180"/>
      <c r="K380" s="180"/>
      <c r="L380" s="180"/>
      <c r="M380" s="180"/>
      <c r="N380" s="180"/>
      <c r="O380" s="180"/>
      <c r="P380" s="180"/>
      <c r="Q380" s="180"/>
      <c r="R380" s="180"/>
      <c r="S380" s="180"/>
      <c r="T380" s="180"/>
      <c r="U380" s="180"/>
      <c r="V380" s="180"/>
      <c r="W380" s="39"/>
      <c r="X380" s="39"/>
    </row>
    <row r="381" spans="1:24">
      <c r="A381" s="39"/>
      <c r="B381" s="179"/>
      <c r="C381" s="23"/>
      <c r="D381" s="23"/>
      <c r="E381" s="180"/>
      <c r="F381" s="180"/>
      <c r="G381" s="180"/>
      <c r="H381" s="180"/>
      <c r="I381" s="180"/>
      <c r="J381" s="180"/>
      <c r="K381" s="180"/>
      <c r="L381" s="180"/>
      <c r="M381" s="180"/>
      <c r="N381" s="180"/>
      <c r="O381" s="180"/>
      <c r="P381" s="180"/>
      <c r="Q381" s="180"/>
      <c r="R381" s="180"/>
      <c r="S381" s="180"/>
      <c r="T381" s="180"/>
      <c r="U381" s="180"/>
      <c r="V381" s="180"/>
      <c r="W381" s="39"/>
      <c r="X381" s="39"/>
    </row>
    <row r="382" spans="1:24">
      <c r="A382" s="39"/>
      <c r="B382" s="179"/>
      <c r="C382" s="23"/>
      <c r="D382" s="23"/>
      <c r="E382" s="180"/>
      <c r="F382" s="180"/>
      <c r="G382" s="180"/>
      <c r="H382" s="180"/>
      <c r="I382" s="180"/>
      <c r="J382" s="180"/>
      <c r="K382" s="180"/>
      <c r="L382" s="180"/>
      <c r="M382" s="180"/>
      <c r="N382" s="180"/>
      <c r="O382" s="180"/>
      <c r="P382" s="180"/>
      <c r="Q382" s="180"/>
      <c r="R382" s="180"/>
      <c r="S382" s="180"/>
      <c r="T382" s="180"/>
      <c r="U382" s="180"/>
      <c r="V382" s="180"/>
      <c r="W382" s="39"/>
      <c r="X382" s="39"/>
    </row>
    <row r="383" spans="1:24">
      <c r="A383" s="39"/>
      <c r="B383" s="179"/>
      <c r="C383" s="23"/>
      <c r="D383" s="23"/>
      <c r="E383" s="180"/>
      <c r="F383" s="180"/>
      <c r="G383" s="180"/>
      <c r="H383" s="180"/>
      <c r="I383" s="180"/>
      <c r="J383" s="180"/>
      <c r="K383" s="180"/>
      <c r="L383" s="180"/>
      <c r="M383" s="180"/>
      <c r="N383" s="180"/>
      <c r="O383" s="180"/>
      <c r="P383" s="180"/>
      <c r="Q383" s="180"/>
      <c r="R383" s="180"/>
      <c r="S383" s="180"/>
      <c r="T383" s="180"/>
      <c r="U383" s="39"/>
      <c r="V383" s="180"/>
      <c r="W383" s="39"/>
      <c r="X383" s="39"/>
    </row>
    <row r="384" spans="1:24">
      <c r="A384" s="39"/>
      <c r="B384" s="179"/>
      <c r="C384" s="179"/>
      <c r="D384" s="17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180"/>
      <c r="U384" s="39"/>
      <c r="V384" s="180"/>
      <c r="W384" s="39"/>
      <c r="X384" s="39"/>
    </row>
    <row r="385" spans="1:24">
      <c r="A385" s="39"/>
      <c r="B385" s="179"/>
      <c r="C385" s="179"/>
      <c r="D385" s="17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180"/>
      <c r="P385" s="39"/>
      <c r="Q385" s="39"/>
      <c r="R385" s="39"/>
      <c r="S385" s="180"/>
      <c r="T385" s="180"/>
      <c r="U385" s="39"/>
      <c r="V385" s="180"/>
      <c r="W385" s="39"/>
      <c r="X385" s="39"/>
    </row>
    <row r="386" spans="1:24">
      <c r="A386" s="39"/>
      <c r="B386" s="179"/>
      <c r="C386" s="179"/>
      <c r="D386" s="179"/>
      <c r="E386" s="39"/>
      <c r="F386" s="39"/>
      <c r="G386" s="39"/>
      <c r="H386" s="39"/>
      <c r="I386" s="39"/>
      <c r="J386" s="39"/>
      <c r="K386" s="39"/>
      <c r="L386" s="39"/>
      <c r="M386" s="39"/>
      <c r="N386" s="180"/>
      <c r="O386" s="39"/>
      <c r="P386" s="39"/>
      <c r="Q386" s="39"/>
      <c r="R386" s="39"/>
      <c r="S386" s="39"/>
      <c r="T386" s="180"/>
      <c r="U386" s="39"/>
      <c r="V386" s="180"/>
      <c r="W386" s="39"/>
      <c r="X386" s="39"/>
    </row>
    <row r="387" spans="1:24">
      <c r="A387" s="39"/>
      <c r="B387" s="179"/>
      <c r="C387" s="179"/>
      <c r="D387" s="179"/>
      <c r="E387" s="39"/>
      <c r="F387" s="180"/>
      <c r="G387" s="180"/>
      <c r="H387" s="180"/>
      <c r="I387" s="180"/>
      <c r="J387" s="180"/>
      <c r="K387" s="180"/>
      <c r="L387" s="180"/>
      <c r="M387" s="180"/>
      <c r="N387" s="180"/>
      <c r="O387" s="180"/>
      <c r="P387" s="39"/>
      <c r="Q387" s="39"/>
      <c r="R387" s="39"/>
      <c r="S387" s="39"/>
      <c r="T387" s="180"/>
      <c r="U387" s="39"/>
      <c r="V387" s="180"/>
      <c r="W387" s="39"/>
      <c r="X387" s="39"/>
    </row>
    <row r="388" spans="1:24">
      <c r="A388" s="39"/>
      <c r="B388" s="179"/>
      <c r="C388" s="179"/>
      <c r="D388" s="17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</row>
    <row r="389" spans="1:24">
      <c r="A389" s="39"/>
      <c r="B389" s="179"/>
      <c r="C389" s="23"/>
      <c r="D389" s="23"/>
      <c r="E389" s="180"/>
      <c r="F389" s="180"/>
      <c r="G389" s="180"/>
      <c r="H389" s="180"/>
      <c r="I389" s="180"/>
      <c r="J389" s="180"/>
      <c r="K389" s="180"/>
      <c r="L389" s="180"/>
      <c r="M389" s="180"/>
      <c r="N389" s="180"/>
      <c r="O389" s="180"/>
      <c r="P389" s="180"/>
      <c r="Q389" s="180"/>
      <c r="R389" s="180"/>
      <c r="S389" s="180"/>
      <c r="T389" s="180"/>
      <c r="U389" s="180"/>
      <c r="V389" s="180"/>
      <c r="W389" s="39"/>
      <c r="X389" s="39"/>
    </row>
    <row r="390" spans="1:24">
      <c r="A390" s="39"/>
      <c r="B390" s="179"/>
      <c r="C390" s="23"/>
      <c r="D390" s="23"/>
      <c r="E390" s="180"/>
      <c r="F390" s="180"/>
      <c r="G390" s="180"/>
      <c r="H390" s="180"/>
      <c r="I390" s="180"/>
      <c r="J390" s="180"/>
      <c r="K390" s="180"/>
      <c r="L390" s="180"/>
      <c r="M390" s="180"/>
      <c r="N390" s="180"/>
      <c r="O390" s="180"/>
      <c r="P390" s="180"/>
      <c r="Q390" s="180"/>
      <c r="R390" s="180"/>
      <c r="S390" s="180"/>
      <c r="T390" s="180"/>
      <c r="U390" s="180"/>
      <c r="V390" s="180"/>
      <c r="W390" s="39"/>
      <c r="X390" s="39"/>
    </row>
    <row r="391" spans="1:24">
      <c r="A391" s="39"/>
      <c r="B391" s="179"/>
      <c r="C391" s="23"/>
      <c r="D391" s="23"/>
      <c r="E391" s="180"/>
      <c r="F391" s="180"/>
      <c r="G391" s="180"/>
      <c r="H391" s="180"/>
      <c r="I391" s="180"/>
      <c r="J391" s="180"/>
      <c r="K391" s="180"/>
      <c r="L391" s="180"/>
      <c r="M391" s="180"/>
      <c r="N391" s="180"/>
      <c r="O391" s="180"/>
      <c r="P391" s="180"/>
      <c r="Q391" s="180"/>
      <c r="R391" s="180"/>
      <c r="S391" s="180"/>
      <c r="T391" s="180"/>
      <c r="U391" s="180"/>
      <c r="V391" s="180"/>
      <c r="W391" s="39"/>
      <c r="X391" s="39"/>
    </row>
    <row r="392" spans="1:24">
      <c r="A392" s="39"/>
      <c r="B392" s="179"/>
      <c r="C392" s="179"/>
      <c r="D392" s="23"/>
      <c r="E392" s="180"/>
      <c r="F392" s="180"/>
      <c r="G392" s="180"/>
      <c r="H392" s="180"/>
      <c r="I392" s="39"/>
      <c r="J392" s="39"/>
      <c r="K392" s="180"/>
      <c r="L392" s="180"/>
      <c r="M392" s="180"/>
      <c r="N392" s="39"/>
      <c r="O392" s="39"/>
      <c r="P392" s="39"/>
      <c r="Q392" s="39"/>
      <c r="R392" s="39"/>
      <c r="S392" s="39"/>
      <c r="T392" s="180"/>
      <c r="U392" s="39"/>
      <c r="V392" s="180"/>
      <c r="W392" s="39"/>
      <c r="X392" s="39"/>
    </row>
    <row r="393" spans="1:24">
      <c r="A393" s="39"/>
      <c r="B393" s="179"/>
      <c r="C393" s="179"/>
      <c r="D393" s="179"/>
      <c r="E393" s="39"/>
      <c r="F393" s="39"/>
      <c r="G393" s="39"/>
      <c r="H393" s="39"/>
      <c r="I393" s="39"/>
      <c r="J393" s="180"/>
      <c r="K393" s="180"/>
      <c r="L393" s="180"/>
      <c r="M393" s="180"/>
      <c r="N393" s="180"/>
      <c r="O393" s="180"/>
      <c r="P393" s="180"/>
      <c r="Q393" s="180"/>
      <c r="R393" s="180"/>
      <c r="S393" s="180"/>
      <c r="T393" s="180"/>
      <c r="U393" s="39"/>
      <c r="V393" s="180"/>
      <c r="W393" s="39"/>
      <c r="X393" s="39"/>
    </row>
    <row r="394" spans="1:24">
      <c r="A394" s="39"/>
      <c r="B394" s="179"/>
      <c r="C394" s="179"/>
      <c r="D394" s="17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</row>
    <row r="395" spans="1:24">
      <c r="A395" s="39"/>
      <c r="B395" s="179"/>
      <c r="C395" s="23"/>
      <c r="D395" s="23"/>
      <c r="E395" s="180"/>
      <c r="F395" s="180"/>
      <c r="G395" s="180"/>
      <c r="H395" s="180"/>
      <c r="I395" s="180"/>
      <c r="J395" s="180"/>
      <c r="K395" s="180"/>
      <c r="L395" s="180"/>
      <c r="M395" s="180"/>
      <c r="N395" s="180"/>
      <c r="O395" s="180"/>
      <c r="P395" s="180"/>
      <c r="Q395" s="180"/>
      <c r="R395" s="180"/>
      <c r="S395" s="180"/>
      <c r="T395" s="180"/>
      <c r="U395" s="180"/>
      <c r="V395" s="180"/>
      <c r="W395" s="39"/>
      <c r="X395" s="39"/>
    </row>
    <row r="396" spans="1:24">
      <c r="A396" s="39"/>
      <c r="B396" s="179"/>
      <c r="C396" s="179"/>
      <c r="D396" s="179"/>
      <c r="E396" s="17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</row>
    <row r="397" spans="1:24">
      <c r="A397" s="39"/>
      <c r="B397" s="179"/>
      <c r="C397" s="179"/>
      <c r="D397" s="179"/>
      <c r="E397" s="179"/>
      <c r="F397" s="17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</row>
    <row r="398" spans="1:24">
      <c r="A398" s="181"/>
      <c r="B398" s="39"/>
      <c r="C398" s="179"/>
      <c r="D398" s="179"/>
      <c r="E398" s="179"/>
      <c r="F398" s="179"/>
      <c r="G398" s="17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</row>
    <row r="399" spans="1:24">
      <c r="A399" s="77"/>
    </row>
  </sheetData>
  <mergeCells count="18">
    <mergeCell ref="A90:V90"/>
    <mergeCell ref="V94:V95"/>
    <mergeCell ref="A3:V3"/>
    <mergeCell ref="A2:V2"/>
    <mergeCell ref="A89:V89"/>
    <mergeCell ref="A91:V91"/>
    <mergeCell ref="A254:A256"/>
    <mergeCell ref="B254:B256"/>
    <mergeCell ref="C254:D254"/>
    <mergeCell ref="V6:V7"/>
    <mergeCell ref="A6:A7"/>
    <mergeCell ref="B6:B7"/>
    <mergeCell ref="C6:C7"/>
    <mergeCell ref="D6:U6"/>
    <mergeCell ref="A94:A95"/>
    <mergeCell ref="B94:B95"/>
    <mergeCell ref="C94:C95"/>
    <mergeCell ref="D94:U94"/>
  </mergeCells>
  <phoneticPr fontId="0" type="noConversion"/>
  <printOptions horizontalCentered="1" verticalCentered="1"/>
  <pageMargins left="0.78740157480314965" right="0.39370078740157483" top="0.59055118110236227" bottom="0.59055118110236227" header="0" footer="0"/>
  <pageSetup scale="42" orientation="landscape" r:id="rId1"/>
  <headerFooter alignWithMargins="0"/>
  <ignoredErrors>
    <ignoredError sqref="F7 F95" twoDigitTextYea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0" operator="equal" id="{62A382DD-7EF2-4E13-AB98-A1687136AA81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cellIs" priority="49" operator="equal" id="{A1887DF6-6EB2-4C80-9B86-D73F2C128731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E16</xm:sqref>
        </x14:conditionalFormatting>
        <x14:conditionalFormatting xmlns:xm="http://schemas.microsoft.com/office/excel/2006/main">
          <x14:cfRule type="cellIs" priority="48" operator="equal" id="{FD0D511A-4B6F-425C-BDD5-0C94C5D5FFA6}">
            <xm:f>'\OneDrive - superdesalud.gob.cl\Desktop\[estadistica AMPB 2021 con formulas.xlsx]prestaciones_sexo_y_edad'!#REF!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F36</xm:sqref>
        </x14:conditionalFormatting>
        <x14:conditionalFormatting xmlns:xm="http://schemas.microsoft.com/office/excel/2006/main">
          <x14:cfRule type="cellIs" priority="6" operator="equal" id="{EF5AD2CF-05D4-4E41-A7D3-2B679E5947E2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D176</xm:sqref>
        </x14:conditionalFormatting>
        <x14:conditionalFormatting xmlns:xm="http://schemas.microsoft.com/office/excel/2006/main">
          <x14:cfRule type="cellIs" priority="5" operator="equal" id="{7C07AC45-F010-44C5-81F8-85E78C212625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E176:U176</xm:sqref>
        </x14:conditionalFormatting>
        <x14:conditionalFormatting xmlns:xm="http://schemas.microsoft.com/office/excel/2006/main">
          <x14:cfRule type="cellIs" priority="3" operator="equal" id="{E7AE2731-212C-485C-8D1F-05D966B0650A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D87</xm:sqref>
        </x14:conditionalFormatting>
        <x14:conditionalFormatting xmlns:xm="http://schemas.microsoft.com/office/excel/2006/main">
          <x14:cfRule type="cellIs" priority="2" operator="equal" id="{F6725BFD-5544-4EC9-9142-A5A2423EBC3B}">
            <xm:f>'\OneDrive - superdesalud.gob.cl\Desktop\[estadistica AMPB 2021 con formulas.xlsx]Tasas_por_beneficiario'!#REF!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E87:U87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P a s e o   1 "   D e s c r i p t i o n = " L a   d e s c r i p c i � n   d e l   p a s e o   v a   a q u �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5 5 7 8 c 0 9 9 - 6 4 7 8 - 4 f e f - b e 1 7 - 7 f 0 6 8 a 8 1 2 a 2 9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 - 5 9 . 9 9 9 9 9 9 9 9 9 9 9 9 9 9 3 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q 0 A A A K t A c B V E 3 c A A C m 4 S U R B V H h e 7 Z 3 3 d 1 z H l e d v 5 0 b O G S Q I 5 i x a I i m K V K B G 4 6 B d y e G M P f b I l u f Y s + M 9 s / v f 7 A + 7 P + z Z c / a H / W H t O V 5 7 H G R p Z E k U K Z J i j m I E k Y i c Q 6 P R E b 3 3 e 6 u q + 3 W j A Q I k A B E P 7 w s U q l 5 A h / f q U / d W f K 5 / + / z L F D l y 5 G h F 5 N a x I 0 e O V k C u P 5 y + 4 F g o R 4 5 W S I 6 F c u R o B e U A 5 c j R C o p d v o u O y / c c y O 3 x U m 3 T b k q k / O R O u S j F Z Z 2 b / 0 5 G O J 0 y t 8 h F L h f / 5 R D 0 E R 1 r T V A y m a K u / m F 6 2 N 1 H c + n z H H 1 d c v 3 x j A P U W i t Q X E u + 4 h a K x 4 n K g g k 6 1 B C h u T m A k h J 4 D E C I Y w k X n e 0 M U F K O M 0 k W m W 3 E H j c g 5 N j j J q / X R Q F f j C b 6 b 1 E K L + x o z e Q A t U Y q a z h E k Z i P E o k k w z M n s B x q j F J l I W 9 z G m h M h F 0 U 9 K c o E Z m m w q J i g c i r n f I I g x X 0 p m g m 5 q L z D J h V V r B M j O B 2 u x k w D / n 9 v D / W R z P j v X L c 0 e q J g b r k A L U K Q o b + 2 y M H 2 H 2 L C z w G o g u d P n H j 3 t o x K + f x L v y V N I Q U 9 s 3 G X Z R I u i j O U M 3 x d u + E h 0 b D H n p 9 W 4 R O P w q q k 3 N k g I I M V B D A Q l r B 5 a Z k u J 2 i o T E 5 5 m h l 5 f r T F w 5 Q K 6 n S o i J 6 e d 9 2 p i B G c 8 m M N U K A w j M h K i g s k j Q k s P E h 9 t j o Q p e f X m y O y 3 b X m I e 6 J 7 z 6 L K W / 2 R E R S w a F G b g L 3 Q F x F a 2 y Q g W Z b Q M Y 4 E L w e r 0 U 8 E c p N H h L j j t a G T l A r Z B 2 b G q g 6 V Q D 7 a m a Z C v j o X A 0 R Y X + b J i i 0 Q h b i G x 3 D W 7 d x K y b p o f b q a W l J Q 3 A w J S b x s J u t k p u e r U 1 R p 8 8 z G + V n i Q r Y F a 4 r G A F g y 4 K D V y W Y 4 6 e T Q 5 Q z 6 g X d 2 2 l 2 r I C r h s l 6 E H v L N W X x O n U z T G K e S t p a v g x / e z b O y i e h A t H V B J Q r t 9 M a I o 6 O r o E L q / P S 6 2 t r Z K 5 x x m s z 6 6 N 0 P d f q R T 3 7 m a f j 2 H U b 7 Q E W e H J p 1 y 4 T D B g F R Y y 2 P 0 O W M 8 i 1 5 / O X n a A e g r 5 O A N + 8 / A e G h 8 b o 4 K C A g E l F O E D 8 W k a j h R S O O G j n T V x + j 8 f P a C / f 2 s X H 0 / S 7 Y 5 J G p 8 K 0 7 e O N M p r R C M R 8 v n 9 9 G l b o W w j v y 8 H o C d p M c D M M S t Y q G M B r I r g O A 0 P d s h x R 8 u T 6 8 8 O U M v W G w e 3 k 5 8 t C 6 x S k u t J k H H r L n T 6 6 W h L V N L 9 / f 0 0 M 1 d M d x 9 0 0 T s n 9 1 E s F p W M 6 / P 5 a Y b r U o F A k D o n g l x f 8 l q a J V Z H B q B c m f 0 G K u M K + v 0 + S k 5 e k 4 L C 0 d L l A L U M b a 6 r p j 2 b 6 y g S m Z X M h 8 y G e p H L h U z o o v 4 J I r + X q M g T o f G o j y q L O V P G Q l R U V K x f Q Y F 3 s z 9 A w 6 G v b 5 B K P r j y g Q V r V V z s Y T f w i h x z 9 G Q x U F c c o J a g t 1 8 5 R N O T Y 2 x d f O K q I c O 5 O E D G O h m Z 7 X g s R m 5 2 o y b G R 3 k n 1 6 H K q + i L z i J p x X s e t B h Y 8 v 0 4 r Z r a f Z S Y u D b v e z q a L 9 e f z z l A P U l v H 9 1 L 4 X D G K i X Z 1 Y u y + w a X z W R A u H 7 I h L F o l N M J a R p H s z m A M v r 8 U Y D i y f m Z + O t W L l h m G z G C q V t 5 k z 0 U C 4 / I M U f 5 h e 4 P 6 d t w w v x Q X V Z C 3 z 6 8 h 1 2 8 q N S X Y H E A y d T U B A W D B e m M N 9 D X m 0 7 7 A w E K 8 D G U 5 k m G b 2 x k W C C D n k e Y I H x W q / U x 2 y a g s I j H 4 x R z N V J l w z f y X i s n 6 P D B u a u O h c q j n Z s b q L E c f T 8 u m g 2 H B R S T w a y C N U q x D + f h E h y a n p q k k t I y S V v 1 1 w d P 1 4 + 0 1 j I F A 1 T k T 1 E 4 r t x a 7 I c F h r V 6 p X m C L j z o k f 2 O s u X 6 4 L w D V K 7 e e u k A u z Y T D I l P S m d A F I / H O D N 5 p R E C 1 s k K V i Q S Z p f I J 8 G q k e F B u j H R w u f q H e t I V r A g b F u h O l o / R J c 7 h v R R R 0 a O y 5 c T X j 2 4 i 8 1 O R K Z T j I + N 0 u x s W O A B L L E c m G L s A k I e N 9 c v N E x m 3 + V u P 1 0 f X 5 8 w Q b m W G N s I U o f k Q u Z C f w 0 d 3 7 U p 7 z X c 0 O E v 5 6 + t 0 1 u + 8 v q b l / Y L T K g v I e O Y T A Q h R g l t t q 2 a G B + j 8 o p K v b V + 3 L u l y m q t j K V C g K V 6 r W W K z t 9 3 3 D 8 j d 3 7 M N l 4 4 c X D n g j B B q E d h O x w O y X Y 0 o k a L Q w Y m H L c b T J D 1 O p j r g g B L d a a r l E 4 e 3 J b 3 m m 7 E 4 E y B Z 6 E 1 L + h J p W H C M C F r J o L 8 f r + 0 8 o W m p m T b F w j S Y z 0 a H G P u I G t J b j c t B B W u 1 1 8 f B G g u s F s f 3 d h y f f j l x n b 5 v O y 2 v L q 3 h R K 6 8 S E c n p F 6 k p H J N K i M G + W z Q m / t V F M r 7 G i h r M r n / u H a Y K T I 9 v I x 6 h o c 1 E c 3 p j i X a F u 1 Q c P J F 7 b L j N m 2 t j Z x Y X J h G g 5 5 Z P A q Q D E h n / B q R l 5 3 i n x s 8 e w o X B M j p E 2 B M z e X o u a q I N W X Y 5 j V / O u 8 U c K G r k O V V W y n g Y F B y R B b t 2 6 l m Z k w X b h w i Q 8 q f d Y W p B v a n V u O E n O u 5 7 Y T d y W 0 E F T j Y T d t q S 0 T a 5 X v e m + E s G H r U M V 1 L 1 A o 7 q f y 8 r J 0 B i k u L u K M o U a P f 3 x f L Y y y V N 3 u 9 8 l 6 D x t F V q j c L q R T d L X H L + 5 f S 0 l m u N V G E 5 c l G + / H 7 f Z R Y z B K x 1 t m 0 i W s y S B F h U X 0 c H j 5 G W J g 2 k N f 6 s V T / B Z 3 T z r 6 b C p z z V T B o 6 4 h 6 l R T U 1 P 0 Y k u N 5 Y p v n J + N 6 f I V 7 a X B q U z T u M k Y 0 M 5 d O 6 h j 9 O l K W P M q M Y u 7 9 6 S R 5 W U F 9 p h v x B 5 f + j q a h g s v l m y y X v c N E D a c y x e o 2 E 0 l 3 i g D h U y Q n Z m R I a 7 2 l 2 a 1 Z D 1 J B x v j 9 E J j j P 5 2 Z 4 S O b o 7 K d V 1 I y j X K 1 u T s + r 4 F 1 s L I F E 6 N T Y 0 y Z 2 x v f a k + s n G 0 w V w + N 8 1 G v B S K K O s E 5 c Z L r Q f t q o 1 L j D 6 o u 4 M + d h N 9 5 G E 2 X t s a o V 0 1 6 p h V c P 3 m U k s H d T 3 J X D s I y b H R U Z n a j / 3 7 G r i A 2 k A / G 8 r l c 5 f u l 8 7 b b V U x u d n W j A B F E z g x v w p 8 K X q p O U Y e f c r 9 o U z r H 1 y 8 r n G P L E B 5 v i t A R Y G U W K y T 2 y N U W 6 w a O Z 6 X S Y W r J X M t + a p S c 3 M z F Q S D b K U i a r / l H t g 9 b B i X z + X x U S y m 1 s k b y p l + b j L D V C T / 5 Q A c J 1 q j d H v A R 8 k n g I H m c r R 2 o b / q V F u Q 3 8 s j 1 g m v s S v 4 k N 7 c N i N p u y o S R 8 5 S K i 0 t l a k t O 6 s y f X t 2 F + c g C 1 4 2 D q 7 C 3 e m h R X 2 T / L V z r B O U r 8 / p y C Y 1 e h y n 5 7 N g x m I t p O L A H N f J 1 A i K O / f u y Y B S v N b J 7 V E 6 z B Y P q i + Z o 7 o S Z c n W s 1 A w f X n 1 L v X 0 9 t L 4 + D h / b 7 d Y q V F 2 A f P d E z s G 1 8 e X b j 2 h z F 3 / c r k 9 F P X u E K A w G g I 6 s i l C p c F s t w 8 L T l 5 + 7 N d b R N V F S T r U h J V c U z Q 4 7 a G v B j L H F l I d u 3 g 7 6 x J 0 5 l H 2 g p b Q z O Q Q F Z X V S h q X f 6 E L j 7 r Y c v r A n j d 9 c 5 e a 4 Y w + q W g 0 J q s 9 I e 6 c W v + F x p O 0 I e p Q q c I 9 A p J p 1 Q N E u T B B 5 Q V z 4 p 4 h h l u 2 v W y c 7 t y 5 S / f u 3 V 8 S T N A g u 3 j 5 Y I I M T N B i p Z g V J n y F 9 a Z H I 2 o N C s j F F x Q W S l p O 9 f 2 w c 8 h f a b C Z 4 v H M 6 H E T Y w J g P m H 9 8 M P s 5 q G E j U a j V F 9 X R w 1 b 9 u q j a 6 / F w H t e 1 T G W c Z 3 d D F J N b a 0 A V e 2 2 b 9 3 R y P Z 1 K G / Z f m 2 d c t y 7 i J v O t O e 3 J B B 8 / 2 v X b 9 K 1 a z f o y 3 b 1 a u i n b K l I q B M c L S h c Z 1 h Z Z Z V c A t V M e E Z a / s x 9 s W t w / f X K 7 f V Y C C 5 Z i c B e s T R w 9 3 C j c y 0 V t K M m I Y 0 C X z B g H n e K X m 6 c k L X o 4 L Y 8 e t R O m z d v k v X 4 o O G h Y R o a H q Y H M 5 u o p L x G 9 j m a r 4 p E G 2 2 u C V B 5 R Q U l 4 n G a n Z 2 V l Z N 6 J m Y p 5 V d L T 9 t R t n b 5 C q t a x X U z I F k h s u r h s F d g g p J z L j p 3 8 b r A N D U 1 K R V r 1 T K X o r t 3 7 1 F l V Q X t 3 b t n z W F C P 9 h 6 0 o x v E 9 X U 1 F C E Q Y K V w j W E x a o p t P f A W b Z Q X 9 n W Q q U K 9 3 L J i I U n V R 3 K A L U Q W F b B U m 0 p H K b q Y q K e v i G a S 8 Z o 3 z 5 V l 0 I n L k Z G L F d w C m x 7 s X O 0 v T r B 7 n G c p q e n 6 Q a 7 z n E u 2 D C y v 4 o h G 0 4 s 7 G q v d 7 k + u W p f o G K + 3 b I K E d w 9 0 8 I H L Q U o q 0 r n + u j o 7 m d b h K X U H 6 N g v I + G U l v 0 H v v r a P 0 Q F R Y W s t v c Q Q 0 N d e J 6 R z h M T o U o W l i l z 7 K X b O v y e Q t r 5 1 k m a L k w Q V P u R k o w j 9 M R 2 J j l C f X y I 8 0 z N H z v Y + q P N 8 v i k a 9 v i 9 L r W 6 N Z 0 z z s q K 6 u L n r 4 s I 0 q K 8 t 5 i y v s f D F w + b 3 o a L O p 2 E L d s e d d L d p D M z N P 5 + 7 l U 2 x 2 m h L d n 1 B 1 V T l N l 7 + a X i l 2 I W E E e k 2 x s o q / / / 0 f 6 H v f e 1 f q Z 1 5 L F e L O g I 8 2 V S Q F L N P i i D S a 7 a / 3 + S g c c 9 O h J k 7 3 L q 0 P 7 H l T a L y X j m 5 O 0 F e 3 b t H B F w 5 S I u W h w b 5 u W f A m W l y n z 7 K X b A t U 3 L / 7 i a 1 7 y x H W i c A I 8 4 b S O Q b B Q 3 1 T i 9 e h z H g 9 v P / A w A D d D W 2 l o s A c H W t R w 4 2 W q m s 9 f g r F X I s O 3 H 2 e V e v p o 2 3 1 A a l L t X f 1 U Y H f T a V l Z T R B B e w f L V 4 o r U e h i 0 D c E l s F t 3 p K h g H p a S G y C u t E 3 B n w y 1 P Z h + + f o m 1 V a o p G c 3 m C X m X 3 b W 9 9 X B 4 k A M G l M 8 J U h s u X r 9 C b O y L 0 8 u b l w Q R 9 o z m 2 b m G C + m O 1 0 m J a V F R E D X V V V F F R I Y 8 D m u l p y 3 / v 1 n m w p T N b U L V b X L 1 c P S t Y + O / r b D E m p 2 a o t S o p V q i Y 6 0 R o c s c C J f t L O 2 l v b X b d q L q m h v b s 3 i 1 9 M b j g T y O 8 T 6 v n H p U F M w 0 r 6 0 m X u n 3 0 x d n z V F p S T I 8 f 9 1 B o Z o Z K O G 1 H M V C 4 y / Y K 6 P p Y K c u U q 0 l M 8 W h 6 U 1 r 6 Z u M u G p 5 R l S I 8 t f 3 c + Y v U W D 7 / P f 0 B v 1 g q r L W A z s 2 l 6 F P L U 9 9 v 3 f q K t m 3 b Q k e e w s J 9 n T L X H 9 N i T h w / J q N P G p s a 5 P n E E 5 O T f C T / / V v P w f X p 9 b s r n + u + Z i W 4 / j Q 7 G 1 m x + t O S x K / 9 Q h M a I v K / R z g c F i v V 1 f 2 Y G h r q x f V J J J L s D n m k 0 9 M q u H g B r 3 o d d E x P h 0 J U U Y 6 W M n k b + s Q C 2 / O s F F / / u R Q e U B e n / b U z d P P S G f L 5 v b R j + 3 Y K h a O U K L X f S B M M r s 7 D 2 f o O S c t w 7 V W F y C r 2 5 z o t g 0 J z h f 4 Y V M Y P H N h P I a 6 g d 3 d 1 0 9 D g I E 1 M T O g z M j I w Q T P s H p X z / x n B b W w t G a U X q g a p p T I h s 4 j x H S d G B / Q Z z 4 + 4 K J M S A L f g W q + P d u / e S Y U F e r I h 7 3 S H x / P e v / U c b O n y G a t k h W k t w K o q W l o d Z 0 t r K 7 V u b a X + g Q G q r M x 0 G O d T A W f A / / v r f 5 W W Q g h 1 w 7 G e e x T w u W h H d Y I q C u f o x a p e + t Y + t 9 S 1 0 B r 5 / I j v h c T 8 l 6 / / o + l q R A K a 2 8 3 e w y w e v J D / H q 7 X Y M v 5 U G s B T z 4 t e w U j / p g y I l t r Y K B f L B b G v 6 G Z + c 5 X d + j C h Y v 0 3 e + + Q 2 d O n 5 V z J v n 4 9 u 1 b Z X q 5 0 c T k F B U V q Q G n m A k 8 P f h Q 0 s + F + F 5 I 4 c b J U N R F W 7 d u k e 8 d n g n T n Q H + 7 p b 7 Z o d g O 5 f P E 0 Q p u P Z A 4 U I u d + X Y 1 t Y W a a w w K i s r p y t X r t H Y 2 B g N 9 A / Q j p 0 7 6 L X X X q U i d h c L G R j U C d E p O j G B C n 1 G z c 1 N M s 0 E m p y c o K O t X 3 P j r Y Y I 5 E i s A 9 J f t P v p 8 m O f r M + B j m v r v b N D s J 3 L 5 y u s l B u 3 1 l B h V S M s 5 L I c t T 1 q J 6 + e F g L B v c P T Q C q r q g Q m M 2 U E D R O N j Y 0 y 8 r 2 4 p I T q 6 t T M X / M d A 4 E A b d 6 8 W d K f n T p D T Q z Y 3 r q l t S a u i n A r Y I b 0 f Z A f + a y I i W I J T n k K 9 b 7 5 9 3 A 9 h 6 + 5 K F t 5 x b 6 m 9 c V R f 1 l q P x M s D T o 3 6 + v r 6 I 9 / / E D v V X r h 0 E H 6 3 e / + o L e U 0 D H a 3 d 2 t t z D F Z I 7 + 5 / / 6 3 / S X v / w 7 X b 9 + g / 7 0 p z / T h S 8 v 0 o d / + Y h O v v G a n N N Y 9 n W u 3 6 A u h A A D o C y x C e n j N p P r 1 M 3 7 t v p W q Y K d F A q p K e x P c / O Q F Z Z 7 Q c Y 7 L 9 P b J 1 q p u K h I 7 1 l Y q C O 1 t b X T l p Z N Y m 1 + + 9 v f 0 w 9 / + A O 2 R l 7 q 7 x u g G z d v 0 t t v f 4 f r G C E q K i 7 R / 0 W y L k P 3 4 x 7 q 6 + m l o y 8 f p Y q K 8 r Q L i O / W 2 9 1 J z S 2 t + u y M n m Z k / E o I n 2 0 u m Z A m c z w p H 1 0 G i U S M 4 r E o p z m O z n I c o W N H W / R / 2 E O u z 2 8 + s B V Q y e A O B m r l B s U + S R g E i 9 W R O j u 7 5 O k d w U C Q Q S n O a m y w a m p y k j 4 9 9 T l 9 / 3 v f l W 3 0 T 5 0 / f 0 H q S X v 3 7 c l q b M g V 5 h T B J V z o t f G A 7 Y K C z G z Y R + 2 d 1 J F Y v S c L L r Y 6 E 4 Z h A a Q M U C j k 4 h q o K M c R D r N 0 4 u W t + j / s I d u 5 f K v E z Y K q L M S 6 e y 5 q b d 3 C G c x N c c 4 4 v / n N b 2 l 0 Z E S f k a 2 b N 2 / T 9 7 7 7 r t 5 S / V N v v f U m H X v l 5 Q V h M o X B Y j B B V p h g o b d t 3 U K b V n E N j I V g U g V Z 9 l j K e Q G V T o 7 t J v s 1 s z y j 6 p e x 4 C S e U m i d 2 o P G B I T X X z 8 h j Q 0 j e a A 6 f O Q l h u q W 3 l p Y y H T Q y M g Q 9 f a o + h N g w n N + F 9 P w 0 A D 1 d H d J v Q v a V Z O Q x T a x Z g Y + 7 1 o 8 W T E D k 4 7 Z / c u K Z b + e 9 J n v H q 7 j Y L t W v m c V n v O 0 V J 3 Y k j 9 z o 6 G g r K x M A O j v 7 9 d 7 l Y L B I E 1 O q g d f L y b 8 7 8 T Y K F V X 1 1 J N w x Z Z N x 3 C I v y y T s M C q q m t p + b N 2 f W S Y l + K D j T E 6 Y 1 t U T p Q P S F P C V k t K W A s M O W L 2 T p h S B K 2 5 9 + / 9 R 1 s O f R o r T Q V d d G 4 p T M X b t a 5 c + f Z Q r 0 u 2 1 V s r b q 6 H n P 9 q p N + + 9 v f 0 a 1 b t 6 V R w j R 7 P 0 n l l W q a O I Y i v b I l A 0 G w o I B G h g c p N P 1 k M K H 9 j Z k m 9 J J C j y z y a U Z 1 e F f S Y g k w l q A t k s A j y 7 g h x j 6 9 z e l 8 9 2 9 d h 9 O 3 H 9 r K k U 3 4 t 9 P M z N O 3 8 i 1 X B x p i 7 E 7 N U W 9 v r 8 B z 6 N B B q R c Z 4 X 0 x y h p 9 T H B x f v 3 r f 6 X v f O d b M j j 2 W Y T n L 1 k f s L 1 c h e M u K r S s p N T Z O 0 Z l l d U U S 7 j o V v / y F 6 C B A A j g k R Y + a Y x I S k N E M h m X V r 6 k b u V T I U K J 2 C y 9 e X K f / m 9 7 y H a N E q u 5 X E F u e 0 B D c J T 8 i V G Z k o G R 4 8 e P H 8 u C C Y L r B p i g 4 e F h O n H i u L h 9 z 6 6 c D 5 N H W M z T + v D s r o 5 H O k V p m J J c 8 E B B 9 y x V F K i 6 1 v F l d l A b m Q J M g W X c O m 2 V s E / H Z p / U o W w m d v n s 9 Z O K 4 a k P n M r N / S u g X C P X W B K n T z 4 9 R a O j Y 4 u 6 c a F Q S N w 9 r E S L Z n L 0 H T 2 L U N o v B c r y 4 B z d H V K N E 8 i 8 L a 3 b J G 3 V 2 J h q O D G j M i D A h q k o y 5 G A h B 8 L M J k A 0 F Q 6 b c H m 0 K 0 B l 8 9 e P 7 Z r 5 f O k x j i x N i o u L a c f / t 0 P p E V t o Q w O d + / 2 7 T u 0 Z 8 9 u + s 6 3 v 0 m 7 d + + a N / 9 p u R o f z 4 z / e 5 I O N s T Z M r W l p + f n y u 9 X j R 2 V V d l z k 2 B 5 s c 7 7 q 0 u w V m l 3 G l A h A C I A J E F Z K g W R g k r A 4 s C J v P d w P Q f b u X z Q a l g n q D p n e o Z x p 6 q r F 1 5 j r q e n l w 4 f f j H d j L 0 S Q k v e c r S p Z S t 5 r M s t W R Q I q I L A e s 0 A Q S k X F m i x C l r q W f k k A K U h U p b I A K T A Y U u k 0 3 I s v S 9 J R Y X r c z W n x W T D Z n M 2 v B z l u n 0 r A d l k z r p 8 5 z o D 9 G X n w p k C D S P t 7 Z 3 P b J G s e l I / V D 7 B R Y z H 8 3 f w W k H r f d w l M R o 8 c L 0 G + n t l 2 y y H t p C M N b J a I O s 2 A J o f 5 q i h A Q W R u m d 2 C b Z s N s d N N F o J k I y s F X y j U M z N J b L e y N H Y 2 D g d P f o S t b c 9 S L c 6 P q u i 0 e U 9 E q a n u 4 P 8 g Q D N W J r Y s X C / k c + X K R D q G 5 u p 5 3 E H X 7 + U v E 9 9 Q x P 1 9 T 4 m 3 6 K T F v k Y / w o 8 g E j g y r h 9 G a h 0 Y N d T w l y C t m y p z 3 v / 1 n O w 5 w P X + E a u J E h P 0 m c L r P F Q U 1 M t Q 4 2 2 7 d g l L p / 5 T B i e t J g m x 8 d p a K B P b 2 U L E w w n l l G H 8 v l U H a m i q j r d I W x a H a 3 C Z 4 I l b d 7 U S o V F R W l X s L F p E / V N z b e w a V d P u 3 n z L Z I F I r M t I O l t T r v R J G u 9 b z Y I t n T 5 P B 6 0 t 3 B q j a B C + T 0 y M 7 8 6 i v f / x j d e o K G h I b 2 H p G 8 G V q H j 4 X 2 9 J y N k x s e d 7 V R W U U G 1 9 Y 0 U C k 1 R 5 6 O H 1 M e u 2 E B f D 4 2 P j c j D y 5 Z q 6 J B 5 6 x o a 9 R Z v c 6 a f n s q e n A j B x Z u N u a i n q 1 2 2 c Q 4 6 j b s 6 H + W 1 y v g A a Z j 4 P f J a I g m q r q S O I U Z I C E z Y t t 4 z u w T X F 3 f a l 3 h 7 1 p d G w 3 W c 0 T M L X h p Z 0 y s t s 1 q s V X h Y A Z 4 x V V R c T P 1 9 / V R X V 8 O u T u a B A b P h M E 1 y B h 4 a G q E d O 7 b P s x 7 4 v A s V D M j I q v M 0 I R Y G r + V 2 u S n G 6 a K i Y i o t K 8 / 6 X 1 g o N 1 s h 0 2 y P 1 8 b 1 6 R g P 0 L a q B J 8 r u 0 W A q q S 0 L O / 0 j z R I / K O s j r I 4 G F V u Y t W h m 6 C k n r Y h U z Z 0 h y 7 C X C J C 7 7 y r 5 m 7 Z S a 6 z d + 0 J 1 P B 0 N b k 8 v j R Q B i Q T r 4 a O t U S p O J D / 9 b E s N I S h R 9 X V / N k 4 9 6 J / 6 v T p L + j N N 9 + Q 7 U g k S p W V 2 S M o 8 P k x U 3 e 5 Q m e z t W / J C F M 8 M M M 3 x u 8 V z O m E N o p G Z / m c g g X n U i k Q V e t d F k y c R k e x g C S x G i E h Q H H B E s e 0 D a 6 b Y d r G y Z M v U E l J / v d f z 7 K l y 4 e g 3 J C 1 n b V 6 o W v h 5 x 4 h E y P A m u B B 2 P f v P 5 C F W N 5 5 5 z / I M s U 4 h i X D c i X g 8 X n L L Q h G h u c v K 4 Y W Q k z x c L s 9 C 8 I E A a Z P H 2 S 3 X p p C S Y I u p A B 7 V k h a t x V o W c A B N B 0 r m P L f u / U c l l / 0 r R M V B S L i p + N r r p W Q 5 S 8 t 8 D B s o 6 a m J t q / f 5 / M 2 k X a C A 0 C 1 6 5 d F 0 t m h Q d A Y W Y v M u l y 5 G L X L 1 f W 9 S s W E x o h 2 C 7 q r Y x M 4 4 M E v r a m 0 M J n E 2 u V U g B l 6 k u 8 D 1 B p s O C e A i b U o 1 Q G t J 9 s 2 W y O U B y Y V T e P b 7 p V y K C r K S z V / K T V j / A Z D h 0 6 I B n M K l g r T H U / f f o M 3 b u n m t q N U L I v R 5 L J G U z r 0 s + x J T S 5 n 3 4 U k M f s L K R s y 2 R x + x D E Q h l w l F W S I P s y F q q q o i T v P b N D s G e z u Q 5 S U v I N B E O r B R I e H Z q r G 3 2 L W y m o 7 W H 7 v A 5 f 1 J W w u t E b b 7 x O 2 7 Z t p S + / v C D r 8 v X 1 9 a W H C C 1 V D Y 3 N 8 p 2 t 9 S i / b g p f T H j K S L b 4 + 8 H N 0 0 H B Y 4 B S Q V k k D Z a G K i s I T B m o 3 n j z y L x 7 Z Z d g 2 z o U Q n V Z V G 6 g G V F t t J J w 4 S F q u Q q z h U o 8 o f o W j a l n V y 0 k L N r y 6 q s n 6 O j R I 1 z f W t 7 C l c j 4 + b 6 j 2 Y e 5 V K h P 5 W t C t 3 Z S C 0 S 8 A y P H l X u n X D t x 9 w C Q t k R p m N I A W a 2 U t l R o p E j g k T 9 s M e V z 2 D P Y t g 4 F B X y 4 q f D Z V Q Z Y S 5 1 6 F K R Y v j 4 c V o T z V F V l 5 Z J a 7 w B B U 1 M D 1 6 2 W P u Q I / U r 5 h A w O V d f U y c x f N I s j o + P 6 5 J e x T B m Q r A B l u 3 u W o L f T b h 5 g Y p A A V O u W T L + Y H W X P B 6 5 Z A t 9 1 u Z F J q Q j P d 8 9 W S n i r X K E + 8 l l b U J 7 P a 1 X f p J e u P h y X z L o U V V V V U 4 w t W m 6 d K 5 / Q / 2 N d r A X q 7 3 1 M Y 6 M j 0 g e V K z z a F K 1 + A A C P 5 7 E K H 4 9 x s o D D s W m I M O B Y 0 x o i Y 5 V k G 8 B q q B A f O X Y g 7 3 2 y S 7 C 1 y 4 f Q 0 q B K Y H V D O U P q T L y S b h + 0 E B p Y G e g U Q 3 V 3 0 G f e m l q r 4 l R X t P Q x e V i D D 5 9 3 a G i Y 7 t y 5 o / f O 1 2 x 4 h r z e + Q 0 K D U 2 b + D U W f y g B Y D v b o d b 4 M 6 1 3 x s 1 T 4 F h B M v s s Q f a b t I F I d e 5 K J 2 8 i x q U 3 C o T 5 9 8 h O w d Y u n 1 E q f Y M B F 7 s u k m k W H o H w L F p o x n D v p E e e 6 4 R n P 8 3 M h D j j L 7 4 k m F W y B H N x s T x X a n x 8 U v q v 8 P m x G O b o y L C s d C S W q X D h h T Z d i 7 i X g / 2 9 M m A W w C v 3 D l a J 6 0 4 M S X a D g w F G x f P q S e Y 6 W 4 P A p M K P f v I f 9 T v a V 6 7 z D 7 o W K l x t I 8 4 P 1 P 6 Y M 6 b X L y 6 O h 0 t x Z G b 0 1 S z V 7 V q u M C t i o Y a J u f 6 z 9 N L + L V R S U r L s 2 b v 4 v F e u X K X D h 1 / S e z J C M 7 u Z d y V 1 H o 4 x a h z f 9 U n r T + B J 8 8 M h l 3 L v B C o U P J w G N C a 2 g g V Y k O b 3 t M I D s D O j I 8 z 6 E b O U j E f o v Z 9 / T 7 + b f W W 7 K f D 5 f j z 8 L d G Z C L f D 3 H i U w N B q W C l o s V a + u h 3 H Z J G W T / 7 6 q d 6 z s N D R i y F K g 4 O D 1 N H R Q Z O T k z L m L 5 8 A E y w N L B c s E i w b 6 l O L w Y T x f Y B 0 O K Q g N D A B H r F A S E u c A U l Z I b W t Y F I u t Y m V N w C r Z N y 9 O P 3 4 v X c t d 8 S + P x v C 5 Y O a a r 2 Z G y 2 Z A E 2 4 y g V c a w 2 H P J L Z 8 z U S W N X d / V g G 1 8 K K 1 d b W 0 q Z N m 2 U t d A x 8 X U g Y X B t k i G B 4 1 Q j 1 U X m N f A J I a O 3 7 + J 5 f g W N x 5 x C U u 6 d D e r + C T e 3 D 9 c v E 5 t o q i B B z A c b B l V K P P t 0 I s n X H r j U U F 8 O d M S W n g S o h m W a 1 3 L 6 F V K Q H 0 B 5 8 4 Y A s 2 r K Q 2 t o e p d 1 C W F J k y p d f P s J p f U I e h c M z A i v O w Y T B i s o q W c I 5 V / j O s C g X H 8 U U F B q S T N N 4 v l h d s 0 w w l s k y u t z A F F d r m S c 5 f u 8 f v 5 / 3 n t g x 2 H b o U b 6 w d 0 e B W i 8 O m Y D 9 f J U Z k I l Q X 1 g 7 q M x s 9 I b 6 e n n A G o R 6 U V d X l / Q 3 D Q 4 N S d i 1 a 6 c c s w q L w S C D 5 3 u a / I P u c S r M 0 z A B S 2 g m N S L T o w k e A H W M e W k y X i T f X U H D b h 7 A S U N k 3 D 6 4 d p b 9 / B o m F q h k 2 w K T W C b A F K V A w J P 3 X t g 1 2 L 7 Z P D d 4 3 C h V U Z d S F W g P q Z J U Z R B U f F Y f L J 9 l v R a 0 3 H 3 w w U e 0 b 9 9 e a m l p o Z G R Y Z g P q q 6 q o g c P H u i z M s K Q J H x C A P X Z p 6 f U T t a j h / e p u j B O g w O 9 F N N T R a z y e L w C T u c o 0 c X H B f T x f T + 1 D a v 5 Y g o e A 0 t m O w 2 K v j Y G H h M n J G 0 g y o Y J U z V w n X / 8 H p 4 y k v 9 e 2 D F s m D q U 0 Z 4 d p Z w 5 V E s U b v x s 1 G Q a h k o y 1 e p b q 6 i l A 3 X 7 9 m 1 s d Q L p Z c g w A r 2 u r k 7 G + W F M 3 5 n T Z 2 h 2 N t N n B d c P L i A W 1 I z x d 0 C j B e D C N P v K 6 l q q q 2 + S N S R y L R j 6 w Q S i k Q C F + O W U a 6 f r Q g Y m S a v 6 U D Z k C O o 6 q W u l Q t r a W 2 A C W G j Z A 0 w / + a l 6 Z M 9 G k u t C 2 + O 1 8 3 W e E 8 3 N p e j G n Q l 2 h X z S h I 7 S G 8 G N 4 N Y N B h y 7 0 g 7 x y g u z e 2 E d P v 3 0 M 1 l N N t 8 6 D 0 a A A 8 + f w u R D r J d u B P C x E A w e W J 2 7 L i B A m x g b I X 9 Z M 1 3 q V t b J u L a m r w n T L S S W / a Y O h d g K m k 4 D I I 4 F I I k z M A E i q T P J r N w I x 1 E u q Z P 0 / i 9 / q D / N x t G G a D b P / c F z n L A k n G Q K z g Q m U 6 h M w k G 7 N C i Z M 5 l w 5 c o d v 1 6 g H 9 Y G s 3 c X g w n C i H E 0 l V d W V s r I c z S j Q / j / q 1 e v U T i s m r 6 t A a 1 3 b b M t d L H L o w A R i 2 P g 4 O 8 H S 5 R l o d T 3 F f d O n 6 M C 9 s M i a Z i Q l u u U D Z O k G S R J c / z z X / 7 I c s U 3 z s + G c / m M d u + s p J R 2 U d I Z g k M 6 w 3 C M j l I B i z O Y l O o c V q K O Z Q b N A o j 2 9 g 5 J L 0 U 4 / 8 6 d e z J q A g I 4 c B H P n j 0 n T e R j I 0 P S y m c A m p 7 V I O n v k I Y m D Y z + f h J b 9 h l w r C F 9 b U z Q M J k 6 E 7 t 5 y k p F 6 Z e / + o l 8 v o 0 o 1 8 V H P R v O 5 b P q 4 p U + W X v C o 9 0 / u H p w / 1 x c h 8 m 4 f 2 i G 5 m B i z t g I T 6 u S Q I p e b o l K J + x s J E K V S 3 w S B y Y f 3 r r 1 l V i 1 o c F B 2 t y y m U Z G R m n P n l 1 c r / K J a 4 i O X G O l P n m g x + a l r S w s k k 4 D O n H 9 9 D 5 A h u O o Q 3 I a 0 E m s Q T N g A T h l z T n W B R E a I N S o i A j t 3 b u d j r 9 + W H / i j S c G q n d D A x W P J + n K 9 X 5 d n 0 I 9 C n A x S O n 6 F O p S G a g Q c 4 J 9 Z R U r r o z F y a Q X k 9 e d o p P b o / T 5 5 6 e l 4 e F J A g B W Y R t L k 7 n Z Y a + o Q J 1 K A Y S A F r 6 x s V G a c j d S 5 5 g H J 2 t w F F A S 5 s G k Y u X + 6 R g g S a y t m g Z K W S 9 Y d U C l Y W K w s P g K m s j f / 8 W P 1 I f c o N p Q / V D 5 g t / n o Y b a Q s 4 c x m U x b q D K M K o 0 V i W y y V B W V y m d 8 d K Z U W d a C Z m M b g 0 Y l o S 4 q a k x v c 8 q 6 6 Y 5 Z s 7 D 6 7 c 9 e s R u X w m V l 1 f I + y b Z q q h 6 H x a P 9 F B b q J E 6 R t E k r k B Q n 9 G A o Y J J W 2 G R 8 9 L f C 9 + V v z f H G Y u k 3 T y 5 R m p Z M L F M D J P b N U c / Z 5 j y X e O N F D Z s H c q q L S 2 V V F 0 e 4 I w C q F Q m k S Z g 7 d J Y w U r o f h e T 2 V R G 5 C C l u X K T 0 m C Z k A Y M I U U F X n U O p l q Y c 0 1 G l 0 z O r 3 F v g O j f 7 3 p l W 9 X l V H z 1 y l U K B g I 0 P j F u + R 9 1 H H W m 0 d A c h a K 6 o 1 b g z x w 3 n 1 W 2 5 T U z A f s F F k s w E O G 7 x n V d y T Q 8 y K B X T s P N c 1 G S / u k / v 6 e v 5 s a W 6 1 J 7 3 4 Z 2 + a y 6 c K G d Y o k U u V G X k q Z 0 V a d C q W / q U 1 b 3 z 1 q f Q p r / 4 F e 2 p b z C N l 5 Y t m W P l o t e 2 z J F o Z m Z d P 3 J a q V U E h Y p N 0 7 R 2 b P n 5 c F u c c 7 s a P G D K 9 f c 3 M Q Q Y c S 4 l 6 J x 9 V p p C y l A 6 2 3 A a 2 L s 1 7 G s V s T A Y V s 1 W B g Q V V o B a C A D V K q w A V A Y p / f P / + V 9 f E B H L N d l B 6 g s f X H 2 P i X m G B r A x C A J V G m g u D 7 l 4 W M A K V 2 n A j g W s A x I H H z M W C J l Y M J + S b J c 8 u y l S 5 e u 0 J E j a h q G Y i Z z K w x g 1 j j J G R 6 j z c v L y m Q b A Q 0 R H 5 9 v o 2 D 9 Q d 4 2 8 P D / c B r 9 b V a w D E y Z N K w h z g M 4 J s Y + Y 9 U A U s Z 6 W W G C p W K n k n 7 l w J Q l B 6 g 8 u v + g n 3 r 7 J z V U u t N X W y p l o T g W m D R I J u Y g 6 J g 0 Y l A k I E l K x K f L E 9 n h w q m W O d U P B Q 7 4 b 1 Y 6 E 6 f k S Y n l m L 0 r x 9 U x j M s 7 3 e Y j D 1 Y 3 4 h 2 A S G I L S A o q D R j D g v 0 C T x o m n W Z w E B s X 0 A A F k E x D h H G L M S X m n / / l Z / h w j i x y X e 5 w g M q n 2 7 e 6 a W B o W k M F m N A C y B b L 7 c 1 A x Z n K a q 2 y Q E I M i C T G L o M T n u p O 8 l R 3 P C b 0 w I H 9 e q + S 5 k f + A J j s m F 2 + D j / F k 0 R B D 9 y z F E U T f E R O M P C o 8 4 x l A i C S B j A m x j 6 J l T V S 1 s n i 5 s m o f A O U c v V g l S T N A P t 8 H v p P / / J T f C h H O W K g + u V 2 O Z q v c D j K L u A 9 B g Y w P Z 2 l 4 j / K M p m Y / 9 a X J W l n T Y K + O H O W X n v t h O y F N D f y x 6 Q l J Y D o / Z w 4 0 x 5 g I H B E b R u A c J K k B R 6 1 T 0 G m I e J 9 A C g N U 9 Z I C d N o Y X X 3 t J s n Q E V l V E l J S T G 9 / 8 u N 3 T S + m F x X H K C e q A 8 / u s J + G m B S Y F n r V O k G i j x Q C U I 6 D Z A k 4 n h r V Y K a y p N 0 / v y X d P y V Y 9 g p M h C p C C D p l C T x R 6 X P t P t 1 2 g Q L T I B H x 6 b v K c t K p W E C S E g r i K w g Z e p M a O W D Z c K c q Q T 9 7 O d / R 2 X l p f L 5 H O W X 6 0 q n A 9 R S 9 N G H l 9 j F Y l g E K G 2 p D F A S A x g L W B L Q K 6 G B k t 9 M f G J r V K 0 N 8 d K L 6 g 2 0 N E P y B x G e 2 + R y p W g 6 4 p K O W q z p Z 0 D i P + m 0 A G O N A Y s F o j R Y s p 2 x S o j T r X k W N y / T e R u T + t K v / u v 7 8 l 0 d L S 4 G a s A B a o k a G h y n i x f v K 4 A Y K h V b w E o D l Q M V I A J U Q I n j A l + K X m y O S x P 4 i R O v y H E F U U a M h O w 7 h 6 W 9 d B p x L k i y 1 7 h / A o 5 u k N A Q Z Q G V 4 + J l w W S C c f P Y M m G a C y z S + 7 / 4 e / W h H D 1 R D l B P o Q / + f I 5 d I r 5 4 1 j q V S 0 O V B k v B l A E r A x Q f k l W R A q G 7 t H / P N u x V L 8 w C G C M h D z 0 c w b A h v c + A I 5 G G B z F 2 A B q d V l Z I x Q a o j F V a H C b j 5 m G O E 2 K v x 0 2 / + N V 7 F A g s b 1 W m j S 7 X 1 S 4 H q K c R M u 6 / / f 4 0 X 0 E F l Q y m F Z C s Y G V D x X 8 U P B I T H W 2 J y W p G 9 f X q 4 c 0 Q b g b q Q F c e + 9 n F V P u Y D I F I f t N p g I O g g T I g G Y h k H 8 A x U F k g M l C l r Z K 2 T G y R + E R q a d 1 M 7 3 7 / m / r N H S 1 H D N S g A 9 Q z 6 M H 9 T r p 5 s 5 0 Z y Y Y K Q K m 0 g k o g s g A V 9 B I 1 l n O m n h m g u t p a 3 q d e r 3 / K S 3 2 T 7 h y Y T G w F y R o 0 Q I g Z r L T L l w Z K x 2 n L p C x S O m a Y A B I e / P a L X / 2 D v K 2 j p 5 M D 1 A r p w v k b 1 N U 1 q G H S g U F S d a s c q H Q A V H X e P q q p q d F A Y U A r 0 a 1 + r + V h 0 Q D F x C p g R w Y m B A C V D R P A M f F i M A E k T K f / p T M W b 0 X k u u Y A t a L q 7 x u m U 5 9 d 5 i s L 6 w S Y l L X K B x W W b Q 7 O t t H 2 r a 0 y p Q P q Y w s 1 M M U H t B g X D Z D e s o A E G A x Q 1 r q T u H j Y Z 9 w 7 B E 4 L R G g m Z x c P r Z J V 1 Z X 0 D z / 7 g b y P o 5 W R 6 1 r 3 k A P U K u n / / e Z D C k f i G i Q N F e A S t w / b f B L / q S m M U 8 H c O H k D B d Q x V Q Z u W O q 2 q G S K 3 U c A l J I n e Q A W p P P D h K F F B q Y 5 8 r n i N B v D f q x B O C f P 8 v 3 x T 7 9 P 5 R X 8 P o 5 W X A 5 Q a 6 B 4 P E E f / u k z G h s P C U B p S y V g C V U S o T m 9 l I a J / K U 0 O I P x f Q A F r 2 C N T d D W S V u j L M u k r V K K o c L r Y k 2 K 7 7 z z F r V s a c a L O F p F u a 4 / H k 7 5 k l G K u Z 3 m 0 b X S / b t t d O n C D Y r F k h o o C H D p 2 C J A k 4 7 T M F m A 0 j A p s A A Q V p j 1 U k v r J v r W 2 y e l D u d o 7 e S 6 9 r A j 1 X b 7 B t U 1 b Z a b 8 9 W N 6 3 T 8 b f s / J e F 5 E i z L 4 M A w 3 b / T R u 3 t 3 R S P x R U s f M y l r Z M A x W m 4 f n g M K e p A e G x o f U M d 7 d 6 7 g 5 q a 6 6 m g c P H V k x y t v l z / 7 b / / j 9 T h Y 8 e p p K a e f F 4 f P b x 5 m T b t / Y Y + 7 M i R o + V I X D 6 d d u T I 0 R K E B p 9 L 5 7 6 g T a 1 b a S Y U o t m Z k M x r q 6 i q Y q B 6 H K A c O V q O R o e H 6 a M / / p 4 q K i t p a G C A X f Q Y u 9 u F 9 O 6 P f k y u G z 0 j D l C O H K 2 I i P 4 / f y Q H / I c n F T E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 N a m e = " C a p a   1 "   G u i d = " f 1 f e 0 6 3 b - 0 7 2 7 - 4 2 0 3 - 8 9 2 5 - b 4 a 6 6 b 8 a 3 7 d e "   R e v = " 1 "   R e v G u i d = " c 3 f 3 9 2 a 5 - c f 0 f - 4 2 e e - b 1 c a - e b c 7 e 1 7 d 2 b 0 5 " 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P a s e o   1 "   I d = " { 7 8 7 B 6 E 2 6 - 5 D D E - 4 D 2 0 - 9 A 2 0 - D 3 A A 5 3 F D 1 1 3 2 } "   T o u r I d = " 4 a 8 e f d 3 5 - f d 1 0 - 4 9 7 0 - 8 7 c 6 - 3 3 9 2 3 b 9 b 0 c 8 1 "   X m l V e r = " 5 "   M i n X m l V e r = " 3 " > < D e s c r i p t i o n > L a   d e s c r i p c i � n   d e l   p a s e o   v a   a q u � < / D e s c r i p t i o n > < I m a g e > i V B O R w 0 K G g o A A A A N S U h E U g A A A N Q A A A B 1 C A Y A A A A 2 n s 9 T A A A A A X N S R 0 I A r s 4 c 6 Q A A A A R n Q U 1 B A A C x j w v 8 Y Q U A A A A J c E h Z c w A A A q 0 A A A K t A c B V E 3 c A A C m 4 S U R B V H h e 7 Z 3 3 d 1 z H l e d v 5 0 b O G S Q I 5 i x a I i m K V K B G 4 6 B d y e G M P f b I l u f Y s + M 9 s / v f 7 A + 7 P + z Z c / a H / W H t O V 5 7 H G R p Z E k U K Z J i j m I E k Y i c Q 6 P R E b 3 3 e 6 u q + 3 W j A Q I k A B E P 7 w s U q l 5 A h / f q U / d W f K 5 / + / z L F D l y 5 G h F 5 N a x I 0 e O V k C u P 5 y + 4 F g o R 4 5 W S I 6 F c u R o B e U A 5 c j R C o p d v o u O y / c c y O 3 x U m 3 T b k q k / O R O u S j F Z Z 2 b / 0 5 G O J 0 y t 8 h F L h f / 5 R D 0 E R 1 r T V A y m a K u / m F 6 2 N 1 H c + n z H H 1 d c v 3 x j A P U W i t Q X E u + 4 h a K x 4 n K g g k 6 1 B C h u T m A k h J 4 D E C I Y w k X n e 0 M U F K O M 0 k W m W 3 E H j c g 5 N j j J q / X R Q F f j C b 6 b 1 E K L + x o z e Q A t U Y q a z h E k Z i P E o k k w z M n s B x q j F J l I W 9 z G m h M h F 0 U 9 K c o E Z m m w q J i g c i r n f I I g x X 0 p m g m 5 q L z D J h V V r B M j O B 2 u x k w D / n 9 v D / W R z P j v X L c 0 e q J g b r k A L U K Q o b + 2 y M H 2 H 2 L C z w G o g u d P n H j 3 t o x K + f x L v y V N I Q U 9 s 3 G X Z R I u i j O U M 3 x d u + E h 0 b D H n p 9 W 4 R O P w q q k 3 N k g I I M V B D A Q l r B 5 a Z k u J 2 i o T E 5 5 m h l 5 f r T F w 5 Q K 6 n S o i J 6 e d 9 2 p i B G c 8 m M N U K A w j M h K i g s k j Q k s P E h 9 t j o Q p e f X m y O y 3 b X m I e 6 J 7 z 6 L K W / 2 R E R S w a F G b g L 3 Q F x F a 2 y Q g W Z b Q M Y 4 E L w e r 0 U 8 E c p N H h L j j t a G T l A r Z B 2 b G q g 6 V Q D 7 a m a Z C v j o X A 0 R Y X + b J i i 0 Q h b i G x 3 D W 7 d x K y b p o f b q a W l J Q 3 A w J S b x s J u t k p u e r U 1 R p 8 8 z G + V n i Q r Y F a 4 r G A F g y 4 K D V y W Y 4 6 e T Q 5 Q z 6 g X d 2 2 l 2 r I C r h s l 6 E H v L N W X x O n U z T G K e S t p a v g x / e z b O y i e h A t H V B J Q r t 9 M a I o 6 O r o E L q / P S 6 2 t r Z K 5 x x m s z 6 6 N 0 P d f q R T 3 7 m a f j 2 H U b 7 Q E W e H J p 1 y 4 T D B g F R Y y 2 P 0 O W M 8 i 1 5 / O X n a A e g r 5 O A N + 8 / A e G h 8 b o 4 K C A g E l F O E D 8 W k a j h R S O O G j n T V x + j 8 f P a C / f 2 s X H 0 / S 7 Y 5 J G p 8 K 0 7 e O N M p r R C M R 8 v n 9 9 G l b o W w j v y 8 H o C d p M c D M M S t Y q G M B r I r g O A 0 P d s h x R 8 u T 6 8 8 O U M v W G w e 3 k 5 8 t C 6 x S k u t J k H H r L n T 6 6 W h L V N L 9 / f 0 0 M 1 d M d x 9 0 0 T s n 9 1 E s F p W M 6 / P 5 a Y b r U o F A k D o n g l x f 8 l q a J V Z H B q B c m f 0 G K u M K + v 0 + S k 5 e k 4 L C 0 d L l A L U M b a 6 r p j 2 b 6 y g S m Z X M h 8 y G e p H L h U z o o v 4 J I r + X q M g T o f G o j y q L O V P G Q l R U V K x f Q Y F 3 s z 9 A w 6 G v b 5 B K P r j y g Q V r V V z s Y T f w i h x z 9 G Q x U F c c o J a g t 1 8 5 R N O T Y 2 x d f O K q I c O 5 O E D G O h m Z 7 X g s R m 5 2 o y b G R 3 k n 1 6 H K q + i L z i J p x X s e t B h Y 8 v 0 4 r Z r a f Z S Y u D b v e z q a L 9 e f z z l A P U l v H 9 1 L 4 X D G K i X Z 1 Y u y + w a X z W R A u H 7 I h L F o l N M J a R p H s z m A M v r 8 U Y D i y f m Z + O t W L l h m G z G C q V t 5 k z 0 U C 4 / I M U f 5 h e 4 P 6 d t w w v x Q X V Z C 3 z 6 8 h 1 2 8 q N S X Y H E A y d T U B A W D B e m M N 9 D X m 0 7 7 A w E K 8 D G U 5 k m G b 2 x k W C C D n k e Y I H x W q / U x 2 y a g s I j H 4 x R z N V J l w z f y X i s n 6 P D B u a u O h c q j n Z s b q L E c f T 8 u m g 2 H B R S T w a y C N U q x D + f h E h y a n p q k k t I y S V v 1 1 w d P 1 4 + 0 1 j I F A 1 T k T 1 E 4 r t x a 7 I c F h r V 6 p X m C L j z o k f 2 O s u X 6 4 L w D V K 7 e e u k A u z Y T D I l P S m d A F I / H O D N 5 p R E C 1 s k K V i Q S Z p f I J 8 G q k e F B u j H R w u f q H e t I V r A g b F u h O l o / R J c 7 h v R R R 0 a O y 5 c T X j 2 4 i 8 1 O R K Z T j I + N 0 u x s W O A B L L E c m G L s A k I e N 9 c v N E x m 3 + V u P 1 0 f X 5 8 w Q b m W G N s I U o f k Q u Z C f w 0 d 3 7 U p 7 z X c 0 O E v 5 6 + t 0 1 u + 8 v q b l / Y L T K g v I e O Y T A Q h R g l t t q 2 a G B + j 8 o p K v b V + 3 L u l y m q t j K V C g K V 6 r W W K z t 9 3 3 D 8 j d 3 7 M N l 4 4 c X D n g j B B q E d h O x w O y X Y 0 o k a L Q w Y m H L c b T J D 1 O p j r g g B L d a a r l E 4 e 3 J b 3 m m 7 E 4 E y B Z 6 E 1 L + h J p W H C M C F r J o L 8 f r + 0 8 o W m p m T b F w j S Y z 0 a H G P u I G t J b j c t B B W u 1 1 8 f B G g u s F s f 3 d h y f f j l x n b 5 v O y 2 v L q 3 h R K 6 8 S E c n p F 6 k p H J N K i M G + W z Q m / t V F M r 7 G i h r M r n / u H a Y K T I 9 v I x 6 h o c 1 E c 3 p j i X a F u 1 Q c P J F 7 b L j N m 2 t j Z x Y X J h G g 5 5 Z P A q Q D E h n / B q R l 5 3 i n x s 8 e w o X B M j p E 2 B M z e X o u a q I N W X Y 5 j V / O u 8 U c K G r k O V V W y n g Y F B y R B b t 2 6 l m Z k w X b h w i Q 8 q f d Y W p B v a n V u O E n O u 5 7 Y T d y W 0 E F T j Y T d t q S 0 T a 5 X v e m + E s G H r U M V 1 L 1 A o 7 q f y 8 r J 0 B i k u L u K M o U a P f 3 x f L Y y y V N 3 u 9 8 l 6 D x t F V q j c L q R T d L X H L + 5 f S 0 l m u N V G E 5 c l G + / H 7 f Z R Y z B K x 1 t m 0 i W s y S B F h U X 0 c H j 5 G W J g 2 k N f 6 s V T / B Z 3 T z r 6 b C p z z V T B o 6 4 h 6 l R T U 1 P 0 Y k u N 5 Y p v n J + N 6 f I V 7 a X B q U z T u M k Y 0 M 5 d O 6 h j 9 O l K W P M q M Y u 7 9 6 S R 5 W U F 9 p h v x B 5 f + j q a h g s v l m y y X v c N E D a c y x e o 2 E 0 l 3 i g D h U y Q n Z m R I a 7 2 l 2 a 1 Z D 1 J B x v j 9 E J j j P 5 2 Z 4 S O b o 7 K d V 1 I y j X K 1 u T s + r 4 F 1 s L I F E 6 N T Y 0 y Z 2 x v f a k + s n G 0 w V w + N 8 1 G v B S K K O s E 5 c Z L r Q f t q o 1 L j D 6 o u 4 M + d h N 9 5 G E 2 X t s a o V 0 1 6 p h V c P 3 m U k s H d T 3 J X D s I y b H R U Z n a j / 3 7 G r i A 2 k A / G 8 r l c 5 f u l 8 7 b b V U x u d n W j A B F E z g x v w p 8 K X q p O U Y e f c r 9 o U z r H 1 y 8 r n G P L E B 5 v i t A R Y G U W K y T 2 y N U W 6 w a O Z 6 X S Y W r J X M t + a p S c 3 M z F Q S D b K U i a r / l H t g 9 b B i X z + X x U S y m 1 s k b y p l + b j L D V C T / 5 Q A c J 1 q j d H v A R 8 k n g I H m c r R 2 o b / q V F u Q 3 8 s j 1 g m v s S v 4 k N 7 c N i N p u y o S R 8 5 S K i 0 t l a k t O 6 s y f X t 2 F + c g C 1 4 2 D q 7 C 3 e m h R X 2 T / L V z r B O U r 8 / p y C Y 1 e h y n 5 7 N g x m I t p O L A H N f J 1 A i K O / f u y Y B S v N b J 7 V E 6 z B Y P q i + Z o 7 o S Z c n W s 1 A w f X n 1 L v X 0 9 t L 4 + D h / b 7 d Y q V F 2 A f P d E z s G 1 8 e X b j 2 h z F 3 / c r k 9 F P X u E K A w G g I 6 s i l C p c F s t w 8 L T l 5 + 7 N d b R N V F S T r U h J V c U z Q 4 7 a G v B j L H F l I d u 3 g 7 6 x J 0 5 l H 2 g p b Q z O Q Q F Z X V S h q X f 6 E L j 7 r Y c v r A n j d 9 c 5 e a 4 Y w + q W g 0 J q s 9 I e 6 c W v + F x p O 0 I e p Q q c I 9 A p J p 1 Q N E u T B B 5 Q V z 4 p 4 h h l u 2 v W y c 7 t y 5 S / f u 3 V 8 S T N A g u 3 j 5 Y I I M T N B i p Z g V J n y F 9 a Z H I 2 o N C s j F F x Q W S l p O 9 f 2 w c 8 h f a b C Z 4 v H M 6 H E T Y w J g P m H 9 8 M P s 5 q G E j U a j V F 9 X R w 1 b 9 u q j a 6 / F w H t e 1 T G W c Z 3 d D F J N b a 0 A V e 2 2 b 9 3 R y P Z 1 K G / Z f m 2 d c t y 7 i J v O t O e 3 J B B 8 / 2 v X b 9 K 1 a z f o y 3 b 1 a u i n b K l I q B M c L S h c Z 1 h Z Z Z V c A t V M e E Z a / s x 9 s W t w / f X K 7 f V Y C C 5 Z i c B e s T R w 9 3 C j c y 0 V t K M m I Y 0 C X z B g H n e K X m 6 c k L X o 4 L Y 8 e t R O m z d v k v X 4 o O G h Y R o a H q Y H M 5 u o p L x G 9 j m a r 4 p E G 2 2 u C V B 5 R Q U l 4 n G a n Z 2 V l Z N 6 J m Y p 5 V d L T 9 t R t n b 5 C q t a x X U z I F k h s u r h s F d g g p J z L j p 3 8 b r A N D U 1 K R V r 1 T K X o r t 3 7 1 F l V Q X t 3 b t n z W F C P 9 h 6 0 o x v E 9 X U 1 F C E Q Y K V w j W E x a o p t P f A W b Z Q X 9 n W Q q U K 9 3 L J i I U n V R 3 K A L U Q W F b B U m 0 p H K b q Y q K e v i G a S 8 Z o 3 z 5 V l 0 I n L k Z G L F d w C m x 7 s X O 0 v T r B 7 n G c p q e n 6 Q a 7 z n E u 2 D C y v 4 o h G 0 4 s 7 G q v d 7 k + u W p f o G K + 3 b I K E d w 9 0 8 I H L Q U o q 0 r n + u j o 7 m d b h K X U H 6 N g v I + G U l v 0 H v v r a P 0 Q F R Y W s t v c Q Q 0 N d e J 6 R z h M T o U o W l i l z 7 K X b O v y e Q t r 5 1 k m a L k w Q V P u R k o w j 9 M R 2 J j l C f X y I 8 0 z N H z v Y + q P N 8 v i k a 9 v i 9 L r W 6 N Z 0 z z s q K 6 u L n r 4 s I 0 q K 8 t 5 i y v s f D F w + b 3 o a L O p 2 E L d s e d d L d p D M z N P 5 + 7 l U 2 x 2 m h L d n 1 B 1 V T l N l 7 + a X i l 2 I W E E e k 2 x s o q / / / 0 f 6 H v f e 1 f q Z 1 5 L F e L O g I 8 2 V S Q F L N P i i D S a 7 a / 3 + S g c c 9 O h J k 7 3 L q 0 P 7 H l T a L y X j m 5 O 0 F e 3 b t H B F w 5 S I u W h w b 5 u W f A m W l y n z 7 K X b A t U 3 L / 7 i a 1 7 y x H W i c A I 8 4 b S O Q b B Q 3 1 T i 9 e h z H g 9 v P / A w A D d D W 2 l o s A c H W t R w 4 2 W q m s 9 f g r F X I s O 3 H 2 e V e v p o 2 3 1 A a l L t X f 1 U Y H f T a V l Z T R B B e w f L V 4 o r U e h i 0 D c E l s F t 3 p K h g H p a S G y C u t E 3 B n w y 1 P Z h + + f o m 1 V a o p G c 3 m C X m X 3 b W 9 9 X B 4 k A M G l M 8 J U h s u X r 9 C b O y L 0 8 u b l w Q R 9 o z m 2 b m G C + m O 1 0 m J a V F R E D X V V V F F R I Y 8 D m u l p y 3 / v 1 n m w p T N b U L V b X L 1 c P S t Y + O / r b D E m p 2 a o t S o p V q i Y 6 0 R o c s c C J f t L O 2 l v b X b d q L q m h v b s 3 i 1 9 M b j g T y O 8 T 6 v n H p U F M w 0 r 6 0 m X u n 3 0 x d n z V F p S T I 8 f 9 1 B o Z o Z K O G 1 H M V C 4 y / Y K 6 P p Y K c u U q 0 l M 8 W h 6 U 1 r 6 Z u M u G p 5 R l S I 8 t f 3 c + Y v U W D 7 / P f 0 B v 1 g q r L W A z s 2 l 6 F P L U 9 9 v 3 f q K t m 3 b Q k e e w s J 9 n T L X H 9 N i T h w / J q N P G p s a 5 P n E E 5 O T f C T / / V v P w f X p 9 b s r n + u + Z i W 4 / j Q 7 G 1 m x + t O S x K / 9 Q h M a I v K / R z g c F i v V 1 f 2 Y G h r q x f V J J J L s D n m k 0 9 M q u H g B r 3 o d d E x P h 0 J U U Y 6 W M n k b + s Q C 2 / O s F F / / u R Q e U B e n / b U z d P P S G f L 5 v b R j + 3 Y K h a O U K L X f S B M M r s 7 D 2 f o O S c t w 7 V W F y C r 2 5 z o t g 0 J z h f 4 Y V M Y P H N h P I a 6 g d 3 d 1 0 9 D g I E 1 M T O g z M j I w Q T P s H p X z / x n B b W w t G a U X q g a p p T I h s 4 j x H S d G B / Q Z z 4 + 4 K J M S A L f g W q + P d u / e S Y U F e r I h 7 3 S H x / P e v / U c b O n y G a t k h W k t w K o q W l o d Z 0 t r K 7 V u b a X + g Q G q r M x 0 G O d T A W f A / / v r f 5 W W Q g h 1 w 7 G e e x T w u W h H d Y I q C u f o x a p e + t Y + t 9 S 1 0 B r 5 / I j v h c T 8 l 6 / / o + l q R A K a 2 8 3 e w y w e v J D / H q 7 X Y M v 5 U G s B T z 4 t e w U j / p g y I l t r Y K B f L B b G v 6 G Z + c 5 X d + j C h Y v 0 3 e + + Q 2 d O n 5 V z J v n 4 9 u 1 b Z X q 5 0 c T k F B U V q Q G n m A k 8 P f h Q 0 s + F + F 5 I 4 c b J U N R F W 7 d u k e 8 d n g n T n Q H + 7 p b 7 Z o d g O 5 f P E 0 Q p u P Z A 4 U I u d + X Y 1 t Y W a a w w K i s r p y t X r t H Y 2 B g N 9 A / Q j p 0 7 6 L X X X q U i d h c L G R j U C d E p O j G B C n 1 G z c 1 N M s 0 E m p y c o K O t X 3 P j r Y Y I 5 E i s A 9 J f t P v p 8 m O f r M + B j m v r v b N D s J 3 L 5 y u s l B u 3 1 l B h V S M s 5 L I c t T 1 q J 6 + e F g L B v c P T Q C q r q g Q m M 2 U E D R O N j Y 0 y 8 r 2 4 p I T q 6 t T M X / M d A 4 E A b d 6 8 W d K f n T p D T Q z Y 3 r q l t S a u i n A r Y I b 0 f Z A f + a y I i W I J T n k K 9 b 7 5 9 3 A 9 h 6 + 5 K F t 5 x b 6 m 9 c V R f 1 l q P x M s D T o 3 6 + v r 6 I 9 / / E D v V X r h 0 E H 6 3 e / + o L e U 0 D H a 3 d 2 t t z D F Z I 7 + 5 / / 6 3 / S X v / w 7 X b 9 + g / 7 0 p z / T h S 8 v 0 o d / + Y h O v v G a n N N Y 9 n W u 3 6 A u h A A D o C y x C e n j N p P r 1 M 3 7 t v p W q Y K d F A q p K e x P c / O Q F Z Z 7 Q c Y 7 L 9 P b J 1 q p u K h I 7 1 l Y q C O 1 t b X T l p Z N Y m 1 + + 9 v f 0 w 9 / + A O 2 R l 7 q 7 x u g G z d v 0 t t v f 4 f r G C E q K i 7 R / 0 W y L k P 3 4 x 7 q 6 + m l o y 8 f p Y q K 8 r Q L i O / W 2 9 1 J z S 2 t + u y M n m Z k / E o I n 2 0 u m Z A m c z w p H 1 0 G i U S M 4 r E o p z m O z n I c o W N H W / R / 2 E O u z 2 8 + s B V Q y e A O B m r l B s U + S R g E i 9 W R O j u 7 5 O k d w U C Q Q S n O a m y w a m p y k j 4 9 9 T l 9 / 3 v f l W 3 0 T 5 0 / f 0 H q S X v 3 7 c l q b M g V 5 h T B J V z o t f G A 7 Y K C z G z Y R + 2 d 1 J F Y v S c L L r Y 6 E 4 Z h A a Q M U C j k 4 h q o K M c R D r N 0 4 u W t + j / s I d u 5 f K v E z Y K q L M S 6 e y 5 q b d 3 C G c x N c c 4 4 v / n N b 2 l 0 Z E S f k a 2 b N 2 / T 9 7 7 7 r t 5 S / V N v v f U m H X v l 5 Q V h M o X B Y j B B V p h g o b d t 3 U K b V n E N j I V g U g V Z 9 l j K e Q G V T o 7 t J v s 1 s z y j 6 p e x 4 C S e U m i d 2 o P G B I T X X z 8 h j Q 0 j e a A 6 f O Q l h u q W 3 l p Y y H T Q y M g Q 9 f a o + h N g w n N + F 9 P w 0 A D 1 d H d J v Q v a V Z O Q x T a x Z g Y + 7 1 o 8 W T E D k 4 7 Z / c u K Z b + e 9 J n v H q 7 j Y L t W v m c V n v O 0 V J 3 Y k j 9 z o 6 G g r K x M A O j v 7 9 d 7 l Y L B I E 1 O q g d f L y b 8 7 8 T Y K F V X 1 1 J N w x Z Z N x 3 C I v y y T s M C q q m t p + b N 2 f W S Y l + K D j T E 6 Y 1 t U T p Q P S F P C V k t K W A s M O W L 2 T p h S B K 2 5 9 + / 9 R 1 s O f R o r T Q V d d G 4 p T M X b t a 5 c + f Z Q r 0 u 2 1 V s r b q 6 H n P 9 q p N + + 9 v f 0 a 1 b t 6 V R w j R 7 P 0 n l l W q a O I Y i v b I l A 0 G w o I B G h g c p N P 1 k M K H 9 j Z k m 9 J J C j y z y a U Z 1 e F f S Y g k w l q A t k s A j y 7 g h x j 6 9 z e l 8 9 2 9 d h 9 O 3 H 9 r K k U 3 4 t 9 P M z N O 3 8 i 1 X B x p i 7 E 7 N U W 9 v r 8 B z 6 N B B q R c Z 4 X 0 x y h p 9 T H B x f v 3 r f 6 X v f O d b M j j 2 W Y T n L 1 k f s L 1 c h e M u K r S s p N T Z O 0 Z l l d U U S 7 j o V v / y F 6 C B A A j g k R Y + a Y x I S k N E M h m X V r 6 k b u V T I U K J 2 C y 9 e X K f / m 9 7 y H a N E q u 5 X E F u e 0 B D c J T 8 i V G Z k o G R 4 8 e P H 8 u C C Y L r B p i g 4 e F h O n H i u L h 9 z 6 6 c D 5 N H W M z T + v D s r o 5 H O k V p m J J c 8 E B B 9 y x V F K i 6 1 v F l d l A b m Q J M g W X c O m 2 V s E / H Z p / U o W w m d v n s 9 Z O K 4 a k P n M r N / S u g X C P X W B K n T z 4 9 R a O j Y 4 u 6 c a F Q S N w 9 r E S L Z n L 0 H T 2 L U N o v B c r y 4 B z d H V K N E 8 i 8 L a 3 b J G 3 V 2 J h q O D G j M i D A h q k o y 5 G A h B 8 L M J k A 0 F Q 6 b c H m 0 K 0 B l 8 9 e P 7 Z r 5 f O k x j i x N i o u L a c f / t 0 P p E V t o Q w O d + / 2 7 T u 0 Z 8 9 u + s 6 3 v 0 m 7 d + + a N / 9 p u R o f z 4 z / e 5 I O N s T Z M r W l p + f n y u 9 X j R 2 V V d l z k 2 B 5 s c 7 7 q 0 u w V m l 3 G l A h A C I A J E F Z K g W R g k r A 4 s C J v P d w P Q f b u X z Q a l g n q D p n e o Z x p 6 q r F 1 5 j r q e n l w 4 f f j H d j L 0 S Q k v e c r S p Z S t 5 r M s t W R Q I q I L A e s 0 A Q S k X F m i x C l r q W f k k A K U h U p b I A K T A Y U u k 0 3 I s v S 9 J R Y X r c z W n x W T D Z n M 2 v B z l u n 0 r A d l k z r p 8 5 z o D 9 G X n w p k C D S P t 7 Z 3 P b J G s e l I / V D 7 B R Y z H 8 3 f w W k H r f d w l M R o 8 c L 0 G + n t l 2 y y H t p C M N b J a I O s 2 A J o f 5 q i h A Q W R u m d 2 C b Z s N s d N N F o J k I y s F X y j U M z N J b L e y N H Y 2 D g d P f o S t b c 9 S L c 6 P q u i 0 e U 9 E q a n u 4 P 8 g Q D N W J r Y s X C / k c + X K R D q G 5 u p 5 3 E H X 7 + U v E 9 9 Q x P 1 9 T 4 m 3 6 K T F v k Y / w o 8 g E j g y r h 9 G a h 0 Y N d T w l y C t m y p z 3 v / 1 n O w 5 w P X + E a u J E h P 0 m c L r P F Q U 1 M t Q 4 2 2 7 d g l L p / 5 T B i e t J g m x 8 d p a K B P b 2 U L E w w n l l G H 8 v l U H a m i q j r d I W x a H a 3 C Z 4 I l b d 7 U S o V F R W l X s L F p E / V N z b e w a V d P u 3 n z L Z I F I r M t I O l t T r v R J G u 9 b z Y I t n T 5 P B 6 0 t 3 B q j a B C + T 0 y M 7 8 6 i v f / x j d e o K G h I b 2 H p G 8 G V q H j 4 X 2 9 J y N k x s e d 7 V R W U U G 1 9 Y 0 U C k 1 R 5 6 O H 1 M e u 2 E B f D 4 2 P j c j D y 5 Z q 6 J B 5 6 x o a 9 R Z v c 6 a f n s q e n A j B x Z u N u a i n q 1 2 2 c Q 4 6 j b s 6 H + W 1 y v g A a Z j 4 P f J a I g m q r q S O I U Z I C E z Y t t 4 z u w T X F 3 f a l 3 h 7 1 p d G w 3 W c 0 T M L X h p Z 0 y s t s 1 q s V X h Y A Z 4 x V V R c T P 1 9 / V R X V 8 O u T u a B A b P h M E 1 y B h 4 a G q E d O 7 b P s x 7 4 v A s V D M j I q v M 0 I R Y G r + V 2 u S n G 6 a K i Y i o t K 8 / 6 X 1 g o N 1 s h 0 2 y P 1 8 b 1 6 R g P 0 L a q B J 8 r u 0 W A q q S 0 L O / 0 j z R I / K O s j r I 4 G F V u Y t W h m 6 C k n r Y h U z Z 0 h y 7 C X C J C 7 7 y r 5 m 7 Z S a 6 z d + 0 J 1 P B 0 N b k 8 v j R Q B i Q T r 4 a O t U S p O J D / 9 b E s N I S h R 9 X V / N k 4 9 6 J / 6 v T p L + j N N 9 + Q 7 U g k S p W V 2 S M o 8 P k x U 3 e 5 Q m e z t W / J C F M 8 M M M 3 x u 8 V z O m E N o p G Z / m c g g X n U i k Q V e t d F k y c R k e x g C S x G i E h Q H H B E s e 0 D a 6 b Y d r G y Z M v U E l J / v d f z 7 K l y 4 e g 3 J C 1 n b V 6 o W v h 5 x 4 h E y P A m u B B 2 P f v P 5 C F W N 5 5 5 z / I M s U 4 h i X D c i X g 8 X n L L Q h G h u c v K 4 Y W Q k z x c L s 9 C 8 I E A a Z P H 2 S 3 X p p C S Y I u p A B 7 V k h a t x V o W c A B N B 0 r m P L f u / U c l l / 0 r R M V B S L i p + N r r p W Q 5 S 8 t 8 D B s o 6 a m J t q / f 5 / M 2 k X a C A 0 C 1 6 5 d F 0 t m h Q d A Y W Y v M u l y 5 G L X L 1 f W 9 S s W E x o h 2 C 7 q r Y x M 4 4 M E v r a m 0 M J n E 2 u V U g B l 6 k u 8 D 1 B p s O C e A i b U o 1 Q G t J 9 s 2 W y O U B y Y V T e P b 7 p V y K C r K S z V / K T V j / A Z D h 0 6 I B n M K l g r T H U / f f o M 3 b u n m t q N U L I v R 5 L J G U z r 0 s + x J T S 5 n 3 4 U k M f s L K R s y 2 R x + x D E Q h l w l F W S I P s y F q q q o i T v P b N D s G e z u Q 5 S U v I N B E O r B R I e H Z q r G 3 2 L W y m o 7 W H 7 v A 5 f 1 J W w u t E b b 7 x O 2 7 Z t p S + / v C D r 8 v X 1 9 a W H C C 1 V D Y 3 N 8 p 2 t 9 S i / b g p f T H j K S L b 4 + 8 H N 0 0 H B Y 4 B S Q V k k D Z a G K i s I T B m o 3 n j z y L x 7 Z Z d g 2 z o U Q n V Z V G 6 g G V F t t J J w 4 S F q u Q q z h U o 8 o f o W j a l n V y 0 k L N r y 6 q s n 6 O j R I 1 z f W t 7 C l c j 4 + b 6 j 2 Y e 5 V K h P 5 W t C t 3 Z S C 0 S 8 A y P H l X u n X D t x 9 w C Q t k R p m N I A W a 2 U t l R o p E j g k T 9 s M e V z 2 D P Y t g 4 F B X y 4 q f D Z V Q Z Y S 5 1 6 F K R Y v j 4 c V o T z V F V l 5 Z J a 7 w B B U 1 M D 1 6 2 W P u Q I / U r 5 h A w O V d f U y c x f N I s j o + P 6 5 J e x T B m Q r A B l u 3 u W o L f T b h 5 g Y p A A V O u W T L + Y H W X P B 6 5 Z A t 9 1 u Z F J q Q j P d 8 9 W S n i r X K E + 8 l l b U J 7 P a 1 X f p J e u P h y X z L o U V V V V U 4 w t W m 6 d K 5 / Q / 2 N d r A X q 7 3 1 M Y 6 M j 0 g e V K z z a F K 1 + A A C P 5 7 E K H 4 9 x s o D D s W m I M O B Y 0 x o i Y 5 V k G 8 B q q B A f O X Y g 7 3 2 y S 7 C 1 y 4 f Q 0 q B K Y H V D O U P q T L y S b h + 0 E B p Y G e g U Q 3 V 3 0 G f e m l q r 4 l R X t P Q x e V i D D 5 9 3 a G i Y 7 t y 5 o / f O 1 2 x 4 h r z e + Q 0 K D U 2 b + D U W f y g B Y D v b o d b 4 M 6 1 3 x s 1 T 4 F h B M v s s Q f a b t I F I d e 5 K J 2 8 i x q U 3 C o T 5 9 8 h O w d Y u n 1 E q f Y M B F 7 s u k m k W H o H w L F p o x n D v p E e e 6 4 R n P 8 3 M h D j j L 7 4 k m F W y B H N x s T x X a n x 8 U v q v 8 P m x G O b o y L C s d C S W q X D h h T Z d i 7 i X g / 2 9 M m A W w C v 3 D l a J 6 0 4 M S X a D g w F G x f P q S e Y 6 W 4 P A p M K P f v I f 9 T v a V 6 7 z D 7 o W K l x t I 8 4 P 1 P 6 Y M 6 b X L y 6 O h 0 t x Z G b 0 1 S z V 7 V q u M C t i o Y a J u f 6 z 9 N L + L V R S U r L s 2 b v 4 v F e u X K X D h 1 / S e z J C M 7 u Z d y V 1 H o 4 x a h z f 9 U n r T + B J 8 8 M h l 3 L v B C o U P J w G N C a 2 g g V Y k O b 3 t M I D s D O j I 8 z 6 E b O U j E f o v Z 9 / T 7 + b f W W 7 K f D 5 f j z 8 L d G Z C L f D 3 H i U w N B q W C l o s V a + u h 3 H Z J G W T / 7 6 q d 6 z s N D R i y F K g 4 O D 1 N H R Q Z O T k z L m L 5 8 A E y w N L B c s E i w b 6 l O L w Y T x f Y B 0 O K Q g N D A B H r F A S E u c A U l Z I b W t Y F I u t Y m V N w C r Z N y 9 O P 3 4 v X c t d 8 S + P x v C 5 Y O a a r 2 Z G y 2 Z A E 2 4 y g V c a w 2 H P J L Z 8 z U S W N X d / V g G 1 8 K K 1 d b W 0 q Z N m 2 U t d A x 8 X U g Y X B t k i G B 4 1 Q j 1 U X m N f A J I a O 3 7 + J 5 f g W N x 5 x C U u 6 d D e r + C T e 3 D 9 c v E 5 t o q i B B z A c b B l V K P P t 0 I s n X H r j U U F 8 O d M S W n g S o h m W a 1 3 L 6 F V K Q H 0 B 5 8 4 Y A s 2 r K Q 2 t o e p d 1 C W F J k y p d f P s J p f U I e h c M z A i v O w Y T B i s o q W c I 5 V / j O s C g X H 8 U U F B q S T N N 4 v l h d s 0 w w l s k y u t z A F F d r m S c 5 f u 8 f v 5 / 3 n t g x 2 H b o U b 6 w d 0 e B W i 8 O m Y D 9 f J U Z k I l Q X 1 g 7 q M x s 9 I b 6 e n n A G o R 6 U V d X l / Q 3 D Q 4 N S d i 1 a 6 c c s w q L w S C D 5 3 u a / I P u c S r M 0 z A B S 2 g m N S L T o w k e A H W M e W k y X i T f X U H D b h 7 A S U N k 3 D 6 4 d p b 9 / B o m F q h k 2 w K T W C b A F K V A w J P 3 X t g 1 2 L 7 Z P D d 4 3 C h V U Z d S F W g P q Z J U Z R B U f F Y f L J 9 l v R a 0 3 H 3 w w U e 0 b 9 9 e a m l p o Z G R Y Z g P q q 6 q o g c P H u i z M s K Q J H x C A P X Z p 6 f U T t a j h / e p u j B O g w O 9 F N N T R a z y e L w C T u c o 0 c X H B f T x f T + 1 D a v 5 Y g o e A 0 t m O w 2 K v j Y G H h M n J G 0 g y o Y J U z V w n X / 8 H p 4 y k v 9 e 2 D F s m D q U 0 Z 4 d p Z w 5 V E s U b v x s 1 G Q a h k o y 1 e p b q 6 i l A 3 X 7 9 m 1 s d Q L p Z c g w A r 2 u r k 7 G + W F M 3 5 n T Z 2 h 2 N t N n B d c P L i A W 1 I z x d 0 C j B e D C N P v K 6 l q q q 2 + S N S R y L R j 6 w Q S i k Q C F + O W U a 6 f r Q g Y m S a v 6 U D Z k C O o 6 q W u l Q t r a W 2 A C W G j Z A 0 w / + a l 6 Z M 9 G k u t C 2 + O 1 8 3 W e E 8 3 N p e j G n Q l 2 h X z S h I 7 S G 8 G N 4 N Y N B h y 7 0 g 7 x y g u z e 2 E d P v 3 0 M 1 l N N t 8 6 D 0 a A A 8 + f w u R D r J d u B P C x E A w e W J 2 7 L i B A m x g b I X 9 Z M 1 3 q V t b J u L a m r w n T L S S W / a Y O h d g K m k 4 D I I 4 F I I k z M A E i q T P J r N w I x 1 E u q Z P 0 / i 9 / q D / N x t G G a D b P / c F z n L A k n G Q K z g Q m U 6 h M w k G 7 N C i Z M 5 l w 5 c o d v 1 6 g H 9 Y G s 3 c X g w n C i H E 0 l V d W V s r I c z S j Q / j / q 1 e v U T i s m r 6 t A a 1 3 b b M t d L H L o w A R i 2 P g 4 O 8 H S 5 R l o d T 3 F f d O n 6 M C 9 s M i a Z i Q l u u U D Z O k G S R J c / z z X / 7 I c s U 3 z s + G c / m M d u + s p J R 2 U d I Z g k M 6 w 3 C M j l I B i z O Y l O o c V q K O Z Q b N A o j 2 9 g 5 J L 0 U 4 / 8 6 d e z J q A g I 4 c B H P n j 0 n T e R j I 0 P S y m c A m p 7 V I O n v k I Y m D Y z + f h J b 9 h l w r C F 9 b U z Q M J k 6 E 7 t 5 y k p F 6 Z e / + o l 8 v o 0 o 1 8 V H P R v O 5 b P q 4 p U + W X v C o 9 0 / u H p w / 1 x c h 8 m 4 f 2 i G 5 m B i z t g I T 6 u S Q I p e b o l K J + x s J E K V S 3 w S B y Y f 3 r r 1 l V i 1 o c F B 2 t y y m U Z G R m n P n l 1 c r / K J a 4 i O X G O l P n m g x + a l r S w s k k 4 D O n H 9 9 D 5 A h u O o Q 3 I a 0 E m s Q T N g A T h l z T n W B R E a I N S o i A j t 3 b u d j r 9 + W H / i j S c G q n d D A x W P J + n K 9 X 5 d n 0 I 9 C n A x S O n 6 F O p S G a g Q c 4 J 9 Z R U r r o z F y a Q X k 9 e d o p P b o / T 5 5 6 e l 4 e F J A g B W Y R t L k 7 n Z Y a + o Q J 1 K A Y S A F r 6 x s V G a c j d S 5 5 g H J 2 t w F F A S 5 s G k Y u X + 6 R g g S a y t m g Z K W S 9 Y d U C l Y W K w s P g K m s j f / 8 W P 1 I f c o N p Q / V D 5 g t / n o Y b a Q s 4 c x m U x b q D K M K o 0 V i W y y V B W V y m d 8 d K Z U W d a C Z m M b g 0 Y l o S 4 q a k x v c 8 q 6 6 Y 5 Z s 7 D 6 7 c 9 e s R u X w m V l 1 f I + y b Z q q h 6 H x a P 9 F B b q J E 6 R t E k r k B Q n 9 G A o Y J J W 2 G R 8 9 L f C 9 + V v z f H G Y u k 3 T y 5 R m p Z M L F M D J P b N U c / Z 5 j y X e O N F D Z s H c q q L S 2 V V F 0 e 4 I w C q F Q m k S Z g 7 d J Y w U r o f h e T 2 V R G 5 C C l u X K T 0 m C Z k A Y M I U U F X n U O p l q Y c 0 1 G l 0 z O r 3 F v g O j f 7 3 p l W 9 X l V H z 1 y l U K B g I 0 P j F u + R 9 1 H H W m 0 d A c h a K 6 o 1 b g z x w 3 n 1 W 2 5 T U z A f s F F k s w E O G 7 x n V d y T Q 8 y K B X T s P N c 1 G S / u k / v 6 e v 5 s a W 6 1 J 7 3 4 Z 2 + a y 6 c K G d Y o k U u V G X k q Z 0 V a d C q W / q U 1 b 3 z 1 q f Q p r / 4 F e 2 p b z C N l 5 Y t m W P l o t e 2 z J F o Z m Z d P 3 J a q V U E h Y p N 0 7 R 2 b P n 5 c F u c c 7 s a P G D K 9 f c 3 M Q Q Y c S 4 l 6 J x 9 V p p C y l A 6 2 3 A a 2 L s 1 7 G s V s T A Y V s 1 W B g Q V V o B a C A D V K q w A V A Y p / f P / + V 9 f E B H L N d l B 6 g s f X H 2 P i X m G B r A x C A J V G m g u D 7 l 4 W M A K V 2 n A j g W s A x I H H z M W C J l Y M J + S b J c 8 u y l S 5 e u 0 J E j a h q G Y i Z z K w x g 1 j j J G R 6 j z c v L y m Q b A Q 0 R H 5 9 v o 2 D 9 Q d 4 2 8 P D / c B r 9 b V a w D E y Z N K w h z g M 4 J s Y + Y 9 U A U s Z 6 W W G C p W K n k n 7 l w J Q l B 6 g 8 u v + g n 3 r 7 J z V U u t N X W y p l o T g W m D R I J u Y g 6 J g 0 Y l A k I E l K x K f L E 9 n h w q m W O d U P B Q 7 4 b 1 Y 6 E 6 f k S Y n l m L 0 r x 9 U x j M s 7 3 e Y j D 1 Y 3 4 h 2 A S G I L S A o q D R j D g v 0 C T x o m n W Z w E B s X 0 A A F k E x D h H G L M S X m n / / l Z / h w j i x y X e 5 w g M q n 2 7 e 6 a W B o W k M F m N A C y B b L 7 c 1 A x Z n K a q 2 y Q E I M i C T G L o M T n u p O 8 l R 3 P C b 0 w I H 9 e q + S 5 k f + A J j s m F 2 + D j / F k 0 R B D 9 y z F E U T f E R O M P C o 8 4 x l A i C S B j A m x j 6 J l T V S 1 s n i 5 s m o f A O U c v V g l S T N A P t 8 H v p P / / J T f C h H O W K g + u V 2 O Z q v c D j K L u A 9 B g Y w P Z 2 l 4 j / K M p m Y / 9 a X J W l n T Y K + O H O W X n v t h O y F N D f y x 6 Q l J Y D o / Z w 4 0 x 5 g I H B E b R u A c J K k B R 6 1 T 0 G m I e J 9 A C g N U 9 Z I C d N o Y X X 3 t J s n Q E V l V E l J S T G 9 / 8 u N 3 T S + m F x X H K C e q A 8 / u s J + G m B S Y F n r V O k G i j x Q C U I 6 D Z A k 4 n h r V Y K a y p N 0 / v y X d P y V Y 9 g p M h C p C C D p l C T x R 6 X P t P t 1 2 g Q L T I B H x 6 b v K c t K p W E C S E g r i K w g Z e p M a O W D Z c K c q Q T 9 7 O d / R 2 X l p f L 5 H O W X 6 0 q n A 9 R S 9 N G H l 9 j F Y l g E K G 2 p D F A S A x g L W B L Q K 6 G B k t 9 M f G J r V K 0 N 8 d K L 6 g 2 0 N E P y B x G e 2 + R y p W g 6 4 p K O W q z p Z 0 D i P + m 0 A G O N A Y s F o j R Y s p 2 x S o j T r X k W N y / T e R u T + t K v / u v 7 8 l 0 d L S 4 G a s A B a o k a G h y n i x f v K 4 A Y K h V b w E o D l Q M V I A J U Q I n j A l + K X m y O S x P 4 i R O v y H E F U U a M h O w 7 h 6 W 9 d B p x L k i y 1 7 h / A o 5 u k N A Q Z Q G V 4 + J l w W S C c f P Y M m G a C y z S + 7 / 4 e / W h H D 1 R D l B P o Q / + f I 5 d I r 5 4 1 j q V S 0 O V B k v B l A E r A x Q f k l W R A q G 7 t H / P N u x V L 8 w C G C M h D z 0 c w b A h v c + A I 5 G G B z F 2 A B q d V l Z I x Q a o j F V a H C b j 5 m G O E 2 K v x 0 2 / + N V 7 F A g s b 1 W m j S 7 X 1 S 4 H q K c R M u 6 / / f 4 0 X 0 E F l Q y m F Z C s Y G V D x X 8 U P B I T H W 2 J y W p G 9 f X q 4 c 0 Q b g b q Q F c e + 9 n F V P u Y D I F I f t N p g I O g g T I g G Y h k H 8 A x U F k g M l C l r Z K 2 T G y R + E R q a d 1 M 7 3 7 / m / r N H S 1 H D N S g A 9 Q z 6 M H 9 T r p 5 s 5 0 Z y Y Y K Q K m 0 g k o g s g A V 9 B I 1 l n O m n h m g u t p a 3 q d e r 3 / K S 3 2 T 7 h y Y T G w F y R o 0 Q I g Z r L T L l w Z K x 2 n L p C x S O m a Y A B I e / P a L X / 2 D v K 2 j p 5 M D 1 A r p w v k b 1 N U 1 q G H S g U F S d a s c q H Q A V H X e P q q p q d F A Y U A r 0 a 1 + r + V h 0 Q D F x C p g R w Y m B A C V D R P A M f F i M A E k T K f / p T M W b 0 X k u u Y A t a L q 7 x u m U 5 9 d 5 i s L 6 w S Y l L X K B x W W b Q 7 O t t H 2 r a 0 y p Q P q Y w s 1 M M U H t B g X D Z D e s o A E G A x Q 1 r q T u H j Y Z 9 w 7 B E 4 L R G g m Z x c P r Z J V 1 Z X 0 D z / 7 g b y P o 5 W R 6 1 r 3 k A P U K u n / / e Z D C k f i G i Q N F e A S t w / b f B L / q S m M U 8 H c O H k D B d Q x V Q Z u W O q 2 q G S K 3 U c A l J I n e Q A W p P P D h K F F B q Y 5 8 r n i N B v D f q x B O C f P 8 v 3 x T 7 9 P 5 R X 8 P o 5 W X A 5 Q a 6 B 4 P E E f / u k z G h s P C U B p S y V g C V U S o T m 9 l I a J / K U 0 O I P x f Q A F r 2 C N T d D W S V u j L M u k r V K K o c L r Y k 2 K 7 7 z z F r V s a c a L O F p F u a 4 / H k 7 5 k l G K u Z 3 m 0 b X S / b t t d O n C D Y r F k h o o C H D p 2 C J A k 4 7 T M F m A 0 j A p s A A Q V p j 1 U k v r J v r W 2 y e l D u d o 7 e S 6 9 r A j 1 X b 7 B t U 1 b Z a b 8 9 W N 6 3 T 8 b f s / J e F 5 E i z L 4 M A w 3 b / T R u 3 t 3 R S P x R U s f M y l r Z M A x W m 4 f n g M K e p A e G x o f U M d 7 d 6 7 g 5 q a 6 6 m g c P H V k x y t v l z / 7 b / / j 9 T h Y 8 e p p K a e f F 4 f P b x 5 m T b t / Y Y + 7 M i R o + V I X D 6 d d u T I 0 R K E B p 9 L 5 7 6 g T a 1 b a S Y U o t m Z k M x r q 6 i q Y q B 6 H K A c O V q O R o e H 6 a M / / p 4 q K i t p a G C A X f Q Y u 9 u F 9 O 6 P f k y u G z 0 j D l C O H K 2 I i P 4 / f y Q H / I c n F T E A A A A A S U V O R K 5 C Y I I = < / I m a g e > < / T o u r > < / T o u r s > < / V i s u a l i z a t i o n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B454D69C7E9F49B938680270CE8C26" ma:contentTypeVersion="13" ma:contentTypeDescription="Crear nuevo documento." ma:contentTypeScope="" ma:versionID="baf0ca8f5b4f3f332f9a8264bcc35268">
  <xsd:schema xmlns:xsd="http://www.w3.org/2001/XMLSchema" xmlns:xs="http://www.w3.org/2001/XMLSchema" xmlns:p="http://schemas.microsoft.com/office/2006/metadata/properties" xmlns:ns3="3bebfb3c-d275-4a92-8b48-9604bd62bc15" targetNamespace="http://schemas.microsoft.com/office/2006/metadata/properties" ma:root="true" ma:fieldsID="ad79fe511ce165753fcc8a095281c846" ns3:_="">
    <xsd:import namespace="3bebfb3c-d275-4a92-8b48-9604bd62bc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bfb3c-d275-4a92-8b48-9604bd62b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7B6E26-5DDE-4D20-9A20-D3AA53FD1132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FE713D23-8B3A-43ED-8267-9D0D59F6946B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7746F508-8503-495C-B1DA-722FCD1852CD}">
  <ds:schemaRefs>
    <ds:schemaRef ds:uri="3bebfb3c-d275-4a92-8b48-9604bd62bc15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45219A31-C612-4987-9ACA-7B79B2B971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bfb3c-d275-4a92-8b48-9604bd62b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62E8A09A-71CF-4CF7-A285-D338602CD1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10</vt:i4>
      </vt:variant>
    </vt:vector>
  </HeadingPairs>
  <TitlesOfParts>
    <vt:vector size="31" baseType="lpstr">
      <vt:lpstr>Presentación</vt:lpstr>
      <vt:lpstr>Notas</vt:lpstr>
      <vt:lpstr>Prestaciones_comparadas</vt:lpstr>
      <vt:lpstr>Tasas_por_beneficiario</vt:lpstr>
      <vt:lpstr>Prestaciones_por_tipo</vt:lpstr>
      <vt:lpstr>Resumen_Prestaciones_por sexo</vt:lpstr>
      <vt:lpstr>Prestaciones_por_sexo_tipo</vt:lpstr>
      <vt:lpstr>prestaciones_sexo_y_edad</vt:lpstr>
      <vt:lpstr>Prestaciones x sexo Frecuencia</vt:lpstr>
      <vt:lpstr>Prestaciones x sexo Facturado</vt:lpstr>
      <vt:lpstr>Prestaciones sexo Bonificado</vt:lpstr>
      <vt:lpstr>Resumen por Prestador</vt:lpstr>
      <vt:lpstr>Prestador privado</vt:lpstr>
      <vt:lpstr>Prestador público</vt:lpstr>
      <vt:lpstr>Resumen Prestador_Sexo</vt:lpstr>
      <vt:lpstr>Prestador privado y sexo</vt:lpstr>
      <vt:lpstr>Prestador público y sexo</vt:lpstr>
      <vt:lpstr>Prestaciones x regiones</vt:lpstr>
      <vt:lpstr>Facturado x regiones</vt:lpstr>
      <vt:lpstr>Bonificado x regiones</vt:lpstr>
      <vt:lpstr>Ficha Técnica</vt:lpstr>
      <vt:lpstr>'Prestaciones sexo Bonificado'!Área_de_impresión</vt:lpstr>
      <vt:lpstr>'Prestaciones x sexo Facturado'!Área_de_impresión</vt:lpstr>
      <vt:lpstr>'Prestaciones x sexo Frecuencia'!Área_de_impresión</vt:lpstr>
      <vt:lpstr>Prestaciones_comparadas!Área_de_impresión</vt:lpstr>
      <vt:lpstr>Prestaciones_por_sexo_tipo!Área_de_impresión</vt:lpstr>
      <vt:lpstr>Prestaciones_por_tipo!Área_de_impresión</vt:lpstr>
      <vt:lpstr>'Prestador privado'!Área_de_impresión</vt:lpstr>
      <vt:lpstr>'Prestador privado y sexo'!Área_de_impresión</vt:lpstr>
      <vt:lpstr>'Prestador público'!Área_de_impresión</vt:lpstr>
      <vt:lpstr>Tasas_por_beneficiario!Área_de_impresión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Poblete Montecino</dc:creator>
  <cp:lastModifiedBy>Claudia Uribe</cp:lastModifiedBy>
  <cp:lastPrinted>2004-11-08T18:48:43Z</cp:lastPrinted>
  <dcterms:created xsi:type="dcterms:W3CDTF">2001-05-01T21:47:49Z</dcterms:created>
  <dcterms:modified xsi:type="dcterms:W3CDTF">2024-04-17T16:32:31Z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0x0101004EB454D69C7E9F49B938680270CE8C26</vt:lpwstr>
  </property>
</Properties>
</file>