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Portal Web\2023\Estadísticas\Series\"/>
    </mc:Choice>
  </mc:AlternateContent>
  <bookViews>
    <workbookView xWindow="0" yWindow="0" windowWidth="28800" windowHeight="12000" tabRatio="598"/>
  </bookViews>
  <sheets>
    <sheet name="Índice" sheetId="47" r:id="rId1"/>
    <sheet name="Presentación" sheetId="48" r:id="rId2"/>
    <sheet name="Situac_comercial" sheetId="37" r:id="rId3"/>
    <sheet name="Tipo_plan" sheetId="41" r:id="rId4"/>
    <sheet name="Amplit_cobertura" sheetId="42" r:id="rId5"/>
    <sheet name="Modalid_atención" sheetId="43" r:id="rId6"/>
    <sheet name="Región" sheetId="45" r:id="rId7"/>
    <sheet name="Modalid_precio" sheetId="44" r:id="rId8"/>
  </sheets>
  <externalReferences>
    <externalReference r:id="rId9"/>
  </externalReferences>
  <definedNames>
    <definedName name="__123Graph_ACOSTO" localSheetId="4" hidden="1">[1]resultados!#REF!</definedName>
    <definedName name="__123Graph_ACOSTO" localSheetId="5" hidden="1">[1]resultados!#REF!</definedName>
    <definedName name="__123Graph_ACOSTO" localSheetId="7" hidden="1">[1]resultados!#REF!</definedName>
    <definedName name="__123Graph_ACOSTO" localSheetId="6" hidden="1">[1]resultados!#REF!</definedName>
    <definedName name="__123Graph_ACOSTO" localSheetId="3" hidden="1">[1]resultados!#REF!</definedName>
    <definedName name="__123Graph_ACOSTO" hidden="1">[1]resultados!#REF!</definedName>
    <definedName name="__123Graph_AINGRESO" localSheetId="4" hidden="1">[1]resultados!#REF!</definedName>
    <definedName name="__123Graph_AINGRESO" localSheetId="5" hidden="1">[1]resultados!#REF!</definedName>
    <definedName name="__123Graph_AINGRESO" localSheetId="7" hidden="1">[1]resultados!#REF!</definedName>
    <definedName name="__123Graph_AINGRESO" localSheetId="6" hidden="1">[1]resultados!#REF!</definedName>
    <definedName name="__123Graph_AINGRESO" localSheetId="3" hidden="1">[1]resultados!#REF!</definedName>
    <definedName name="__123Graph_AINGRESO" hidden="1">[1]resultados!#REF!</definedName>
    <definedName name="__123Graph_AINGRESO1" localSheetId="4" hidden="1">[1]resultados!#REF!</definedName>
    <definedName name="__123Graph_AINGRESO1" localSheetId="5" hidden="1">[1]resultados!#REF!</definedName>
    <definedName name="__123Graph_AINGRESO1" localSheetId="7" hidden="1">[1]resultados!#REF!</definedName>
    <definedName name="__123Graph_AINGRESO1" localSheetId="6" hidden="1">[1]resultados!#REF!</definedName>
    <definedName name="__123Graph_AINGRESO1" localSheetId="3" hidden="1">[1]resultados!#REF!</definedName>
    <definedName name="__123Graph_AINGRESO1" hidden="1">[1]resultados!#REF!</definedName>
    <definedName name="__123Graph_BCOSTO" localSheetId="4" hidden="1">[1]resultados!#REF!</definedName>
    <definedName name="__123Graph_BCOSTO" localSheetId="5" hidden="1">[1]resultados!#REF!</definedName>
    <definedName name="__123Graph_BCOSTO" localSheetId="7" hidden="1">[1]resultados!#REF!</definedName>
    <definedName name="__123Graph_BCOSTO" localSheetId="6" hidden="1">[1]resultados!#REF!</definedName>
    <definedName name="__123Graph_BCOSTO" localSheetId="3" hidden="1">[1]resultados!#REF!</definedName>
    <definedName name="__123Graph_BCOSTO" hidden="1">[1]resultados!#REF!</definedName>
    <definedName name="__123Graph_BINGRESO" localSheetId="4" hidden="1">[1]resultados!#REF!</definedName>
    <definedName name="__123Graph_BINGRESO" localSheetId="5" hidden="1">[1]resultados!#REF!</definedName>
    <definedName name="__123Graph_BINGRESO" localSheetId="7" hidden="1">[1]resultados!#REF!</definedName>
    <definedName name="__123Graph_BINGRESO" localSheetId="6" hidden="1">[1]resultados!#REF!</definedName>
    <definedName name="__123Graph_BINGRESO" localSheetId="3" hidden="1">[1]resultados!#REF!</definedName>
    <definedName name="__123Graph_BINGRESO" hidden="1">[1]resultados!#REF!</definedName>
    <definedName name="__123Graph_BINGRESO1" localSheetId="4" hidden="1">[1]resultados!#REF!</definedName>
    <definedName name="__123Graph_BINGRESO1" localSheetId="5" hidden="1">[1]resultados!#REF!</definedName>
    <definedName name="__123Graph_BINGRESO1" localSheetId="7" hidden="1">[1]resultados!#REF!</definedName>
    <definedName name="__123Graph_BINGRESO1" localSheetId="6" hidden="1">[1]resultados!#REF!</definedName>
    <definedName name="__123Graph_BINGRESO1" localSheetId="3" hidden="1">[1]resultados!#REF!</definedName>
    <definedName name="__123Graph_BINGRESO1" hidden="1">[1]resultados!#REF!</definedName>
    <definedName name="__123Graph_CINGRESO1" localSheetId="4" hidden="1">[1]resultados!#REF!</definedName>
    <definedName name="__123Graph_CINGRESO1" localSheetId="5" hidden="1">[1]resultados!#REF!</definedName>
    <definedName name="__123Graph_CINGRESO1" localSheetId="7" hidden="1">[1]resultados!#REF!</definedName>
    <definedName name="__123Graph_CINGRESO1" localSheetId="6" hidden="1">[1]resultados!#REF!</definedName>
    <definedName name="__123Graph_CINGRESO1" localSheetId="3" hidden="1">[1]resultados!#REF!</definedName>
    <definedName name="__123Graph_CINGRESO1" hidden="1">[1]resultados!#REF!</definedName>
    <definedName name="__123Graph_XCOSTO" localSheetId="4" hidden="1">[1]resultados!#REF!</definedName>
    <definedName name="__123Graph_XCOSTO" localSheetId="5" hidden="1">[1]resultados!#REF!</definedName>
    <definedName name="__123Graph_XCOSTO" localSheetId="7" hidden="1">[1]resultados!#REF!</definedName>
    <definedName name="__123Graph_XCOSTO" localSheetId="6" hidden="1">[1]resultados!#REF!</definedName>
    <definedName name="__123Graph_XCOSTO" localSheetId="3" hidden="1">[1]resultados!#REF!</definedName>
    <definedName name="__123Graph_XCOSTO" hidden="1">[1]resultados!#REF!</definedName>
    <definedName name="_Fill" hidden="1">#REF!</definedName>
    <definedName name="_Key1" localSheetId="4" hidden="1">#REF!</definedName>
    <definedName name="_Key1" localSheetId="5" hidden="1">#REF!</definedName>
    <definedName name="_Key1" localSheetId="7" hidden="1">#REF!</definedName>
    <definedName name="_Key1" localSheetId="6" hidden="1">#REF!</definedName>
    <definedName name="_Key1" localSheetId="3" hidden="1">#REF!</definedName>
    <definedName name="_Key1" hidden="1">#REF!</definedName>
    <definedName name="_Order1" hidden="1">0</definedName>
    <definedName name="_Order2" hidden="1">255</definedName>
    <definedName name="_Order3" hidden="1">0</definedName>
    <definedName name="_Sort" hidden="1">#REF!</definedName>
    <definedName name="_xlnm.Print_Area" localSheetId="4">Amplit_cobertura!$A$3:$AK$15</definedName>
    <definedName name="_xlnm.Print_Area" localSheetId="5">Modalid_atención!$A$3:$AK$15</definedName>
    <definedName name="_xlnm.Print_Area" localSheetId="7">Modalid_precio!$A$3:$AK$15</definedName>
    <definedName name="_xlnm.Print_Area" localSheetId="6">Región!$A$3:$AK$15</definedName>
    <definedName name="_xlnm.Print_Area" localSheetId="2">Situac_comercial!$A$3:$AK$13</definedName>
    <definedName name="_xlnm.Print_Area" localSheetId="3">Tipo_plan!$A$3:$AK$12</definedName>
    <definedName name="s" hidden="1">255</definedName>
    <definedName name="sep" localSheetId="4" hidden="1">#REF!</definedName>
    <definedName name="sep" localSheetId="5" hidden="1">#REF!</definedName>
    <definedName name="sep" localSheetId="7" hidden="1">#REF!</definedName>
    <definedName name="sep" localSheetId="6" hidden="1">#REF!</definedName>
    <definedName name="sep" localSheetId="3" hidden="1">#REF!</definedName>
    <definedName name="sep" hidden="1">#REF!</definedName>
  </definedNames>
  <calcPr calcId="162913"/>
</workbook>
</file>

<file path=xl/calcChain.xml><?xml version="1.0" encoding="utf-8"?>
<calcChain xmlns="http://schemas.openxmlformats.org/spreadsheetml/2006/main">
  <c r="AH11" i="44" l="1"/>
  <c r="AI14" i="44" s="1"/>
  <c r="AH7" i="44"/>
  <c r="AI10" i="44" s="1"/>
  <c r="AH11" i="45"/>
  <c r="AI14" i="45" s="1"/>
  <c r="AH7" i="45"/>
  <c r="AI9" i="45" s="1"/>
  <c r="AH11" i="43"/>
  <c r="AI14" i="43" s="1"/>
  <c r="AH7" i="43"/>
  <c r="AI9" i="43" s="1"/>
  <c r="AH11" i="42"/>
  <c r="AI14" i="42" s="1"/>
  <c r="AH7" i="42"/>
  <c r="AI10" i="42" s="1"/>
  <c r="AH10" i="41"/>
  <c r="AI12" i="41" s="1"/>
  <c r="AH7" i="41"/>
  <c r="AI8" i="41" s="1"/>
  <c r="AI12" i="37"/>
  <c r="AH10" i="37"/>
  <c r="AI11" i="37" s="1"/>
  <c r="AI10" i="37" s="1"/>
  <c r="AH7" i="37"/>
  <c r="AI9" i="37" s="1"/>
  <c r="AI9" i="44" l="1"/>
  <c r="AI12" i="44"/>
  <c r="AI11" i="44" s="1"/>
  <c r="AI8" i="44"/>
  <c r="AI7" i="44" s="1"/>
  <c r="AI13" i="44"/>
  <c r="AI8" i="45"/>
  <c r="AI10" i="45"/>
  <c r="AI12" i="45"/>
  <c r="AI11" i="45" s="1"/>
  <c r="AI13" i="45"/>
  <c r="AI10" i="43"/>
  <c r="AI12" i="43"/>
  <c r="AI11" i="43" s="1"/>
  <c r="AI13" i="43"/>
  <c r="AI8" i="43"/>
  <c r="AI7" i="43" s="1"/>
  <c r="AI9" i="42"/>
  <c r="AI8" i="42"/>
  <c r="AI7" i="42" s="1"/>
  <c r="AI12" i="42"/>
  <c r="AI13" i="42"/>
  <c r="AI9" i="41"/>
  <c r="AI7" i="41" s="1"/>
  <c r="AI11" i="41"/>
  <c r="AI10" i="41" s="1"/>
  <c r="AI8" i="37"/>
  <c r="AI7" i="37" s="1"/>
  <c r="AF11" i="44"/>
  <c r="AG14" i="44" s="1"/>
  <c r="AF7" i="44"/>
  <c r="AG9" i="44" s="1"/>
  <c r="AF11" i="45"/>
  <c r="AG14" i="45" s="1"/>
  <c r="AF7" i="45"/>
  <c r="AG9" i="45" s="1"/>
  <c r="AF11" i="43"/>
  <c r="AG14" i="43" s="1"/>
  <c r="AF7" i="43"/>
  <c r="AG8" i="43" s="1"/>
  <c r="AF11" i="42"/>
  <c r="AG14" i="42" s="1"/>
  <c r="AF7" i="42"/>
  <c r="AG10" i="42" s="1"/>
  <c r="AF10" i="41"/>
  <c r="AG11" i="41" s="1"/>
  <c r="AF7" i="41"/>
  <c r="AG8" i="41" s="1"/>
  <c r="AF10" i="37"/>
  <c r="AG12" i="37" s="1"/>
  <c r="AF7" i="37"/>
  <c r="AG8" i="37" s="1"/>
  <c r="AI7" i="45" l="1"/>
  <c r="AI11" i="42"/>
  <c r="AG10" i="44"/>
  <c r="AG12" i="44"/>
  <c r="AG8" i="44"/>
  <c r="AG7" i="44" s="1"/>
  <c r="AG13" i="44"/>
  <c r="AG8" i="45"/>
  <c r="AG10" i="45"/>
  <c r="AG12" i="45"/>
  <c r="AG11" i="45" s="1"/>
  <c r="AG13" i="45"/>
  <c r="AG10" i="43"/>
  <c r="AG9" i="43"/>
  <c r="AG7" i="43" s="1"/>
  <c r="AG12" i="43"/>
  <c r="AG13" i="43"/>
  <c r="AG9" i="42"/>
  <c r="AG12" i="42"/>
  <c r="AG8" i="42"/>
  <c r="AG7" i="42" s="1"/>
  <c r="AG13" i="42"/>
  <c r="AG9" i="41"/>
  <c r="AG7" i="41" s="1"/>
  <c r="AG12" i="41"/>
  <c r="AG10" i="41" s="1"/>
  <c r="AG9" i="37"/>
  <c r="AG7" i="37" s="1"/>
  <c r="AG11" i="37"/>
  <c r="AG10" i="37" s="1"/>
  <c r="AE14" i="44"/>
  <c r="AE13" i="44"/>
  <c r="AE12" i="44"/>
  <c r="AE10" i="44"/>
  <c r="AE9" i="44"/>
  <c r="AE7" i="44" s="1"/>
  <c r="AE8" i="44"/>
  <c r="AE12" i="41"/>
  <c r="AE11" i="41"/>
  <c r="AE10" i="41" s="1"/>
  <c r="AE9" i="41"/>
  <c r="AE8" i="41"/>
  <c r="AJ11" i="42"/>
  <c r="AK13" i="42" s="1"/>
  <c r="AJ7" i="42"/>
  <c r="AK10" i="42" s="1"/>
  <c r="AJ11" i="43"/>
  <c r="AK13" i="43" s="1"/>
  <c r="AJ7" i="43"/>
  <c r="AK10" i="43" s="1"/>
  <c r="AJ11" i="45"/>
  <c r="AK12" i="45" s="1"/>
  <c r="AJ7" i="45"/>
  <c r="AK10" i="45" s="1"/>
  <c r="AJ11" i="44"/>
  <c r="AK14" i="44" s="1"/>
  <c r="AJ7" i="44"/>
  <c r="AK10" i="44" s="1"/>
  <c r="AJ10" i="41"/>
  <c r="AK12" i="41" s="1"/>
  <c r="AJ7" i="41"/>
  <c r="AK9" i="41" s="1"/>
  <c r="AJ10" i="37"/>
  <c r="AK12" i="37" s="1"/>
  <c r="AJ7" i="37"/>
  <c r="AK9" i="37" s="1"/>
  <c r="AD10" i="37"/>
  <c r="AE12" i="37" s="1"/>
  <c r="AD7" i="37"/>
  <c r="AE8" i="37" s="1"/>
  <c r="AG11" i="44" l="1"/>
  <c r="AG7" i="45"/>
  <c r="AG11" i="43"/>
  <c r="AG11" i="42"/>
  <c r="AE11" i="44"/>
  <c r="AE7" i="41"/>
  <c r="AE11" i="37"/>
  <c r="AE9" i="37"/>
  <c r="AE7" i="37" s="1"/>
  <c r="AK13" i="44"/>
  <c r="AK12" i="44"/>
  <c r="AK9" i="44"/>
  <c r="AK8" i="44"/>
  <c r="AK13" i="45"/>
  <c r="AK14" i="45"/>
  <c r="AK14" i="43"/>
  <c r="AK8" i="43"/>
  <c r="AK14" i="42"/>
  <c r="AK8" i="42"/>
  <c r="AK9" i="42"/>
  <c r="AK12" i="42"/>
  <c r="AK11" i="42" s="1"/>
  <c r="AK9" i="43"/>
  <c r="AK12" i="43"/>
  <c r="AK8" i="45"/>
  <c r="AK9" i="45"/>
  <c r="AK8" i="41"/>
  <c r="AK7" i="41" s="1"/>
  <c r="AK11" i="41"/>
  <c r="AK10" i="41" s="1"/>
  <c r="AK8" i="37"/>
  <c r="AK7" i="37" s="1"/>
  <c r="AK11" i="37"/>
  <c r="AK10" i="37" s="1"/>
  <c r="AE10" i="37"/>
  <c r="AK11" i="44" l="1"/>
  <c r="AK7" i="44"/>
  <c r="AK11" i="45"/>
  <c r="AK11" i="43"/>
  <c r="AK7" i="42"/>
  <c r="AK7" i="43"/>
  <c r="AK7" i="45"/>
</calcChain>
</file>

<file path=xl/sharedStrings.xml><?xml version="1.0" encoding="utf-8"?>
<sst xmlns="http://schemas.openxmlformats.org/spreadsheetml/2006/main" count="316" uniqueCount="83">
  <si>
    <t xml:space="preserve">   *  N° de planes cerrados</t>
  </si>
  <si>
    <t xml:space="preserve">   *  N° de cotizantes en planes con libre elección</t>
  </si>
  <si>
    <t xml:space="preserve">   *  N° de cotizantes en planes con prestador preferente</t>
  </si>
  <si>
    <t xml:space="preserve">   *  N° de cotizantes en planes cerrados</t>
  </si>
  <si>
    <t xml:space="preserve">    *  N° de planes en UF</t>
  </si>
  <si>
    <t xml:space="preserve">    *  N° de planes en pesos</t>
  </si>
  <si>
    <t xml:space="preserve">    *  N° de planes al 7% de la renta imponible</t>
  </si>
  <si>
    <t xml:space="preserve">    *  N° de cotizantes en planes en UF</t>
  </si>
  <si>
    <t xml:space="preserve">    *  N° de cotizantes en planes en pesos</t>
  </si>
  <si>
    <t xml:space="preserve">    *  N° de cotizantes en planes al 7% de la renta imponible</t>
  </si>
  <si>
    <t xml:space="preserve">   *  N° de planes con cobertura general</t>
  </si>
  <si>
    <t xml:space="preserve">   *  N° de planes con cobertura reducida en parto</t>
  </si>
  <si>
    <t xml:space="preserve">   *  N° de planes con cobertura reducida en honorarios médicos</t>
  </si>
  <si>
    <t xml:space="preserve">   *  N° de cotizantes en planes con cobertura general</t>
  </si>
  <si>
    <t xml:space="preserve">   *  N° de cotizantes con cobertura reducida en parto</t>
  </si>
  <si>
    <t xml:space="preserve">   *  N° de cotizantes con cobertura reducida en honorarios médicos</t>
  </si>
  <si>
    <t xml:space="preserve">   *  N° de planes con libre elección</t>
  </si>
  <si>
    <t xml:space="preserve">   *  N° de planes con prestador preferente</t>
  </si>
  <si>
    <t xml:space="preserve">   Cotizantes vigentes</t>
  </si>
  <si>
    <t xml:space="preserve">   *  N° de cotizantes en planes antiguos</t>
  </si>
  <si>
    <t xml:space="preserve">   *  N° de cotizantes en planes comercializados</t>
  </si>
  <si>
    <t xml:space="preserve">   *  N° de planes individuales</t>
  </si>
  <si>
    <t xml:space="preserve">   *  N° de planes grupales</t>
  </si>
  <si>
    <t xml:space="preserve">   *  N° de cotizantes en planes individuales</t>
  </si>
  <si>
    <t xml:space="preserve">   *  N° de cotizantes en planes grupales</t>
  </si>
  <si>
    <t>EN ENERO DE CADA AÑO</t>
  </si>
  <si>
    <t>Variables Seleccionadas</t>
  </si>
  <si>
    <t>Valores</t>
  </si>
  <si>
    <t>Estructura  porcentual</t>
  </si>
  <si>
    <t xml:space="preserve">   Planes vigentes</t>
  </si>
  <si>
    <t xml:space="preserve">   *  N° de planes en comercialización</t>
  </si>
  <si>
    <t>Planes y Cotizantes Según Situación Comercial</t>
  </si>
  <si>
    <t>Planes y Cotizantes Según Tipo</t>
  </si>
  <si>
    <t>Planes y Cotizantes Según Amplitud de Cobertura</t>
  </si>
  <si>
    <t>Planes y Cotizantes Según Modalidad de Atención</t>
  </si>
  <si>
    <t>Planes y Cotizantes Según Región</t>
  </si>
  <si>
    <t>Planes y Cotizantes Según Modalidad del Precio</t>
  </si>
  <si>
    <t>Planes vigentes</t>
  </si>
  <si>
    <t>Cotizantes vigentes</t>
  </si>
  <si>
    <t>PLANES DE SALUD SEGÚN SITUACION COMERCIAL DEL SISTEMA ISAPRE</t>
  </si>
  <si>
    <t>PLANES DE SALUD SEGÚN TIPO DE PLAN DEL SISTEMA ISAPRE</t>
  </si>
  <si>
    <t>PLANES DE SALUD SEGÚN AMPLITUD DE COBERTURA DEL SISTEMA ISAPRE</t>
  </si>
  <si>
    <t>PLANES DE SALUD SEGÚN MODALIDAD DE ATENCION DEL SISTEMA ISAPRE</t>
  </si>
  <si>
    <t>PLANES DE SALUD SEGÚN MODALIDAD DEL PRECIO DEL SISTEMA ISAPRE</t>
  </si>
  <si>
    <t>PLANES DE SALUD SEGÚN REGION DONDE SE COMERCIALIZAN DEL SISTEMA ISAPRE</t>
  </si>
  <si>
    <t xml:space="preserve">   *  N° de planes nacionales</t>
  </si>
  <si>
    <t xml:space="preserve">   *  N° de planes metropolitanos</t>
  </si>
  <si>
    <t xml:space="preserve">   *  N° de planes regionales</t>
  </si>
  <si>
    <t xml:space="preserve">   *  N° de cotizantes en planes nacionales</t>
  </si>
  <si>
    <t xml:space="preserve">   *  N° de cotizantes en planes metropolitanos</t>
  </si>
  <si>
    <t xml:space="preserve">   *  N° de cotizantes en planes regionales</t>
  </si>
  <si>
    <t>Presentación</t>
  </si>
  <si>
    <t>CUADRO N° 6.2</t>
  </si>
  <si>
    <t>CUADRO N° 6.1</t>
  </si>
  <si>
    <t>CUADRO N° 6.3</t>
  </si>
  <si>
    <t>CUADRO N° 6.4</t>
  </si>
  <si>
    <t>CUADRO N° 6.5</t>
  </si>
  <si>
    <t>CUADRO N° 6.6</t>
  </si>
  <si>
    <t>(A enero de cada año)</t>
  </si>
  <si>
    <t>INDICE</t>
  </si>
  <si>
    <t>HOJA</t>
  </si>
  <si>
    <t>CONTENIDO</t>
  </si>
  <si>
    <t xml:space="preserve">      Notas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</si>
  <si>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</si>
  <si>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</si>
  <si>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</si>
  <si>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</si>
  <si>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      Situac_comercial</t>
  </si>
  <si>
    <t xml:space="preserve">      Tipo_plan</t>
  </si>
  <si>
    <t xml:space="preserve">      Amplit_cobertura</t>
  </si>
  <si>
    <t xml:space="preserve">      Modalid_atención</t>
  </si>
  <si>
    <t xml:space="preserve">      Región</t>
  </si>
  <si>
    <t xml:space="preserve">      Modalid_precio</t>
  </si>
  <si>
    <t xml:space="preserve"> Planes de Salud del Sistema Isapre</t>
  </si>
  <si>
    <t xml:space="preserve">Cada cuadro Incorpora el total de planes vigentes en las isapres y el número de cotizantes adcritos a ellos. </t>
  </si>
  <si>
    <t xml:space="preserve">Planes que ya no se comercializan, pero, mantienen al menos un cotizante adscrito. </t>
  </si>
  <si>
    <t xml:space="preserve">   *  N° de planes antiguos (3)</t>
  </si>
  <si>
    <t xml:space="preserve">Fuente: Superintendencia de Salud, Archivo Maestro de Planes Complementarios de Salud a enero de cada año. </t>
  </si>
  <si>
    <t>Series Estadísticas 2006 - 2023</t>
  </si>
  <si>
    <t>SERIES ESTADÍSTICAS 2006-2023</t>
  </si>
  <si>
    <t>Fecha extracción de información año 2023:</t>
  </si>
  <si>
    <r>
      <rPr>
        <b/>
        <sz val="9"/>
        <color indexed="63"/>
        <rFont val="Verdana"/>
        <family val="2"/>
      </rPr>
      <t>OBJETIVO</t>
    </r>
    <r>
      <rPr>
        <sz val="9"/>
        <color indexed="63"/>
        <rFont val="Verdana"/>
        <family val="2"/>
      </rPr>
      <t xml:space="preserve">
Concentrar en un sólo cuerpo, series estadísticas anuales, actualizadas y comparables de las principales variables, de manera de cubrir todo el período para el cual se dispone de información relativa al sistema.
</t>
    </r>
    <r>
      <rPr>
        <b/>
        <sz val="9"/>
        <color indexed="63"/>
        <rFont val="Verdana"/>
        <family val="2"/>
      </rPr>
      <t xml:space="preserve">
SERIES PLANES DE SALUD</t>
    </r>
    <r>
      <rPr>
        <sz val="9"/>
        <color indexed="63"/>
        <rFont val="Verdana"/>
        <family val="2"/>
      </rPr>
      <t xml:space="preserve">: Engloban el período 2006-2023 y presentan información referida a los Planes de salud informados por las Isapres a enero de cada año. 
</t>
    </r>
    <r>
      <rPr>
        <b/>
        <sz val="9"/>
        <color indexed="63"/>
        <rFont val="Verdana"/>
        <family val="2"/>
      </rPr>
      <t>METODOLOGIA</t>
    </r>
    <r>
      <rPr>
        <sz val="9"/>
        <color indexed="63"/>
        <rFont val="Verdana"/>
        <family val="2"/>
      </rPr>
      <t xml:space="preserve">
La información estadística utilizada en este documento es proporcionada directamente por las isapres, a la Superintendencia, la cual recopila, procesa, valida y emite documentos estadísticos finales.
</t>
    </r>
  </si>
  <si>
    <t>VI. Planes de Salud del Sistema Isapre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</si>
</sst>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_-"/>
    <numFmt numFmtId="165" formatCode="General_)"/>
    <numFmt numFmtId="166" formatCode="#,##0_ ;\-#,##0\ "/>
  </numFmts>
  <fonts count="33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Helvetica-Narrow"/>
    </font>
    <font>
      <sz val="10"/>
      <name val="Helv"/>
    </font>
    <font>
      <sz val="12"/>
      <name val="Times"/>
      <family val="1"/>
    </font>
    <font>
      <sz val="10"/>
      <name val="Arial"/>
      <family val="2"/>
    </font>
    <font>
      <u/>
      <sz val="9"/>
      <color indexed="12"/>
      <name val="Helvetica-Narrow"/>
    </font>
    <font>
      <sz val="10"/>
      <name val="Verdana"/>
      <family val="2"/>
    </font>
    <font>
      <b/>
      <sz val="10"/>
      <name val="Verdana"/>
      <family val="2"/>
    </font>
    <font>
      <b/>
      <sz val="9"/>
      <color indexed="63"/>
      <name val="Verdana"/>
      <family val="2"/>
    </font>
    <font>
      <b/>
      <u/>
      <sz val="10"/>
      <color theme="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5"/>
      <color rgb="FF0070C0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sz val="8.5"/>
      <name val="Verdana"/>
      <family val="2"/>
    </font>
    <font>
      <sz val="8.5"/>
      <color theme="1"/>
      <name val="Verdana"/>
      <family val="2"/>
    </font>
    <font>
      <sz val="8"/>
      <name val="Verdana"/>
      <family val="2"/>
    </font>
    <font>
      <b/>
      <sz val="10"/>
      <color theme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color indexed="23"/>
      <name val="Verdana"/>
      <family val="2"/>
    </font>
    <font>
      <b/>
      <sz val="12"/>
      <color rgb="FF0067B7"/>
      <name val="Verdana"/>
      <family val="2"/>
    </font>
    <font>
      <b/>
      <sz val="8.5"/>
      <name val="Verdana"/>
      <family val="2"/>
    </font>
    <font>
      <b/>
      <sz val="8.5"/>
      <color rgb="FF0070C0"/>
      <name val="Verdana"/>
      <family val="2"/>
    </font>
    <font>
      <b/>
      <sz val="8.5"/>
      <color theme="1"/>
      <name val="Verdana"/>
      <family val="2"/>
    </font>
    <font>
      <b/>
      <sz val="8.5"/>
      <color indexed="63"/>
      <name val="Verdana"/>
      <family val="2"/>
    </font>
    <font>
      <sz val="8.5"/>
      <color rgb="FF0000FF"/>
      <name val="Verdana"/>
      <family val="2"/>
    </font>
    <font>
      <b/>
      <sz val="8.5"/>
      <color rgb="FF0000FF"/>
      <name val="Verdana"/>
      <family val="2"/>
    </font>
    <font>
      <sz val="9"/>
      <color indexed="63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  <border>
      <left style="dotted">
        <color theme="0" tint="-0.499984740745262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37" fontId="5" fillId="0" borderId="0"/>
    <xf numFmtId="165" fontId="6" fillId="0" borderId="0"/>
    <xf numFmtId="9" fontId="1" fillId="0" borderId="0" applyFont="0" applyFill="0" applyBorder="0" applyAlignment="0" applyProtection="0"/>
    <xf numFmtId="0" fontId="7" fillId="0" borderId="0"/>
    <xf numFmtId="37" fontId="2" fillId="0" borderId="0"/>
  </cellStyleXfs>
  <cellXfs count="101">
    <xf numFmtId="0" fontId="0" fillId="0" borderId="0" xfId="0"/>
    <xf numFmtId="0" fontId="9" fillId="0" borderId="0" xfId="0" applyFont="1"/>
    <xf numFmtId="0" fontId="9" fillId="0" borderId="1" xfId="0" applyFont="1" applyBorder="1"/>
    <xf numFmtId="0" fontId="9" fillId="0" borderId="0" xfId="0" applyFont="1" applyFill="1"/>
    <xf numFmtId="0" fontId="9" fillId="0" borderId="2" xfId="0" applyFont="1" applyBorder="1"/>
    <xf numFmtId="0" fontId="12" fillId="0" borderId="0" xfId="1" applyFont="1" applyFill="1" applyBorder="1" applyAlignment="1" applyProtection="1">
      <alignment horizontal="center" vertical="center"/>
    </xf>
    <xf numFmtId="3" fontId="9" fillId="0" borderId="0" xfId="0" applyNumberFormat="1" applyFont="1"/>
    <xf numFmtId="165" fontId="17" fillId="2" borderId="0" xfId="6" applyFont="1" applyFill="1" applyAlignment="1">
      <alignment vertical="center"/>
    </xf>
    <xf numFmtId="37" fontId="10" fillId="2" borderId="5" xfId="5" applyFont="1" applyFill="1" applyBorder="1" applyAlignment="1">
      <alignment horizontal="center" vertical="center"/>
    </xf>
    <xf numFmtId="37" fontId="10" fillId="2" borderId="6" xfId="5" applyFont="1" applyFill="1" applyBorder="1" applyAlignment="1">
      <alignment horizontal="center" vertical="center"/>
    </xf>
    <xf numFmtId="0" fontId="18" fillId="2" borderId="7" xfId="0" applyFont="1" applyFill="1" applyBorder="1"/>
    <xf numFmtId="0" fontId="18" fillId="2" borderId="0" xfId="1" applyFont="1" applyFill="1" applyBorder="1" applyAlignment="1" applyProtection="1">
      <alignment horizontal="left"/>
    </xf>
    <xf numFmtId="0" fontId="19" fillId="2" borderId="0" xfId="0" applyFont="1" applyFill="1" applyBorder="1" applyAlignment="1">
      <alignment horizontal="left" vertical="center"/>
    </xf>
    <xf numFmtId="0" fontId="18" fillId="2" borderId="0" xfId="0" applyFont="1" applyFill="1"/>
    <xf numFmtId="0" fontId="9" fillId="2" borderId="0" xfId="0" applyFont="1" applyFill="1" applyBorder="1"/>
    <xf numFmtId="0" fontId="9" fillId="2" borderId="0" xfId="0" applyFont="1" applyFill="1"/>
    <xf numFmtId="0" fontId="9" fillId="2" borderId="0" xfId="0" applyFont="1" applyFill="1" applyAlignment="1">
      <alignment horizontal="center" wrapText="1"/>
    </xf>
    <xf numFmtId="165" fontId="15" fillId="2" borderId="0" xfId="6" applyFont="1" applyFill="1" applyAlignment="1">
      <alignment vertical="center" wrapText="1"/>
    </xf>
    <xf numFmtId="0" fontId="0" fillId="2" borderId="0" xfId="0" applyFill="1"/>
    <xf numFmtId="165" fontId="20" fillId="2" borderId="0" xfId="6" applyFont="1" applyFill="1" applyAlignment="1">
      <alignment vertical="center" wrapText="1"/>
    </xf>
    <xf numFmtId="0" fontId="21" fillId="2" borderId="0" xfId="0" applyFont="1" applyFill="1" applyAlignment="1">
      <alignment horizontal="center"/>
    </xf>
    <xf numFmtId="37" fontId="10" fillId="2" borderId="0" xfId="5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Border="1"/>
    <xf numFmtId="0" fontId="24" fillId="2" borderId="0" xfId="0" applyFont="1" applyFill="1" applyBorder="1" applyAlignment="1">
      <alignment horizontal="justify" vertical="center" wrapText="1"/>
    </xf>
    <xf numFmtId="0" fontId="22" fillId="2" borderId="0" xfId="0" applyFont="1" applyFill="1" applyBorder="1" applyAlignment="1">
      <alignment vertical="center"/>
    </xf>
    <xf numFmtId="0" fontId="13" fillId="0" borderId="0" xfId="0" applyFont="1" applyAlignment="1">
      <alignment horizontal="justify" vertical="center" readingOrder="1"/>
    </xf>
    <xf numFmtId="0" fontId="24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 wrapText="1"/>
    </xf>
    <xf numFmtId="0" fontId="13" fillId="2" borderId="0" xfId="0" applyFont="1" applyFill="1" applyAlignment="1">
      <alignment horizontal="justify" vertical="center" readingOrder="1"/>
    </xf>
    <xf numFmtId="0" fontId="9" fillId="2" borderId="0" xfId="0" applyFont="1" applyFill="1" applyAlignment="1">
      <alignment vertical="top" wrapText="1"/>
    </xf>
    <xf numFmtId="0" fontId="14" fillId="2" borderId="0" xfId="0" applyFont="1" applyFill="1" applyAlignment="1">
      <alignment horizontal="justify" vertical="center" readingOrder="1"/>
    </xf>
    <xf numFmtId="0" fontId="14" fillId="2" borderId="0" xfId="0" applyFont="1" applyFill="1" applyBorder="1" applyAlignment="1">
      <alignment horizontal="justify" vertical="center" readingOrder="1"/>
    </xf>
    <xf numFmtId="0" fontId="9" fillId="2" borderId="0" xfId="0" applyFont="1" applyFill="1" applyBorder="1" applyAlignment="1">
      <alignment vertical="top" wrapText="1"/>
    </xf>
    <xf numFmtId="49" fontId="9" fillId="2" borderId="0" xfId="8" applyNumberFormat="1" applyFont="1" applyFill="1" applyBorder="1"/>
    <xf numFmtId="0" fontId="0" fillId="2" borderId="0" xfId="0" applyFill="1" applyBorder="1"/>
    <xf numFmtId="0" fontId="13" fillId="2" borderId="0" xfId="0" applyFont="1" applyFill="1" applyBorder="1" applyAlignment="1">
      <alignment horizontal="justify" vertical="center" readingOrder="1"/>
    </xf>
    <xf numFmtId="37" fontId="22" fillId="2" borderId="0" xfId="5" applyFont="1" applyFill="1" applyBorder="1" applyAlignment="1">
      <alignment horizontal="justify" vertical="center" wrapText="1"/>
    </xf>
    <xf numFmtId="0" fontId="24" fillId="2" borderId="0" xfId="0" quotePrefix="1" applyFont="1" applyFill="1" applyBorder="1" applyAlignment="1">
      <alignment horizontal="left" vertical="center" wrapText="1"/>
    </xf>
    <xf numFmtId="166" fontId="18" fillId="2" borderId="15" xfId="4" applyNumberFormat="1" applyFont="1" applyFill="1" applyBorder="1" applyAlignment="1" applyProtection="1">
      <alignment vertical="center"/>
    </xf>
    <xf numFmtId="9" fontId="18" fillId="2" borderId="15" xfId="7" applyFont="1" applyFill="1" applyBorder="1" applyAlignment="1" applyProtection="1">
      <alignment vertical="center"/>
    </xf>
    <xf numFmtId="166" fontId="18" fillId="2" borderId="18" xfId="4" applyNumberFormat="1" applyFont="1" applyFill="1" applyBorder="1" applyAlignment="1" applyProtection="1">
      <alignment vertical="center"/>
    </xf>
    <xf numFmtId="9" fontId="18" fillId="2" borderId="20" xfId="7" applyFont="1" applyFill="1" applyBorder="1" applyAlignment="1" applyProtection="1">
      <alignment vertical="center"/>
    </xf>
    <xf numFmtId="0" fontId="26" fillId="2" borderId="0" xfId="0" applyFont="1" applyFill="1"/>
    <xf numFmtId="0" fontId="18" fillId="0" borderId="0" xfId="0" applyFont="1"/>
    <xf numFmtId="0" fontId="28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center"/>
    </xf>
    <xf numFmtId="0" fontId="29" fillId="2" borderId="0" xfId="0" applyFont="1" applyFill="1" applyBorder="1" applyAlignment="1"/>
    <xf numFmtId="37" fontId="26" fillId="2" borderId="0" xfId="5" applyFont="1" applyFill="1" applyBorder="1" applyAlignment="1">
      <alignment vertical="center"/>
    </xf>
    <xf numFmtId="37" fontId="26" fillId="2" borderId="8" xfId="5" applyFont="1" applyFill="1" applyBorder="1" applyAlignment="1">
      <alignment horizontal="center" vertical="center"/>
    </xf>
    <xf numFmtId="0" fontId="30" fillId="2" borderId="0" xfId="0" applyFont="1" applyFill="1"/>
    <xf numFmtId="0" fontId="31" fillId="2" borderId="0" xfId="0" applyFont="1" applyFill="1"/>
    <xf numFmtId="0" fontId="18" fillId="2" borderId="0" xfId="0" applyFont="1" applyFill="1" applyBorder="1"/>
    <xf numFmtId="0" fontId="10" fillId="2" borderId="0" xfId="0" applyFont="1" applyFill="1" applyAlignment="1">
      <alignment horizontal="center"/>
    </xf>
    <xf numFmtId="37" fontId="9" fillId="0" borderId="0" xfId="9" applyFont="1"/>
    <xf numFmtId="0" fontId="18" fillId="0" borderId="21" xfId="0" applyFont="1" applyBorder="1"/>
    <xf numFmtId="0" fontId="18" fillId="0" borderId="22" xfId="3" applyFont="1" applyBorder="1" applyAlignment="1" applyProtection="1"/>
    <xf numFmtId="0" fontId="18" fillId="2" borderId="21" xfId="1" applyFont="1" applyFill="1" applyBorder="1" applyAlignment="1" applyProtection="1">
      <alignment horizontal="left"/>
    </xf>
    <xf numFmtId="37" fontId="10" fillId="2" borderId="9" xfId="5" applyFont="1" applyFill="1" applyBorder="1" applyAlignment="1">
      <alignment horizontal="center" vertical="center"/>
    </xf>
    <xf numFmtId="165" fontId="9" fillId="2" borderId="0" xfId="6" applyFont="1" applyFill="1" applyBorder="1" applyAlignment="1">
      <alignment vertical="center"/>
    </xf>
    <xf numFmtId="37" fontId="23" fillId="2" borderId="10" xfId="5" applyFont="1" applyFill="1" applyBorder="1" applyAlignment="1">
      <alignment horizontal="center" vertical="center"/>
    </xf>
    <xf numFmtId="37" fontId="23" fillId="2" borderId="13" xfId="5" applyFont="1" applyFill="1" applyBorder="1" applyAlignment="1">
      <alignment horizontal="center" vertical="center"/>
    </xf>
    <xf numFmtId="0" fontId="9" fillId="0" borderId="0" xfId="0" applyFont="1" applyBorder="1"/>
    <xf numFmtId="37" fontId="10" fillId="2" borderId="0" xfId="0" applyNumberFormat="1" applyFont="1" applyFill="1" applyBorder="1" applyAlignment="1" applyProtection="1">
      <alignment horizontal="center" vertical="center"/>
    </xf>
    <xf numFmtId="37" fontId="10" fillId="2" borderId="4" xfId="0" applyNumberFormat="1" applyFont="1" applyFill="1" applyBorder="1" applyAlignment="1" applyProtection="1">
      <alignment horizontal="center" vertical="center"/>
    </xf>
    <xf numFmtId="9" fontId="18" fillId="2" borderId="9" xfId="7" applyFont="1" applyFill="1" applyBorder="1" applyAlignment="1" applyProtection="1">
      <alignment vertical="center"/>
    </xf>
    <xf numFmtId="9" fontId="18" fillId="2" borderId="24" xfId="7" applyFont="1" applyFill="1" applyBorder="1" applyAlignment="1" applyProtection="1">
      <alignment vertical="center"/>
    </xf>
    <xf numFmtId="0" fontId="9" fillId="0" borderId="0" xfId="0" applyFont="1" applyFill="1" applyBorder="1"/>
    <xf numFmtId="9" fontId="18" fillId="2" borderId="18" xfId="7" applyFont="1" applyFill="1" applyBorder="1" applyAlignment="1" applyProtection="1">
      <alignment vertical="center"/>
    </xf>
    <xf numFmtId="0" fontId="10" fillId="0" borderId="1" xfId="0" applyFont="1" applyBorder="1"/>
    <xf numFmtId="166" fontId="26" fillId="2" borderId="15" xfId="4" applyNumberFormat="1" applyFont="1" applyFill="1" applyBorder="1" applyAlignment="1" applyProtection="1">
      <alignment vertical="center"/>
    </xf>
    <xf numFmtId="9" fontId="26" fillId="2" borderId="15" xfId="7" applyFont="1" applyFill="1" applyBorder="1" applyAlignment="1" applyProtection="1">
      <alignment vertical="center"/>
    </xf>
    <xf numFmtId="9" fontId="26" fillId="2" borderId="9" xfId="7" applyFont="1" applyFill="1" applyBorder="1" applyAlignment="1" applyProtection="1">
      <alignment vertical="center"/>
    </xf>
    <xf numFmtId="37" fontId="10" fillId="2" borderId="0" xfId="0" applyNumberFormat="1" applyFont="1" applyFill="1" applyBorder="1" applyAlignment="1" applyProtection="1">
      <alignment horizontal="center" vertical="center"/>
    </xf>
    <xf numFmtId="166" fontId="18" fillId="0" borderId="15" xfId="4" applyNumberFormat="1" applyFont="1" applyFill="1" applyBorder="1" applyAlignment="1" applyProtection="1">
      <alignment vertical="center"/>
    </xf>
    <xf numFmtId="37" fontId="10" fillId="2" borderId="0" xfId="0" applyNumberFormat="1" applyFont="1" applyFill="1" applyBorder="1" applyAlignment="1" applyProtection="1">
      <alignment horizontal="center" vertical="center"/>
    </xf>
    <xf numFmtId="37" fontId="22" fillId="2" borderId="12" xfId="5" applyFont="1" applyFill="1" applyBorder="1" applyAlignment="1">
      <alignment vertical="center" wrapText="1"/>
    </xf>
    <xf numFmtId="37" fontId="22" fillId="2" borderId="13" xfId="5" applyFont="1" applyFill="1" applyBorder="1" applyAlignment="1">
      <alignment vertical="center" wrapText="1"/>
    </xf>
    <xf numFmtId="14" fontId="22" fillId="2" borderId="13" xfId="5" applyNumberFormat="1" applyFont="1" applyFill="1" applyBorder="1" applyAlignment="1">
      <alignment horizontal="left" vertical="center" wrapText="1"/>
    </xf>
    <xf numFmtId="164" fontId="26" fillId="3" borderId="19" xfId="4" applyFont="1" applyFill="1" applyBorder="1" applyAlignment="1" applyProtection="1">
      <alignment horizontal="center" vertical="center" wrapText="1"/>
    </xf>
    <xf numFmtId="164" fontId="26" fillId="3" borderId="16" xfId="4" applyFont="1" applyFill="1" applyBorder="1" applyAlignment="1" applyProtection="1">
      <alignment horizontal="center" vertical="center" wrapText="1"/>
    </xf>
    <xf numFmtId="165" fontId="15" fillId="2" borderId="0" xfId="6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5" fontId="32" fillId="2" borderId="0" xfId="6" applyFont="1" applyFill="1" applyBorder="1" applyAlignment="1">
      <alignment horizontal="left" vertical="top" wrapText="1"/>
    </xf>
    <xf numFmtId="37" fontId="22" fillId="2" borderId="12" xfId="5" applyFont="1" applyFill="1" applyBorder="1" applyAlignment="1">
      <alignment horizontal="justify" vertical="center" wrapText="1"/>
    </xf>
    <xf numFmtId="37" fontId="22" fillId="2" borderId="13" xfId="5" applyFont="1" applyFill="1" applyBorder="1" applyAlignment="1">
      <alignment horizontal="justify" vertical="center" wrapText="1"/>
    </xf>
    <xf numFmtId="49" fontId="9" fillId="2" borderId="0" xfId="8" applyNumberFormat="1" applyFont="1" applyFill="1" applyBorder="1" applyAlignment="1">
      <alignment horizontal="justify" wrapText="1"/>
    </xf>
    <xf numFmtId="37" fontId="10" fillId="2" borderId="6" xfId="5" applyFont="1" applyFill="1" applyBorder="1" applyAlignment="1">
      <alignment horizontal="center" vertical="center"/>
    </xf>
    <xf numFmtId="37" fontId="10" fillId="2" borderId="5" xfId="5" applyFont="1" applyFill="1" applyBorder="1" applyAlignment="1">
      <alignment horizontal="center" vertical="center"/>
    </xf>
    <xf numFmtId="37" fontId="22" fillId="2" borderId="11" xfId="5" applyFont="1" applyFill="1" applyBorder="1" applyAlignment="1">
      <alignment horizontal="justify" vertical="center" wrapText="1"/>
    </xf>
    <xf numFmtId="37" fontId="22" fillId="2" borderId="10" xfId="5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left"/>
    </xf>
    <xf numFmtId="0" fontId="26" fillId="3" borderId="16" xfId="4" applyNumberFormat="1" applyFont="1" applyFill="1" applyBorder="1" applyAlignment="1" applyProtection="1">
      <alignment horizontal="center" vertical="center" wrapText="1"/>
    </xf>
    <xf numFmtId="0" fontId="26" fillId="3" borderId="17" xfId="4" applyNumberFormat="1" applyFont="1" applyFill="1" applyBorder="1" applyAlignment="1" applyProtection="1">
      <alignment horizontal="center" vertical="center" wrapText="1"/>
    </xf>
    <xf numFmtId="164" fontId="26" fillId="3" borderId="14" xfId="4" applyFont="1" applyFill="1" applyBorder="1" applyAlignment="1" applyProtection="1">
      <alignment horizontal="center" vertical="center" wrapText="1"/>
    </xf>
    <xf numFmtId="164" fontId="26" fillId="3" borderId="18" xfId="4" applyFont="1" applyFill="1" applyBorder="1" applyAlignment="1" applyProtection="1">
      <alignment horizontal="center" vertical="center" wrapText="1"/>
    </xf>
    <xf numFmtId="0" fontId="26" fillId="3" borderId="23" xfId="4" applyNumberFormat="1" applyFont="1" applyFill="1" applyBorder="1" applyAlignment="1" applyProtection="1">
      <alignment horizontal="center" vertical="center" wrapText="1"/>
    </xf>
    <xf numFmtId="37" fontId="10" fillId="2" borderId="0" xfId="0" applyNumberFormat="1" applyFont="1" applyFill="1" applyBorder="1" applyAlignment="1" applyProtection="1">
      <alignment horizontal="center" vertical="center"/>
    </xf>
    <xf numFmtId="37" fontId="25" fillId="2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left"/>
    </xf>
  </cellXfs>
  <cellStyles count="10">
    <cellStyle name="Hipervínculo" xfId="1" builtinId="8"/>
    <cellStyle name="Hipervínculo 2" xfId="2"/>
    <cellStyle name="Hipervínculo_Cartera" xfId="3"/>
    <cellStyle name="Millares [0]" xfId="4" builtinId="6"/>
    <cellStyle name="Normal" xfId="0" builtinId="0"/>
    <cellStyle name="Normal 2" xfId="8"/>
    <cellStyle name="Normal 2 2" xfId="9"/>
    <cellStyle name="Normal_Cartera dic 2000" xfId="5"/>
    <cellStyle name="Normal_Licencias dic 1996" xfId="6"/>
    <cellStyle name="Porcentaje" xfId="7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6629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6629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60960</xdr:rowOff>
    </xdr:from>
    <xdr:to>
      <xdr:col>1</xdr:col>
      <xdr:colOff>2115972</xdr:colOff>
      <xdr:row>33</xdr:row>
      <xdr:rowOff>107787</xdr:rowOff>
    </xdr:to>
    <xdr:pic>
      <xdr:nvPicPr>
        <xdr:cNvPr id="2" name="Picture 2" descr="logo-super202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3875"/>
        <a:stretch/>
      </xdr:blipFill>
      <xdr:spPr bwMode="auto">
        <a:xfrm>
          <a:off x="0" y="4794885"/>
          <a:ext cx="2677947" cy="180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47625</xdr:rowOff>
    </xdr:from>
    <xdr:to>
      <xdr:col>1</xdr:col>
      <xdr:colOff>1821180</xdr:colOff>
      <xdr:row>6</xdr:row>
      <xdr:rowOff>20666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314325"/>
          <a:ext cx="1821180" cy="563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540000</xdr:colOff>
      <xdr:row>1</xdr:row>
      <xdr:rowOff>160020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13201650" y="2571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2239797</xdr:colOff>
      <xdr:row>19</xdr:row>
      <xdr:rowOff>18252</xdr:rowOff>
    </xdr:to>
    <xdr:pic>
      <xdr:nvPicPr>
        <xdr:cNvPr id="3" name="Picture 2" descr="logo-super202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3875"/>
        <a:stretch/>
      </xdr:blipFill>
      <xdr:spPr bwMode="auto">
        <a:xfrm>
          <a:off x="0" y="5248275"/>
          <a:ext cx="2677947" cy="180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</xdr:row>
      <xdr:rowOff>28575</xdr:rowOff>
    </xdr:from>
    <xdr:to>
      <xdr:col>1</xdr:col>
      <xdr:colOff>1840230</xdr:colOff>
      <xdr:row>4</xdr:row>
      <xdr:rowOff>77816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542925"/>
          <a:ext cx="1821180" cy="5635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9525</xdr:rowOff>
    </xdr:from>
    <xdr:to>
      <xdr:col>0</xdr:col>
      <xdr:colOff>1076325</xdr:colOff>
      <xdr:row>17</xdr:row>
      <xdr:rowOff>95250</xdr:rowOff>
    </xdr:to>
    <xdr:pic>
      <xdr:nvPicPr>
        <xdr:cNvPr id="3088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0"/>
          <a:ext cx="10763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38</xdr:col>
      <xdr:colOff>0</xdr:colOff>
      <xdr:row>2</xdr:row>
      <xdr:rowOff>0</xdr:rowOff>
    </xdr:from>
    <xdr:to>
      <xdr:col>38</xdr:col>
      <xdr:colOff>540000</xdr:colOff>
      <xdr:row>2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34499550" y="3524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38101</xdr:rowOff>
    </xdr:from>
    <xdr:to>
      <xdr:col>0</xdr:col>
      <xdr:colOff>1076325</xdr:colOff>
      <xdr:row>17</xdr:row>
      <xdr:rowOff>119063</xdr:rowOff>
    </xdr:to>
    <xdr:pic>
      <xdr:nvPicPr>
        <xdr:cNvPr id="4112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81326"/>
          <a:ext cx="1076325" cy="80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38</xdr:col>
      <xdr:colOff>0</xdr:colOff>
      <xdr:row>2</xdr:row>
      <xdr:rowOff>0</xdr:rowOff>
    </xdr:from>
    <xdr:to>
      <xdr:col>38</xdr:col>
      <xdr:colOff>540000</xdr:colOff>
      <xdr:row>2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34242375" y="3524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47625</xdr:rowOff>
    </xdr:from>
    <xdr:to>
      <xdr:col>0</xdr:col>
      <xdr:colOff>1076325</xdr:colOff>
      <xdr:row>17</xdr:row>
      <xdr:rowOff>133350</xdr:rowOff>
    </xdr:to>
    <xdr:pic>
      <xdr:nvPicPr>
        <xdr:cNvPr id="5136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90850"/>
          <a:ext cx="10763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38</xdr:col>
      <xdr:colOff>0</xdr:colOff>
      <xdr:row>2</xdr:row>
      <xdr:rowOff>0</xdr:rowOff>
    </xdr:from>
    <xdr:to>
      <xdr:col>38</xdr:col>
      <xdr:colOff>540000</xdr:colOff>
      <xdr:row>2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35261550" y="3524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1076325</xdr:colOff>
      <xdr:row>17</xdr:row>
      <xdr:rowOff>85725</xdr:rowOff>
    </xdr:to>
    <xdr:pic>
      <xdr:nvPicPr>
        <xdr:cNvPr id="6160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76575"/>
          <a:ext cx="10763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38</xdr:col>
      <xdr:colOff>0</xdr:colOff>
      <xdr:row>2</xdr:row>
      <xdr:rowOff>0</xdr:rowOff>
    </xdr:from>
    <xdr:to>
      <xdr:col>38</xdr:col>
      <xdr:colOff>540000</xdr:colOff>
      <xdr:row>2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34832925" y="3524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1076325</xdr:colOff>
      <xdr:row>17</xdr:row>
      <xdr:rowOff>85725</xdr:rowOff>
    </xdr:to>
    <xdr:pic>
      <xdr:nvPicPr>
        <xdr:cNvPr id="7184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76575"/>
          <a:ext cx="10763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38</xdr:col>
      <xdr:colOff>0</xdr:colOff>
      <xdr:row>2</xdr:row>
      <xdr:rowOff>0</xdr:rowOff>
    </xdr:from>
    <xdr:to>
      <xdr:col>38</xdr:col>
      <xdr:colOff>540000</xdr:colOff>
      <xdr:row>2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33861375" y="3524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1076325</xdr:colOff>
      <xdr:row>17</xdr:row>
      <xdr:rowOff>85725</xdr:rowOff>
    </xdr:to>
    <xdr:pic>
      <xdr:nvPicPr>
        <xdr:cNvPr id="8208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76575"/>
          <a:ext cx="10763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38</xdr:col>
      <xdr:colOff>0</xdr:colOff>
      <xdr:row>2</xdr:row>
      <xdr:rowOff>0</xdr:rowOff>
    </xdr:from>
    <xdr:to>
      <xdr:col>38</xdr:col>
      <xdr:colOff>540000</xdr:colOff>
      <xdr:row>2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34756725" y="3524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_p_s\laser\actual\resuj-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cartera"/>
      <sheetName val="financiera"/>
      <sheetName val="medicas"/>
      <sheetName val="general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workbookViewId="0"/>
  </sheetViews>
  <sheetFormatPr baseColWidth="10" defaultRowHeight="10.5"/>
  <cols>
    <col min="1" max="1" width="8.42578125" style="44" customWidth="1"/>
    <col min="2" max="2" width="36" style="44" customWidth="1"/>
    <col min="3" max="3" width="81.85546875" style="44" customWidth="1"/>
    <col min="4" max="5" width="15.42578125" style="44" customWidth="1"/>
    <col min="6" max="16384" width="11.42578125" style="44"/>
  </cols>
  <sheetData>
    <row r="1" spans="1:8">
      <c r="A1" s="43"/>
      <c r="B1" s="43"/>
      <c r="C1" s="43"/>
      <c r="D1" s="43"/>
      <c r="E1" s="43"/>
    </row>
    <row r="2" spans="1:8">
      <c r="A2" s="43"/>
      <c r="B2" s="43"/>
      <c r="C2" s="43"/>
      <c r="D2" s="43"/>
      <c r="E2" s="43"/>
    </row>
    <row r="3" spans="1:8">
      <c r="A3" s="43"/>
      <c r="B3" s="43"/>
      <c r="C3" s="43"/>
      <c r="D3" s="43"/>
      <c r="E3" s="43"/>
    </row>
    <row r="4" spans="1:8">
      <c r="A4" s="43"/>
      <c r="B4" s="43"/>
      <c r="C4" s="81" t="s">
        <v>78</v>
      </c>
      <c r="D4" s="81"/>
      <c r="E4" s="81"/>
    </row>
    <row r="5" spans="1:8">
      <c r="A5" s="43"/>
      <c r="B5" s="43"/>
      <c r="C5" s="81"/>
      <c r="D5" s="81"/>
      <c r="E5" s="81"/>
    </row>
    <row r="6" spans="1:8" ht="15">
      <c r="A6" s="43"/>
      <c r="B6" s="43"/>
      <c r="C6" s="82" t="s">
        <v>82</v>
      </c>
      <c r="D6" s="82"/>
      <c r="E6" s="82"/>
    </row>
    <row r="7" spans="1:8" ht="12.75">
      <c r="A7" s="43"/>
      <c r="B7" s="43"/>
      <c r="C7" s="83" t="s">
        <v>58</v>
      </c>
      <c r="D7" s="83"/>
      <c r="E7" s="83"/>
    </row>
    <row r="8" spans="1:8" ht="12.75">
      <c r="A8" s="43"/>
      <c r="B8" s="43"/>
      <c r="C8" s="53"/>
      <c r="D8" s="53"/>
      <c r="E8" s="53"/>
    </row>
    <row r="9" spans="1:8" ht="18">
      <c r="A9" s="43"/>
      <c r="B9" s="7" t="s">
        <v>61</v>
      </c>
      <c r="C9" s="54"/>
      <c r="D9" s="54"/>
      <c r="E9" s="54"/>
      <c r="F9" s="54"/>
    </row>
    <row r="10" spans="1:8" ht="18">
      <c r="A10" s="43"/>
      <c r="B10" s="7"/>
      <c r="C10" s="54"/>
      <c r="D10" s="54"/>
      <c r="E10" s="54"/>
      <c r="F10" s="54"/>
    </row>
    <row r="11" spans="1:8" ht="124.5" customHeight="1">
      <c r="A11" s="43"/>
      <c r="B11" s="84" t="s">
        <v>81</v>
      </c>
      <c r="C11" s="84"/>
      <c r="D11" s="84"/>
      <c r="E11" s="84"/>
      <c r="F11" s="84"/>
      <c r="G11" s="84"/>
      <c r="H11" s="84"/>
    </row>
    <row r="12" spans="1:8" ht="12.75">
      <c r="A12" s="43"/>
      <c r="B12" s="43"/>
      <c r="C12" s="53"/>
      <c r="D12" s="53"/>
      <c r="E12" s="53"/>
    </row>
    <row r="13" spans="1:8">
      <c r="A13" s="45"/>
      <c r="B13" s="43"/>
      <c r="C13" s="43"/>
      <c r="D13" s="43"/>
      <c r="E13" s="43"/>
    </row>
    <row r="14" spans="1:8" ht="18">
      <c r="A14" s="45"/>
      <c r="B14" s="7" t="s">
        <v>59</v>
      </c>
      <c r="C14" s="46"/>
      <c r="D14" s="43"/>
      <c r="E14" s="43"/>
    </row>
    <row r="15" spans="1:8">
      <c r="A15" s="45"/>
      <c r="B15" s="46"/>
      <c r="C15" s="46"/>
      <c r="D15" s="43"/>
      <c r="E15" s="43"/>
    </row>
    <row r="16" spans="1:8">
      <c r="A16" s="43"/>
      <c r="B16" s="43"/>
      <c r="C16" s="43"/>
      <c r="D16" s="47"/>
      <c r="E16" s="47"/>
    </row>
    <row r="17" spans="1:5" ht="13.5" thickBot="1">
      <c r="A17" s="43"/>
      <c r="B17" s="8" t="s">
        <v>60</v>
      </c>
      <c r="C17" s="9" t="s">
        <v>61</v>
      </c>
      <c r="D17" s="48"/>
      <c r="E17" s="48"/>
    </row>
    <row r="18" spans="1:5" ht="11.25" thickTop="1">
      <c r="A18" s="43"/>
      <c r="B18" s="10"/>
      <c r="C18" s="49"/>
      <c r="D18" s="50"/>
      <c r="E18" s="50"/>
    </row>
    <row r="19" spans="1:5" ht="15" customHeight="1">
      <c r="A19" s="43"/>
      <c r="B19" s="55" t="s">
        <v>62</v>
      </c>
      <c r="C19" s="56" t="s">
        <v>51</v>
      </c>
      <c r="D19" s="50"/>
      <c r="E19" s="50"/>
    </row>
    <row r="20" spans="1:5" ht="15" customHeight="1">
      <c r="A20" s="43"/>
      <c r="B20" s="55" t="s">
        <v>67</v>
      </c>
      <c r="C20" s="56" t="s">
        <v>31</v>
      </c>
      <c r="D20" s="51"/>
      <c r="E20" s="51"/>
    </row>
    <row r="21" spans="1:5" ht="15" customHeight="1">
      <c r="A21" s="43"/>
      <c r="B21" s="55" t="s">
        <v>68</v>
      </c>
      <c r="C21" s="56" t="s">
        <v>32</v>
      </c>
      <c r="D21" s="51"/>
      <c r="E21" s="51"/>
    </row>
    <row r="22" spans="1:5" ht="15" customHeight="1">
      <c r="A22" s="43"/>
      <c r="B22" s="55" t="s">
        <v>69</v>
      </c>
      <c r="C22" s="56" t="s">
        <v>33</v>
      </c>
      <c r="D22" s="51"/>
      <c r="E22" s="51"/>
    </row>
    <row r="23" spans="1:5" ht="15" customHeight="1">
      <c r="A23" s="43"/>
      <c r="B23" s="55" t="s">
        <v>70</v>
      </c>
      <c r="C23" s="56" t="s">
        <v>34</v>
      </c>
      <c r="D23" s="51"/>
      <c r="E23" s="51"/>
    </row>
    <row r="24" spans="1:5" ht="15" customHeight="1">
      <c r="A24" s="43"/>
      <c r="B24" s="55" t="s">
        <v>71</v>
      </c>
      <c r="C24" s="56" t="s">
        <v>35</v>
      </c>
      <c r="D24" s="51"/>
      <c r="E24" s="51"/>
    </row>
    <row r="25" spans="1:5" ht="15" customHeight="1">
      <c r="A25" s="43"/>
      <c r="B25" s="55" t="s">
        <v>72</v>
      </c>
      <c r="C25" s="56" t="s">
        <v>36</v>
      </c>
      <c r="D25" s="50"/>
      <c r="E25" s="50"/>
    </row>
    <row r="26" spans="1:5" ht="15" customHeight="1">
      <c r="A26" s="43"/>
      <c r="B26" s="57"/>
      <c r="C26" s="56"/>
      <c r="D26" s="51"/>
      <c r="E26" s="51"/>
    </row>
    <row r="27" spans="1:5">
      <c r="A27" s="43"/>
      <c r="B27" s="11"/>
      <c r="C27" s="12"/>
      <c r="D27" s="51"/>
      <c r="E27" s="51"/>
    </row>
    <row r="28" spans="1:5">
      <c r="A28" s="43"/>
      <c r="B28" s="11"/>
      <c r="C28" s="12"/>
      <c r="D28" s="51"/>
      <c r="E28" s="51"/>
    </row>
    <row r="29" spans="1:5">
      <c r="A29" s="43"/>
      <c r="B29" s="11"/>
      <c r="C29" s="12"/>
      <c r="D29" s="51"/>
      <c r="E29" s="51"/>
    </row>
    <row r="30" spans="1:5">
      <c r="A30" s="43"/>
      <c r="B30" s="11"/>
      <c r="C30" s="12"/>
      <c r="D30" s="51"/>
      <c r="E30" s="51"/>
    </row>
    <row r="31" spans="1:5">
      <c r="A31" s="43"/>
      <c r="B31" s="13"/>
      <c r="C31" s="43"/>
      <c r="D31" s="43"/>
      <c r="E31" s="43"/>
    </row>
    <row r="32" spans="1:5">
      <c r="A32" s="43"/>
      <c r="B32" s="52"/>
      <c r="C32" s="43"/>
      <c r="D32" s="43"/>
      <c r="E32" s="43"/>
    </row>
    <row r="33" spans="1:5">
      <c r="A33" s="43"/>
      <c r="B33" s="43"/>
      <c r="C33" s="43"/>
      <c r="D33" s="43"/>
      <c r="E33" s="43"/>
    </row>
    <row r="34" spans="1:5">
      <c r="A34" s="43"/>
      <c r="B34" s="43"/>
      <c r="C34" s="43"/>
      <c r="D34" s="43"/>
      <c r="E34" s="43"/>
    </row>
    <row r="35" spans="1:5">
      <c r="A35" s="43"/>
      <c r="B35" s="43"/>
      <c r="C35" s="43"/>
      <c r="D35" s="43"/>
      <c r="E35" s="43"/>
    </row>
  </sheetData>
  <mergeCells count="4">
    <mergeCell ref="C4:E5"/>
    <mergeCell ref="C6:E6"/>
    <mergeCell ref="C7:E7"/>
    <mergeCell ref="B11:H11"/>
  </mergeCells>
  <hyperlinks>
    <hyperlink ref="C19" location="Presentación!A1" display="Presentación"/>
    <hyperlink ref="C20" location="Situac_comercial!A1" display="Planes y Cotizantes Según Situación Comercial"/>
    <hyperlink ref="C21" location="Tipo_plan!A1" display="Planes y Cotizantes Según Tipo"/>
    <hyperlink ref="C22" location="Amplit_cobertura!A1" display="Planes y Cotizantes Según Amplitud de Cobertura"/>
    <hyperlink ref="C23" location="Modalid_atención!A1" display="Planes y Cotizantes Según Modalidad de Atención"/>
    <hyperlink ref="C24" location="Región!A1" display="Planes y Cotizantes Según Región"/>
    <hyperlink ref="C25" location="Modalid_precio!A1" display="Planes y Cotizantes Según Modalidad del Preci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/>
  </sheetViews>
  <sheetFormatPr baseColWidth="10" defaultColWidth="11.5703125" defaultRowHeight="12.75"/>
  <cols>
    <col min="1" max="1" width="6.5703125" style="18" customWidth="1"/>
    <col min="2" max="2" width="35.7109375" style="18" customWidth="1"/>
    <col min="3" max="3" width="40.28515625" style="18" customWidth="1"/>
    <col min="4" max="9" width="15.5703125" style="18" customWidth="1"/>
    <col min="10" max="16384" width="11.5703125" style="18"/>
  </cols>
  <sheetData>
    <row r="1" spans="1:15" ht="20.25">
      <c r="A1" s="15"/>
      <c r="B1" s="16"/>
      <c r="C1" s="15"/>
      <c r="D1" s="15"/>
      <c r="E1" s="17"/>
      <c r="F1" s="17"/>
      <c r="G1" s="17"/>
      <c r="H1" s="15"/>
    </row>
    <row r="2" spans="1:15" ht="20.25">
      <c r="A2" s="15"/>
      <c r="B2" s="17"/>
      <c r="C2" s="17"/>
      <c r="D2" s="17"/>
      <c r="E2" s="17"/>
      <c r="F2" s="17"/>
      <c r="G2" s="17"/>
      <c r="H2" s="15"/>
    </row>
    <row r="3" spans="1:15" ht="20.25">
      <c r="A3" s="15"/>
      <c r="B3" s="17"/>
      <c r="C3" s="81" t="s">
        <v>79</v>
      </c>
      <c r="D3" s="81"/>
      <c r="E3" s="81"/>
      <c r="F3" s="81"/>
      <c r="G3" s="81"/>
      <c r="H3" s="81"/>
    </row>
    <row r="4" spans="1:15" ht="20.25">
      <c r="A4" s="15"/>
      <c r="B4" s="17"/>
      <c r="C4" s="81"/>
      <c r="D4" s="81"/>
      <c r="E4" s="81"/>
      <c r="F4" s="81"/>
      <c r="G4" s="81"/>
      <c r="H4" s="81"/>
    </row>
    <row r="5" spans="1:15" ht="15">
      <c r="A5" s="15"/>
      <c r="B5" s="19"/>
      <c r="C5" s="82" t="s">
        <v>73</v>
      </c>
      <c r="D5" s="82"/>
      <c r="E5" s="82"/>
      <c r="F5" s="82"/>
      <c r="G5" s="82"/>
      <c r="H5" s="82"/>
    </row>
    <row r="6" spans="1:15">
      <c r="A6" s="15"/>
    </row>
    <row r="7" spans="1:15">
      <c r="A7" s="15"/>
      <c r="B7" s="20"/>
      <c r="C7" s="15"/>
      <c r="D7" s="15"/>
      <c r="E7" s="15"/>
      <c r="F7" s="15"/>
      <c r="G7" s="15"/>
      <c r="H7" s="15"/>
    </row>
    <row r="8" spans="1:15" ht="18">
      <c r="B8" s="7" t="s">
        <v>63</v>
      </c>
    </row>
    <row r="10" spans="1:15" ht="13.5" thickBot="1">
      <c r="B10" s="8" t="s">
        <v>64</v>
      </c>
      <c r="C10" s="88" t="s">
        <v>65</v>
      </c>
      <c r="D10" s="89"/>
      <c r="E10" s="89"/>
      <c r="F10" s="89"/>
      <c r="G10" s="89"/>
      <c r="H10" s="89"/>
    </row>
    <row r="11" spans="1:15" ht="5.45" customHeight="1" thickTop="1">
      <c r="B11" s="21"/>
      <c r="C11" s="58"/>
      <c r="D11" s="21"/>
      <c r="E11" s="21"/>
      <c r="F11" s="59"/>
      <c r="G11" s="59"/>
      <c r="H11" s="59"/>
    </row>
    <row r="12" spans="1:15" ht="42.6" customHeight="1">
      <c r="B12" s="60">
        <v>1</v>
      </c>
      <c r="C12" s="90" t="s">
        <v>74</v>
      </c>
      <c r="D12" s="91"/>
      <c r="E12" s="91"/>
      <c r="F12" s="91"/>
      <c r="G12" s="91"/>
      <c r="H12" s="91"/>
      <c r="J12" s="22"/>
      <c r="K12" s="22"/>
      <c r="L12" s="22"/>
      <c r="M12" s="22"/>
      <c r="N12" s="22"/>
      <c r="O12" s="22"/>
    </row>
    <row r="13" spans="1:15" ht="36.6" customHeight="1">
      <c r="B13" s="61">
        <v>2</v>
      </c>
      <c r="C13" s="85" t="s">
        <v>75</v>
      </c>
      <c r="D13" s="86"/>
      <c r="E13" s="86"/>
      <c r="F13" s="86"/>
      <c r="G13" s="86"/>
      <c r="H13" s="86"/>
      <c r="J13" s="22"/>
      <c r="K13" s="22"/>
      <c r="L13" s="22"/>
      <c r="M13" s="22"/>
      <c r="N13" s="22"/>
      <c r="O13" s="22"/>
    </row>
    <row r="14" spans="1:15" ht="42.6" customHeight="1">
      <c r="B14" s="61">
        <v>3</v>
      </c>
      <c r="C14" s="85" t="s">
        <v>66</v>
      </c>
      <c r="D14" s="86"/>
      <c r="E14" s="86"/>
      <c r="F14" s="86"/>
      <c r="G14" s="86"/>
      <c r="H14" s="86"/>
      <c r="J14" s="22"/>
      <c r="K14" s="22"/>
      <c r="L14" s="22"/>
      <c r="M14" s="22"/>
      <c r="N14" s="22"/>
      <c r="O14" s="22"/>
    </row>
    <row r="15" spans="1:15" s="14" customFormat="1" ht="42.6" customHeight="1">
      <c r="A15" s="23"/>
      <c r="B15" s="61">
        <v>4</v>
      </c>
      <c r="C15" s="85" t="s">
        <v>77</v>
      </c>
      <c r="D15" s="86"/>
      <c r="E15" s="86"/>
      <c r="F15" s="86"/>
      <c r="G15" s="86"/>
      <c r="H15" s="86"/>
      <c r="J15" s="22"/>
      <c r="K15" s="22"/>
      <c r="L15" s="22"/>
      <c r="M15" s="22"/>
      <c r="N15" s="22"/>
      <c r="O15" s="22"/>
    </row>
    <row r="16" spans="1:15" s="14" customFormat="1" ht="42.6" customHeight="1">
      <c r="A16" s="23"/>
      <c r="B16" s="61">
        <v>5</v>
      </c>
      <c r="C16" s="76" t="s">
        <v>80</v>
      </c>
      <c r="D16" s="78">
        <v>45065</v>
      </c>
      <c r="E16" s="77"/>
      <c r="F16" s="77"/>
      <c r="G16" s="77"/>
      <c r="H16" s="77"/>
      <c r="J16" s="22"/>
      <c r="K16" s="22"/>
      <c r="L16" s="22"/>
      <c r="M16" s="22"/>
      <c r="N16" s="22"/>
      <c r="O16" s="22"/>
    </row>
    <row r="17" spans="1:12" s="15" customFormat="1">
      <c r="A17" s="23"/>
      <c r="B17" s="25"/>
      <c r="C17" s="24"/>
      <c r="D17" s="24"/>
      <c r="E17" s="24"/>
      <c r="F17" s="24"/>
      <c r="G17" s="24"/>
      <c r="H17" s="24"/>
      <c r="I17" s="24"/>
      <c r="J17" s="24"/>
    </row>
    <row r="18" spans="1:12" s="15" customFormat="1">
      <c r="A18" s="23"/>
      <c r="B18" s="25"/>
      <c r="C18" s="24"/>
      <c r="D18" s="24"/>
      <c r="E18" s="24"/>
      <c r="F18" s="24"/>
      <c r="G18" s="24"/>
      <c r="H18" s="24"/>
      <c r="I18" s="24"/>
      <c r="J18" s="24"/>
    </row>
    <row r="19" spans="1:12" s="15" customFormat="1">
      <c r="A19" s="23"/>
      <c r="B19" s="25"/>
      <c r="C19" s="24"/>
      <c r="D19" s="24"/>
      <c r="E19" s="24"/>
      <c r="F19" s="24"/>
      <c r="G19" s="24"/>
      <c r="H19" s="24"/>
      <c r="I19" s="24"/>
      <c r="J19" s="24"/>
    </row>
    <row r="20" spans="1:12" s="15" customFormat="1">
      <c r="A20" s="23"/>
      <c r="B20" s="25"/>
      <c r="C20" s="26"/>
      <c r="D20" s="27"/>
      <c r="E20" s="27"/>
      <c r="F20" s="27"/>
      <c r="G20" s="27"/>
      <c r="H20" s="27"/>
      <c r="I20" s="24"/>
      <c r="J20" s="24"/>
    </row>
    <row r="21" spans="1:12" s="30" customFormat="1">
      <c r="A21" s="28"/>
      <c r="B21" s="25"/>
      <c r="C21" s="29"/>
      <c r="D21" s="27"/>
      <c r="E21" s="27"/>
      <c r="F21" s="27"/>
      <c r="G21" s="27"/>
      <c r="H21" s="27"/>
      <c r="I21" s="27"/>
      <c r="J21" s="27"/>
    </row>
    <row r="22" spans="1:12" s="30" customFormat="1">
      <c r="A22" s="28"/>
      <c r="B22" s="25"/>
      <c r="C22" s="31"/>
      <c r="D22" s="27"/>
      <c r="E22" s="27"/>
      <c r="F22" s="27"/>
      <c r="G22" s="27"/>
      <c r="H22" s="27"/>
      <c r="I22" s="27"/>
      <c r="J22" s="27"/>
    </row>
    <row r="23" spans="1:12" s="33" customFormat="1">
      <c r="A23" s="28"/>
      <c r="B23" s="25"/>
      <c r="C23" s="32"/>
      <c r="D23" s="27"/>
      <c r="E23" s="27"/>
      <c r="F23" s="27"/>
      <c r="G23" s="27"/>
      <c r="H23" s="27"/>
      <c r="I23" s="27"/>
      <c r="J23" s="27"/>
    </row>
    <row r="24" spans="1:12" s="14" customFormat="1">
      <c r="A24" s="34"/>
    </row>
    <row r="25" spans="1:12" s="14" customFormat="1">
      <c r="A25" s="34"/>
    </row>
    <row r="26" spans="1:12" s="14" customFormat="1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</row>
    <row r="27" spans="1:12" s="14" customFormat="1"/>
    <row r="28" spans="1:12" s="14" customFormat="1"/>
    <row r="29" spans="1:12" s="14" customFormat="1">
      <c r="A29" s="23"/>
      <c r="B29" s="32"/>
      <c r="C29" s="35"/>
      <c r="D29" s="24"/>
      <c r="E29" s="24"/>
      <c r="F29" s="24"/>
      <c r="G29" s="24"/>
      <c r="H29" s="24"/>
      <c r="I29" s="24"/>
      <c r="J29" s="24"/>
    </row>
    <row r="30" spans="1:12" s="14" customFormat="1">
      <c r="A30" s="23"/>
      <c r="B30" s="36"/>
      <c r="C30" s="35"/>
      <c r="D30" s="24"/>
      <c r="E30" s="24"/>
      <c r="F30" s="24"/>
      <c r="G30" s="24"/>
      <c r="H30" s="24"/>
      <c r="I30" s="24"/>
      <c r="J30" s="24"/>
    </row>
    <row r="31" spans="1:12" s="14" customFormat="1">
      <c r="A31" s="23"/>
      <c r="B31" s="32"/>
      <c r="C31" s="35"/>
      <c r="D31" s="37"/>
      <c r="E31" s="37"/>
      <c r="F31" s="37"/>
      <c r="G31" s="37"/>
      <c r="H31" s="37"/>
      <c r="I31" s="24"/>
      <c r="J31" s="24"/>
    </row>
    <row r="32" spans="1:12" s="14" customFormat="1">
      <c r="A32" s="23"/>
      <c r="C32" s="35"/>
      <c r="D32" s="24"/>
      <c r="E32" s="24"/>
      <c r="F32" s="24"/>
      <c r="G32" s="24"/>
      <c r="H32" s="24"/>
      <c r="I32" s="24"/>
      <c r="J32" s="24"/>
    </row>
    <row r="33" spans="1:10" s="14" customFormat="1">
      <c r="A33" s="23"/>
      <c r="C33" s="35"/>
      <c r="D33" s="24"/>
      <c r="E33" s="24"/>
      <c r="F33" s="24"/>
      <c r="G33" s="24"/>
      <c r="H33" s="24"/>
      <c r="I33" s="24"/>
      <c r="J33" s="24"/>
    </row>
    <row r="34" spans="1:10" s="14" customFormat="1">
      <c r="A34" s="23"/>
      <c r="B34" s="38"/>
      <c r="C34" s="35"/>
      <c r="D34" s="35"/>
      <c r="E34" s="35"/>
      <c r="F34" s="35"/>
      <c r="G34" s="35"/>
      <c r="H34" s="35"/>
      <c r="I34" s="24"/>
      <c r="J34" s="24"/>
    </row>
    <row r="35" spans="1:10" s="35" customFormat="1"/>
    <row r="36" spans="1:10" s="35" customFormat="1"/>
    <row r="37" spans="1:10" s="35" customFormat="1"/>
  </sheetData>
  <mergeCells count="8">
    <mergeCell ref="C15:H15"/>
    <mergeCell ref="A26:L26"/>
    <mergeCell ref="C3:H4"/>
    <mergeCell ref="C5:H5"/>
    <mergeCell ref="C10:H10"/>
    <mergeCell ref="C12:H12"/>
    <mergeCell ref="C13:H13"/>
    <mergeCell ref="C14:H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3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75"/>
  <cols>
    <col min="1" max="1" width="51.42578125" style="1" customWidth="1"/>
    <col min="2" max="23" width="14.42578125" style="1" customWidth="1"/>
    <col min="24" max="24" width="14.42578125" style="6" customWidth="1"/>
    <col min="25" max="25" width="14.42578125" style="1" customWidth="1"/>
    <col min="26" max="26" width="14.42578125" style="6" customWidth="1"/>
    <col min="27" max="35" width="14.42578125" style="1" customWidth="1"/>
    <col min="36" max="36" width="14.42578125" style="6" customWidth="1"/>
    <col min="37" max="37" width="14.42578125" style="1" customWidth="1"/>
    <col min="38" max="38" width="4.28515625" style="1" customWidth="1"/>
    <col min="39" max="39" width="9.28515625" style="1" bestFit="1" customWidth="1"/>
    <col min="40" max="16384" width="11.42578125" style="1"/>
  </cols>
  <sheetData>
    <row r="1" spans="1:40">
      <c r="A1" s="98" t="s">
        <v>53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67"/>
      <c r="AM1" s="5"/>
      <c r="AN1" s="67"/>
    </row>
    <row r="2" spans="1:40" ht="15">
      <c r="A2" s="99" t="s">
        <v>39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62"/>
    </row>
    <row r="3" spans="1:40">
      <c r="A3" s="98" t="s">
        <v>25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62"/>
    </row>
    <row r="4" spans="1:40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</row>
    <row r="5" spans="1:40" ht="12.75" customHeight="1">
      <c r="A5" s="95" t="s">
        <v>26</v>
      </c>
      <c r="B5" s="93">
        <v>2006</v>
      </c>
      <c r="C5" s="94"/>
      <c r="D5" s="93">
        <v>2007</v>
      </c>
      <c r="E5" s="94"/>
      <c r="F5" s="93">
        <v>2008</v>
      </c>
      <c r="G5" s="94"/>
      <c r="H5" s="93">
        <v>2009</v>
      </c>
      <c r="I5" s="94"/>
      <c r="J5" s="93">
        <v>2010</v>
      </c>
      <c r="K5" s="94"/>
      <c r="L5" s="93">
        <v>2011</v>
      </c>
      <c r="M5" s="94"/>
      <c r="N5" s="93">
        <v>2012</v>
      </c>
      <c r="O5" s="94"/>
      <c r="P5" s="93">
        <v>2013</v>
      </c>
      <c r="Q5" s="94"/>
      <c r="R5" s="93">
        <v>2014</v>
      </c>
      <c r="S5" s="94"/>
      <c r="T5" s="93">
        <v>2015</v>
      </c>
      <c r="U5" s="94"/>
      <c r="V5" s="93">
        <v>2016</v>
      </c>
      <c r="W5" s="94"/>
      <c r="X5" s="93">
        <v>2017</v>
      </c>
      <c r="Y5" s="94"/>
      <c r="Z5" s="93">
        <v>2018</v>
      </c>
      <c r="AA5" s="94"/>
      <c r="AB5" s="93">
        <v>2019</v>
      </c>
      <c r="AC5" s="94"/>
      <c r="AD5" s="93">
        <v>2020</v>
      </c>
      <c r="AE5" s="94"/>
      <c r="AF5" s="93">
        <v>2021</v>
      </c>
      <c r="AG5" s="97"/>
      <c r="AH5" s="93">
        <v>2022</v>
      </c>
      <c r="AI5" s="97"/>
      <c r="AJ5" s="93">
        <v>2023</v>
      </c>
      <c r="AK5" s="97"/>
    </row>
    <row r="6" spans="1:40" ht="25.5" customHeight="1">
      <c r="A6" s="96"/>
      <c r="B6" s="79" t="s">
        <v>27</v>
      </c>
      <c r="C6" s="79" t="s">
        <v>28</v>
      </c>
      <c r="D6" s="79" t="s">
        <v>27</v>
      </c>
      <c r="E6" s="79" t="s">
        <v>28</v>
      </c>
      <c r="F6" s="79" t="s">
        <v>27</v>
      </c>
      <c r="G6" s="79" t="s">
        <v>28</v>
      </c>
      <c r="H6" s="79" t="s">
        <v>27</v>
      </c>
      <c r="I6" s="79" t="s">
        <v>28</v>
      </c>
      <c r="J6" s="79" t="s">
        <v>27</v>
      </c>
      <c r="K6" s="79" t="s">
        <v>28</v>
      </c>
      <c r="L6" s="79" t="s">
        <v>27</v>
      </c>
      <c r="M6" s="79" t="s">
        <v>28</v>
      </c>
      <c r="N6" s="79" t="s">
        <v>27</v>
      </c>
      <c r="O6" s="79" t="s">
        <v>28</v>
      </c>
      <c r="P6" s="79" t="s">
        <v>27</v>
      </c>
      <c r="Q6" s="79" t="s">
        <v>28</v>
      </c>
      <c r="R6" s="79" t="s">
        <v>27</v>
      </c>
      <c r="S6" s="79" t="s">
        <v>28</v>
      </c>
      <c r="T6" s="79" t="s">
        <v>27</v>
      </c>
      <c r="U6" s="79" t="s">
        <v>28</v>
      </c>
      <c r="V6" s="79" t="s">
        <v>27</v>
      </c>
      <c r="W6" s="79" t="s">
        <v>28</v>
      </c>
      <c r="X6" s="79" t="s">
        <v>27</v>
      </c>
      <c r="Y6" s="79" t="s">
        <v>28</v>
      </c>
      <c r="Z6" s="79" t="s">
        <v>27</v>
      </c>
      <c r="AA6" s="79" t="s">
        <v>28</v>
      </c>
      <c r="AB6" s="79" t="s">
        <v>27</v>
      </c>
      <c r="AC6" s="79" t="s">
        <v>28</v>
      </c>
      <c r="AD6" s="79" t="s">
        <v>27</v>
      </c>
      <c r="AE6" s="79" t="s">
        <v>28</v>
      </c>
      <c r="AF6" s="79" t="s">
        <v>27</v>
      </c>
      <c r="AG6" s="80" t="s">
        <v>28</v>
      </c>
      <c r="AH6" s="79" t="s">
        <v>27</v>
      </c>
      <c r="AI6" s="80" t="s">
        <v>28</v>
      </c>
      <c r="AJ6" s="79" t="s">
        <v>27</v>
      </c>
      <c r="AK6" s="80" t="s">
        <v>28</v>
      </c>
    </row>
    <row r="7" spans="1:40">
      <c r="A7" s="69" t="s">
        <v>37</v>
      </c>
      <c r="B7" s="70">
        <v>39648</v>
      </c>
      <c r="C7" s="71">
        <v>1</v>
      </c>
      <c r="D7" s="70">
        <v>40586</v>
      </c>
      <c r="E7" s="71">
        <v>1</v>
      </c>
      <c r="F7" s="70">
        <v>43092</v>
      </c>
      <c r="G7" s="71">
        <v>1</v>
      </c>
      <c r="H7" s="70">
        <v>44919</v>
      </c>
      <c r="I7" s="71">
        <v>1</v>
      </c>
      <c r="J7" s="70">
        <v>45784</v>
      </c>
      <c r="K7" s="71">
        <v>1</v>
      </c>
      <c r="L7" s="70">
        <v>51171</v>
      </c>
      <c r="M7" s="71">
        <v>1</v>
      </c>
      <c r="N7" s="70">
        <v>52552</v>
      </c>
      <c r="O7" s="71">
        <v>1</v>
      </c>
      <c r="P7" s="70">
        <v>53460</v>
      </c>
      <c r="Q7" s="71">
        <v>1</v>
      </c>
      <c r="R7" s="70">
        <v>55830</v>
      </c>
      <c r="S7" s="71">
        <v>1</v>
      </c>
      <c r="T7" s="70">
        <v>60070</v>
      </c>
      <c r="U7" s="71">
        <v>1</v>
      </c>
      <c r="V7" s="70">
        <v>64012</v>
      </c>
      <c r="W7" s="71">
        <v>1</v>
      </c>
      <c r="X7" s="70">
        <v>60266</v>
      </c>
      <c r="Y7" s="71">
        <v>1</v>
      </c>
      <c r="Z7" s="70">
        <v>58347</v>
      </c>
      <c r="AA7" s="71">
        <v>1</v>
      </c>
      <c r="AB7" s="70">
        <v>56258</v>
      </c>
      <c r="AC7" s="71">
        <v>1</v>
      </c>
      <c r="AD7" s="70">
        <f t="shared" ref="AD7:AK7" si="0">+AD8+AD9</f>
        <v>57121</v>
      </c>
      <c r="AE7" s="71">
        <f t="shared" si="0"/>
        <v>1</v>
      </c>
      <c r="AF7" s="70">
        <f t="shared" si="0"/>
        <v>57215</v>
      </c>
      <c r="AG7" s="72">
        <f t="shared" si="0"/>
        <v>1</v>
      </c>
      <c r="AH7" s="70">
        <f t="shared" ref="AH7:AI7" si="1">+AH8+AH9</f>
        <v>56226</v>
      </c>
      <c r="AI7" s="72">
        <f t="shared" si="1"/>
        <v>1</v>
      </c>
      <c r="AJ7" s="70">
        <f t="shared" si="0"/>
        <v>55687</v>
      </c>
      <c r="AK7" s="72">
        <f t="shared" si="0"/>
        <v>1</v>
      </c>
    </row>
    <row r="8" spans="1:40">
      <c r="A8" s="2" t="s">
        <v>76</v>
      </c>
      <c r="B8" s="39">
        <v>32194</v>
      </c>
      <c r="C8" s="40">
        <v>0.81200000000000006</v>
      </c>
      <c r="D8" s="39">
        <v>33672</v>
      </c>
      <c r="E8" s="40">
        <v>0.8296456906322377</v>
      </c>
      <c r="F8" s="39">
        <v>32007</v>
      </c>
      <c r="G8" s="40">
        <v>0.74275967697020329</v>
      </c>
      <c r="H8" s="39">
        <v>33734</v>
      </c>
      <c r="I8" s="40">
        <v>0.75099623767225454</v>
      </c>
      <c r="J8" s="39">
        <v>34428</v>
      </c>
      <c r="K8" s="40">
        <v>0.75196575222785256</v>
      </c>
      <c r="L8" s="39">
        <v>38444</v>
      </c>
      <c r="M8" s="40">
        <v>0.751</v>
      </c>
      <c r="N8" s="39">
        <v>40136</v>
      </c>
      <c r="O8" s="40">
        <v>0.76373877302481352</v>
      </c>
      <c r="P8" s="39">
        <v>39105</v>
      </c>
      <c r="Q8" s="40">
        <v>0.73148148148148151</v>
      </c>
      <c r="R8" s="39">
        <v>44226</v>
      </c>
      <c r="S8" s="40">
        <v>0.79215475550779146</v>
      </c>
      <c r="T8" s="39">
        <v>45020</v>
      </c>
      <c r="U8" s="40">
        <v>0.7494589645413684</v>
      </c>
      <c r="V8" s="39">
        <v>56402</v>
      </c>
      <c r="W8" s="40">
        <v>0.88111604074236083</v>
      </c>
      <c r="X8" s="39">
        <v>53451</v>
      </c>
      <c r="Y8" s="40">
        <v>0.88691799688049644</v>
      </c>
      <c r="Z8" s="39">
        <v>51609</v>
      </c>
      <c r="AA8" s="40">
        <v>0.88451848424083501</v>
      </c>
      <c r="AB8" s="39">
        <v>51143</v>
      </c>
      <c r="AC8" s="40">
        <v>0.90907959756834589</v>
      </c>
      <c r="AD8" s="39">
        <v>52430</v>
      </c>
      <c r="AE8" s="40">
        <f>+AD8/AD7</f>
        <v>0.91787608760350836</v>
      </c>
      <c r="AF8" s="39">
        <v>54750</v>
      </c>
      <c r="AG8" s="65">
        <f>+AF8/AF7</f>
        <v>0.95691689242331557</v>
      </c>
      <c r="AH8" s="39">
        <v>53715</v>
      </c>
      <c r="AI8" s="65">
        <f>+AH8/AH7</f>
        <v>0.9553409454700672</v>
      </c>
      <c r="AJ8" s="39">
        <v>54077</v>
      </c>
      <c r="AK8" s="65">
        <f>+AJ8/AJ7</f>
        <v>0.97108840483416237</v>
      </c>
    </row>
    <row r="9" spans="1:40">
      <c r="A9" s="4" t="s">
        <v>30</v>
      </c>
      <c r="B9" s="41">
        <v>7454</v>
      </c>
      <c r="C9" s="42">
        <v>0.188</v>
      </c>
      <c r="D9" s="41">
        <v>6914</v>
      </c>
      <c r="E9" s="42">
        <v>0.17035430936776227</v>
      </c>
      <c r="F9" s="41">
        <v>11085</v>
      </c>
      <c r="G9" s="42">
        <v>0.25724032302979671</v>
      </c>
      <c r="H9" s="41">
        <v>11185</v>
      </c>
      <c r="I9" s="42">
        <v>0.24900376232774549</v>
      </c>
      <c r="J9" s="41">
        <v>11356</v>
      </c>
      <c r="K9" s="42">
        <v>0.24803424777214747</v>
      </c>
      <c r="L9" s="41">
        <v>12727</v>
      </c>
      <c r="M9" s="42">
        <v>0.249</v>
      </c>
      <c r="N9" s="41">
        <v>12416</v>
      </c>
      <c r="O9" s="42">
        <v>0.23626122697518648</v>
      </c>
      <c r="P9" s="41">
        <v>14355</v>
      </c>
      <c r="Q9" s="42">
        <v>0.26851851851851855</v>
      </c>
      <c r="R9" s="41">
        <v>11604</v>
      </c>
      <c r="S9" s="42">
        <v>0.20784524449220848</v>
      </c>
      <c r="T9" s="41">
        <v>15050</v>
      </c>
      <c r="U9" s="42">
        <v>0.2505410354586316</v>
      </c>
      <c r="V9" s="41">
        <v>7610</v>
      </c>
      <c r="W9" s="42">
        <v>0.1188839592576392</v>
      </c>
      <c r="X9" s="41">
        <v>6815</v>
      </c>
      <c r="Y9" s="42">
        <v>0.11308200311950353</v>
      </c>
      <c r="Z9" s="41">
        <v>6738</v>
      </c>
      <c r="AA9" s="42">
        <v>0.115481515759165</v>
      </c>
      <c r="AB9" s="41">
        <v>5115</v>
      </c>
      <c r="AC9" s="42">
        <v>9.0920402431654168E-2</v>
      </c>
      <c r="AD9" s="41">
        <v>4691</v>
      </c>
      <c r="AE9" s="42">
        <f>+AD9/AD7</f>
        <v>8.2123912396491652E-2</v>
      </c>
      <c r="AF9" s="41">
        <v>2465</v>
      </c>
      <c r="AG9" s="66">
        <f>+AF9/AF7</f>
        <v>4.3083107576684439E-2</v>
      </c>
      <c r="AH9" s="41">
        <v>2511</v>
      </c>
      <c r="AI9" s="66">
        <f>+AH9/AH7</f>
        <v>4.4659054529932768E-2</v>
      </c>
      <c r="AJ9" s="41">
        <v>1610</v>
      </c>
      <c r="AK9" s="66">
        <f>+AJ9/AJ7</f>
        <v>2.8911595165837627E-2</v>
      </c>
    </row>
    <row r="10" spans="1:40">
      <c r="A10" s="69" t="s">
        <v>38</v>
      </c>
      <c r="B10" s="70">
        <v>1244189</v>
      </c>
      <c r="C10" s="71">
        <v>1</v>
      </c>
      <c r="D10" s="70">
        <v>1289549</v>
      </c>
      <c r="E10" s="71">
        <v>1</v>
      </c>
      <c r="F10" s="70">
        <v>1347476</v>
      </c>
      <c r="G10" s="71">
        <v>1</v>
      </c>
      <c r="H10" s="70">
        <v>1375554</v>
      </c>
      <c r="I10" s="71">
        <v>1</v>
      </c>
      <c r="J10" s="70">
        <v>1399343</v>
      </c>
      <c r="K10" s="71">
        <v>1</v>
      </c>
      <c r="L10" s="70">
        <v>1453844</v>
      </c>
      <c r="M10" s="71">
        <v>1</v>
      </c>
      <c r="N10" s="70">
        <v>1533111</v>
      </c>
      <c r="O10" s="71">
        <v>1</v>
      </c>
      <c r="P10" s="70">
        <v>1640913</v>
      </c>
      <c r="Q10" s="71">
        <v>1</v>
      </c>
      <c r="R10" s="70">
        <v>1740230</v>
      </c>
      <c r="S10" s="71">
        <v>1</v>
      </c>
      <c r="T10" s="70">
        <v>1825502</v>
      </c>
      <c r="U10" s="71">
        <v>1</v>
      </c>
      <c r="V10" s="70">
        <v>1912045</v>
      </c>
      <c r="W10" s="71">
        <v>1</v>
      </c>
      <c r="X10" s="70">
        <v>1937200</v>
      </c>
      <c r="Y10" s="71">
        <v>1</v>
      </c>
      <c r="Z10" s="70">
        <v>1940435</v>
      </c>
      <c r="AA10" s="71">
        <v>1</v>
      </c>
      <c r="AB10" s="70">
        <v>1977255</v>
      </c>
      <c r="AC10" s="71">
        <v>1</v>
      </c>
      <c r="AD10" s="70">
        <f t="shared" ref="AD10:AK10" si="2">+AD11+AD12</f>
        <v>2016176</v>
      </c>
      <c r="AE10" s="71">
        <f t="shared" si="2"/>
        <v>1</v>
      </c>
      <c r="AF10" s="70">
        <f t="shared" si="2"/>
        <v>1969837</v>
      </c>
      <c r="AG10" s="72">
        <f t="shared" si="2"/>
        <v>1</v>
      </c>
      <c r="AH10" s="70">
        <f t="shared" ref="AH10:AI10" si="3">+AH11+AH12</f>
        <v>1989906</v>
      </c>
      <c r="AI10" s="72">
        <f t="shared" si="3"/>
        <v>1</v>
      </c>
      <c r="AJ10" s="70">
        <f t="shared" si="2"/>
        <v>1870400</v>
      </c>
      <c r="AK10" s="72">
        <f t="shared" si="2"/>
        <v>1</v>
      </c>
    </row>
    <row r="11" spans="1:40">
      <c r="A11" s="2" t="s">
        <v>19</v>
      </c>
      <c r="B11" s="39">
        <v>953800</v>
      </c>
      <c r="C11" s="40">
        <v>0.76700000000000002</v>
      </c>
      <c r="D11" s="39">
        <v>934035</v>
      </c>
      <c r="E11" s="40">
        <v>0.72431136777276395</v>
      </c>
      <c r="F11" s="39">
        <v>832821</v>
      </c>
      <c r="G11" s="40">
        <v>0.61805998771035631</v>
      </c>
      <c r="H11" s="39">
        <v>970352</v>
      </c>
      <c r="I11" s="40">
        <v>0.70542632277613238</v>
      </c>
      <c r="J11" s="39">
        <v>1022195</v>
      </c>
      <c r="K11" s="40">
        <v>0.73048209052391011</v>
      </c>
      <c r="L11" s="39">
        <v>1115046</v>
      </c>
      <c r="M11" s="40">
        <v>0.76700000000000002</v>
      </c>
      <c r="N11" s="39">
        <v>1128021</v>
      </c>
      <c r="O11" s="40">
        <v>0.73577255658592233</v>
      </c>
      <c r="P11" s="39">
        <v>1139858</v>
      </c>
      <c r="Q11" s="40">
        <v>0.69464864986748232</v>
      </c>
      <c r="R11" s="39">
        <v>1299575</v>
      </c>
      <c r="S11" s="40">
        <v>0.74678347115036514</v>
      </c>
      <c r="T11" s="39">
        <v>1269722</v>
      </c>
      <c r="U11" s="40">
        <v>0.69554675919281383</v>
      </c>
      <c r="V11" s="39">
        <v>1349216</v>
      </c>
      <c r="W11" s="40">
        <v>0.70564029612273771</v>
      </c>
      <c r="X11" s="39">
        <v>1298353</v>
      </c>
      <c r="Y11" s="40">
        <v>0.67022145364443531</v>
      </c>
      <c r="Z11" s="39">
        <v>1397295</v>
      </c>
      <c r="AA11" s="40">
        <v>0.7200936903323224</v>
      </c>
      <c r="AB11" s="39">
        <v>1419405</v>
      </c>
      <c r="AC11" s="40">
        <v>0.71786643604390932</v>
      </c>
      <c r="AD11" s="39">
        <v>1889426</v>
      </c>
      <c r="AE11" s="40">
        <f>+AD11/AD10</f>
        <v>0.93713346453881008</v>
      </c>
      <c r="AF11" s="39">
        <v>1769455</v>
      </c>
      <c r="AG11" s="65">
        <f>+AF11/AF10</f>
        <v>0.89827483187695223</v>
      </c>
      <c r="AH11" s="39">
        <v>1762403</v>
      </c>
      <c r="AI11" s="65">
        <f>+AH11/AH10</f>
        <v>0.88567148397964524</v>
      </c>
      <c r="AJ11" s="39">
        <v>1780395</v>
      </c>
      <c r="AK11" s="65">
        <f>+AJ11/AJ10</f>
        <v>0.95187927715996579</v>
      </c>
    </row>
    <row r="12" spans="1:40">
      <c r="A12" s="2" t="s">
        <v>20</v>
      </c>
      <c r="B12" s="39">
        <v>290389</v>
      </c>
      <c r="C12" s="40">
        <v>0.23300000000000001</v>
      </c>
      <c r="D12" s="39">
        <v>355514</v>
      </c>
      <c r="E12" s="40">
        <v>0.27568863222723605</v>
      </c>
      <c r="F12" s="39">
        <v>514655</v>
      </c>
      <c r="G12" s="40">
        <v>0.38194001228964375</v>
      </c>
      <c r="H12" s="39">
        <v>405202</v>
      </c>
      <c r="I12" s="40">
        <v>0.29457367722386762</v>
      </c>
      <c r="J12" s="39">
        <v>377148</v>
      </c>
      <c r="K12" s="40">
        <v>0.26951790947608983</v>
      </c>
      <c r="L12" s="39">
        <v>338798</v>
      </c>
      <c r="M12" s="40">
        <v>0.23300000000000001</v>
      </c>
      <c r="N12" s="39">
        <v>405090</v>
      </c>
      <c r="O12" s="40">
        <v>0.26422744341407767</v>
      </c>
      <c r="P12" s="39">
        <v>501055</v>
      </c>
      <c r="Q12" s="40">
        <v>0.30535135013251768</v>
      </c>
      <c r="R12" s="39">
        <v>440655</v>
      </c>
      <c r="S12" s="40">
        <v>0.2532165288496348</v>
      </c>
      <c r="T12" s="39">
        <v>555780</v>
      </c>
      <c r="U12" s="40">
        <v>0.30445324080718617</v>
      </c>
      <c r="V12" s="39">
        <v>562829</v>
      </c>
      <c r="W12" s="40">
        <v>0.29435970387726229</v>
      </c>
      <c r="X12" s="39">
        <v>638847</v>
      </c>
      <c r="Y12" s="40">
        <v>0.32977854635556475</v>
      </c>
      <c r="Z12" s="39">
        <v>543140</v>
      </c>
      <c r="AA12" s="40">
        <v>0.2799063096676776</v>
      </c>
      <c r="AB12" s="39">
        <v>557850</v>
      </c>
      <c r="AC12" s="40">
        <v>0.28213356395609063</v>
      </c>
      <c r="AD12" s="39">
        <v>126750</v>
      </c>
      <c r="AE12" s="40">
        <f>+AD12/AD10</f>
        <v>6.2866535461189893E-2</v>
      </c>
      <c r="AF12" s="41">
        <v>200382</v>
      </c>
      <c r="AG12" s="66">
        <f>+AF12/AF10</f>
        <v>0.10172516812304774</v>
      </c>
      <c r="AH12" s="41">
        <v>227503</v>
      </c>
      <c r="AI12" s="66">
        <f>+AH12/AH10</f>
        <v>0.11432851602035474</v>
      </c>
      <c r="AJ12" s="41">
        <v>90005</v>
      </c>
      <c r="AK12" s="66">
        <f>+AJ12/AJ10</f>
        <v>4.812072284003422E-2</v>
      </c>
    </row>
    <row r="13" spans="1:40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62"/>
    </row>
  </sheetData>
  <mergeCells count="23">
    <mergeCell ref="A1:AK1"/>
    <mergeCell ref="A3:AK3"/>
    <mergeCell ref="A2:AK2"/>
    <mergeCell ref="Z5:AA5"/>
    <mergeCell ref="X5:Y5"/>
    <mergeCell ref="AF5:AG5"/>
    <mergeCell ref="AH5:AI5"/>
    <mergeCell ref="A13:AK13"/>
    <mergeCell ref="D5:E5"/>
    <mergeCell ref="F5:G5"/>
    <mergeCell ref="P5:Q5"/>
    <mergeCell ref="J5:K5"/>
    <mergeCell ref="T5:U5"/>
    <mergeCell ref="V5:W5"/>
    <mergeCell ref="B5:C5"/>
    <mergeCell ref="AB5:AC5"/>
    <mergeCell ref="L5:M5"/>
    <mergeCell ref="R5:S5"/>
    <mergeCell ref="H5:I5"/>
    <mergeCell ref="A5:A6"/>
    <mergeCell ref="AJ5:AK5"/>
    <mergeCell ref="N5:O5"/>
    <mergeCell ref="AD5:AE5"/>
  </mergeCells>
  <phoneticPr fontId="2" type="noConversion"/>
  <printOptions horizontalCentered="1"/>
  <pageMargins left="0.39370078740157483" right="0.39370078740157483" top="0.59055118110236227" bottom="0.59055118110236227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2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75"/>
  <cols>
    <col min="1" max="1" width="47.140625" style="1" customWidth="1"/>
    <col min="2" max="23" width="14.42578125" style="1" customWidth="1"/>
    <col min="24" max="24" width="14.42578125" style="6" customWidth="1"/>
    <col min="25" max="25" width="14.42578125" style="1" customWidth="1"/>
    <col min="26" max="26" width="14.42578125" style="6" customWidth="1"/>
    <col min="27" max="35" width="14.42578125" style="1" customWidth="1"/>
    <col min="36" max="36" width="14.42578125" style="6" customWidth="1"/>
    <col min="37" max="37" width="14.42578125" style="1" customWidth="1"/>
    <col min="38" max="38" width="4.7109375" style="1" customWidth="1"/>
    <col min="39" max="39" width="9.28515625" style="1" bestFit="1" customWidth="1"/>
    <col min="40" max="16384" width="11.42578125" style="1"/>
  </cols>
  <sheetData>
    <row r="1" spans="1:39">
      <c r="A1" s="98" t="s">
        <v>52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M1" s="5"/>
    </row>
    <row r="2" spans="1:39" ht="15">
      <c r="A2" s="99" t="s">
        <v>40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</row>
    <row r="3" spans="1:39">
      <c r="A3" s="98" t="s">
        <v>25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</row>
    <row r="4" spans="1:39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73"/>
      <c r="AG4" s="73"/>
      <c r="AH4" s="75"/>
      <c r="AI4" s="75"/>
      <c r="AJ4" s="63"/>
      <c r="AK4" s="63"/>
    </row>
    <row r="5" spans="1:39" ht="12.75" customHeight="1">
      <c r="A5" s="95" t="s">
        <v>26</v>
      </c>
      <c r="B5" s="93">
        <v>2006</v>
      </c>
      <c r="C5" s="94"/>
      <c r="D5" s="93">
        <v>2007</v>
      </c>
      <c r="E5" s="94"/>
      <c r="F5" s="93">
        <v>2008</v>
      </c>
      <c r="G5" s="94"/>
      <c r="H5" s="93">
        <v>2009</v>
      </c>
      <c r="I5" s="94"/>
      <c r="J5" s="93">
        <v>2010</v>
      </c>
      <c r="K5" s="94"/>
      <c r="L5" s="93">
        <v>2011</v>
      </c>
      <c r="M5" s="94"/>
      <c r="N5" s="93">
        <v>2012</v>
      </c>
      <c r="O5" s="94"/>
      <c r="P5" s="93">
        <v>2013</v>
      </c>
      <c r="Q5" s="94"/>
      <c r="R5" s="93">
        <v>2014</v>
      </c>
      <c r="S5" s="94"/>
      <c r="T5" s="93">
        <v>2015</v>
      </c>
      <c r="U5" s="94"/>
      <c r="V5" s="93">
        <v>2016</v>
      </c>
      <c r="W5" s="94"/>
      <c r="X5" s="93">
        <v>2017</v>
      </c>
      <c r="Y5" s="94"/>
      <c r="Z5" s="93">
        <v>2018</v>
      </c>
      <c r="AA5" s="94"/>
      <c r="AB5" s="93">
        <v>2019</v>
      </c>
      <c r="AC5" s="94"/>
      <c r="AD5" s="93">
        <v>2020</v>
      </c>
      <c r="AE5" s="94"/>
      <c r="AF5" s="93">
        <v>2021</v>
      </c>
      <c r="AG5" s="97"/>
      <c r="AH5" s="93">
        <v>2022</v>
      </c>
      <c r="AI5" s="97"/>
      <c r="AJ5" s="93">
        <v>2023</v>
      </c>
      <c r="AK5" s="97"/>
    </row>
    <row r="6" spans="1:39" ht="25.5" customHeight="1">
      <c r="A6" s="96"/>
      <c r="B6" s="79" t="s">
        <v>27</v>
      </c>
      <c r="C6" s="79" t="s">
        <v>28</v>
      </c>
      <c r="D6" s="79" t="s">
        <v>27</v>
      </c>
      <c r="E6" s="79" t="s">
        <v>28</v>
      </c>
      <c r="F6" s="79" t="s">
        <v>27</v>
      </c>
      <c r="G6" s="79" t="s">
        <v>28</v>
      </c>
      <c r="H6" s="79" t="s">
        <v>27</v>
      </c>
      <c r="I6" s="79" t="s">
        <v>28</v>
      </c>
      <c r="J6" s="79" t="s">
        <v>27</v>
      </c>
      <c r="K6" s="79" t="s">
        <v>28</v>
      </c>
      <c r="L6" s="79" t="s">
        <v>27</v>
      </c>
      <c r="M6" s="79" t="s">
        <v>28</v>
      </c>
      <c r="N6" s="79" t="s">
        <v>27</v>
      </c>
      <c r="O6" s="79" t="s">
        <v>28</v>
      </c>
      <c r="P6" s="79" t="s">
        <v>27</v>
      </c>
      <c r="Q6" s="79" t="s">
        <v>28</v>
      </c>
      <c r="R6" s="79" t="s">
        <v>27</v>
      </c>
      <c r="S6" s="79" t="s">
        <v>28</v>
      </c>
      <c r="T6" s="79" t="s">
        <v>27</v>
      </c>
      <c r="U6" s="79" t="s">
        <v>28</v>
      </c>
      <c r="V6" s="79" t="s">
        <v>27</v>
      </c>
      <c r="W6" s="79" t="s">
        <v>28</v>
      </c>
      <c r="X6" s="79" t="s">
        <v>27</v>
      </c>
      <c r="Y6" s="79" t="s">
        <v>28</v>
      </c>
      <c r="Z6" s="79" t="s">
        <v>27</v>
      </c>
      <c r="AA6" s="79" t="s">
        <v>28</v>
      </c>
      <c r="AB6" s="79" t="s">
        <v>27</v>
      </c>
      <c r="AC6" s="79" t="s">
        <v>28</v>
      </c>
      <c r="AD6" s="79" t="s">
        <v>27</v>
      </c>
      <c r="AE6" s="79" t="s">
        <v>28</v>
      </c>
      <c r="AF6" s="79" t="s">
        <v>27</v>
      </c>
      <c r="AG6" s="80" t="s">
        <v>28</v>
      </c>
      <c r="AH6" s="79" t="s">
        <v>27</v>
      </c>
      <c r="AI6" s="80" t="s">
        <v>28</v>
      </c>
      <c r="AJ6" s="79" t="s">
        <v>27</v>
      </c>
      <c r="AK6" s="80" t="s">
        <v>28</v>
      </c>
    </row>
    <row r="7" spans="1:39">
      <c r="A7" s="69" t="s">
        <v>29</v>
      </c>
      <c r="B7" s="70">
        <v>39648</v>
      </c>
      <c r="C7" s="71">
        <v>1</v>
      </c>
      <c r="D7" s="70">
        <v>40586</v>
      </c>
      <c r="E7" s="71">
        <v>1</v>
      </c>
      <c r="F7" s="70">
        <v>43092</v>
      </c>
      <c r="G7" s="71">
        <v>1</v>
      </c>
      <c r="H7" s="70">
        <v>44919</v>
      </c>
      <c r="I7" s="71">
        <v>1</v>
      </c>
      <c r="J7" s="70">
        <v>45784</v>
      </c>
      <c r="K7" s="71">
        <v>1</v>
      </c>
      <c r="L7" s="70">
        <v>51171</v>
      </c>
      <c r="M7" s="71">
        <v>1</v>
      </c>
      <c r="N7" s="70">
        <v>52552</v>
      </c>
      <c r="O7" s="71">
        <v>1</v>
      </c>
      <c r="P7" s="70">
        <v>53460</v>
      </c>
      <c r="Q7" s="71">
        <v>1</v>
      </c>
      <c r="R7" s="70">
        <v>55830</v>
      </c>
      <c r="S7" s="71">
        <v>1</v>
      </c>
      <c r="T7" s="70">
        <v>60070</v>
      </c>
      <c r="U7" s="71">
        <v>1</v>
      </c>
      <c r="V7" s="70">
        <v>64012</v>
      </c>
      <c r="W7" s="71">
        <v>1</v>
      </c>
      <c r="X7" s="70">
        <v>60266</v>
      </c>
      <c r="Y7" s="71">
        <v>1</v>
      </c>
      <c r="Z7" s="70">
        <v>58347</v>
      </c>
      <c r="AA7" s="71">
        <v>1</v>
      </c>
      <c r="AB7" s="70">
        <v>56258</v>
      </c>
      <c r="AC7" s="71">
        <v>1</v>
      </c>
      <c r="AD7" s="70">
        <v>57121</v>
      </c>
      <c r="AE7" s="71">
        <f t="shared" ref="AE7:AK7" si="0">+AE8+AE9</f>
        <v>1</v>
      </c>
      <c r="AF7" s="70">
        <f t="shared" si="0"/>
        <v>57215</v>
      </c>
      <c r="AG7" s="72">
        <f t="shared" si="0"/>
        <v>1</v>
      </c>
      <c r="AH7" s="70">
        <f t="shared" si="0"/>
        <v>56226</v>
      </c>
      <c r="AI7" s="72">
        <f t="shared" si="0"/>
        <v>1</v>
      </c>
      <c r="AJ7" s="70">
        <f t="shared" si="0"/>
        <v>55687</v>
      </c>
      <c r="AK7" s="72">
        <f t="shared" si="0"/>
        <v>1</v>
      </c>
    </row>
    <row r="8" spans="1:39">
      <c r="A8" s="2" t="s">
        <v>21</v>
      </c>
      <c r="B8" s="39">
        <v>31023</v>
      </c>
      <c r="C8" s="40">
        <v>0.78200000000000003</v>
      </c>
      <c r="D8" s="39">
        <v>30229</v>
      </c>
      <c r="E8" s="40">
        <v>0.74481348248164392</v>
      </c>
      <c r="F8" s="39">
        <v>29734</v>
      </c>
      <c r="G8" s="40">
        <v>0.69001206720504971</v>
      </c>
      <c r="H8" s="39">
        <v>28320</v>
      </c>
      <c r="I8" s="40">
        <v>0.63046817605022376</v>
      </c>
      <c r="J8" s="39">
        <v>28461</v>
      </c>
      <c r="K8" s="40">
        <v>0.62163637952123008</v>
      </c>
      <c r="L8" s="39">
        <v>31241</v>
      </c>
      <c r="M8" s="40">
        <v>0.61099999999999999</v>
      </c>
      <c r="N8" s="39">
        <v>31475</v>
      </c>
      <c r="O8" s="40">
        <v>0.59893058304155888</v>
      </c>
      <c r="P8" s="39">
        <v>31375</v>
      </c>
      <c r="Q8" s="40">
        <v>0.58688739244294796</v>
      </c>
      <c r="R8" s="39">
        <v>32277</v>
      </c>
      <c r="S8" s="40">
        <v>0.57813003761418591</v>
      </c>
      <c r="T8" s="39">
        <v>32815</v>
      </c>
      <c r="U8" s="40">
        <v>0.54627934076910267</v>
      </c>
      <c r="V8" s="39">
        <v>33875</v>
      </c>
      <c r="W8" s="40">
        <v>0.52919765044054234</v>
      </c>
      <c r="X8" s="39">
        <v>35091</v>
      </c>
      <c r="Y8" s="40">
        <v>0.58226860916603063</v>
      </c>
      <c r="Z8" s="39">
        <v>36949</v>
      </c>
      <c r="AA8" s="40">
        <v>0.63326306408212929</v>
      </c>
      <c r="AB8" s="39">
        <v>37086</v>
      </c>
      <c r="AC8" s="40">
        <v>0.65921291194141274</v>
      </c>
      <c r="AD8" s="39">
        <v>39421</v>
      </c>
      <c r="AE8" s="40">
        <f>+AD8/AD7</f>
        <v>0.69013147528929819</v>
      </c>
      <c r="AF8" s="39">
        <v>40679</v>
      </c>
      <c r="AG8" s="65">
        <f>+AF8/AF7</f>
        <v>0.71098488158699646</v>
      </c>
      <c r="AH8" s="39">
        <v>41130</v>
      </c>
      <c r="AI8" s="65">
        <f>+AH8/AH7</f>
        <v>0.73151211183438269</v>
      </c>
      <c r="AJ8" s="39">
        <v>42698</v>
      </c>
      <c r="AK8" s="65">
        <f>+AJ8/AJ7</f>
        <v>0.76674986980803417</v>
      </c>
    </row>
    <row r="9" spans="1:39">
      <c r="A9" s="4" t="s">
        <v>22</v>
      </c>
      <c r="B9" s="41">
        <v>8625</v>
      </c>
      <c r="C9" s="42">
        <v>0.218</v>
      </c>
      <c r="D9" s="41">
        <v>10357</v>
      </c>
      <c r="E9" s="42">
        <v>0.25518651751835608</v>
      </c>
      <c r="F9" s="41">
        <v>13358</v>
      </c>
      <c r="G9" s="42">
        <v>0.30998793279495035</v>
      </c>
      <c r="H9" s="41">
        <v>16599</v>
      </c>
      <c r="I9" s="42">
        <v>0.36953182394977624</v>
      </c>
      <c r="J9" s="41">
        <v>17323</v>
      </c>
      <c r="K9" s="42">
        <v>0.37836362047876987</v>
      </c>
      <c r="L9" s="41">
        <v>19930</v>
      </c>
      <c r="M9" s="42">
        <v>0.38900000000000001</v>
      </c>
      <c r="N9" s="41">
        <v>21077</v>
      </c>
      <c r="O9" s="42">
        <v>0.40106941695844117</v>
      </c>
      <c r="P9" s="41">
        <v>22085</v>
      </c>
      <c r="Q9" s="42">
        <v>0.41311260755705198</v>
      </c>
      <c r="R9" s="41">
        <v>23553</v>
      </c>
      <c r="S9" s="42">
        <v>0.42186996238581409</v>
      </c>
      <c r="T9" s="41">
        <v>27255</v>
      </c>
      <c r="U9" s="42">
        <v>0.45372065923089727</v>
      </c>
      <c r="V9" s="41">
        <v>30137</v>
      </c>
      <c r="W9" s="42">
        <v>0.4708023495594576</v>
      </c>
      <c r="X9" s="41">
        <v>25175</v>
      </c>
      <c r="Y9" s="42">
        <v>0.41773139083396943</v>
      </c>
      <c r="Z9" s="41">
        <v>21398</v>
      </c>
      <c r="AA9" s="42">
        <v>0.36673693591787065</v>
      </c>
      <c r="AB9" s="41">
        <v>19172</v>
      </c>
      <c r="AC9" s="42">
        <v>0.34078708805858721</v>
      </c>
      <c r="AD9" s="41">
        <v>17700</v>
      </c>
      <c r="AE9" s="42">
        <f>+AD9/AD7</f>
        <v>0.30986852471070186</v>
      </c>
      <c r="AF9" s="41">
        <v>16536</v>
      </c>
      <c r="AG9" s="66">
        <f>+AF9/AF7</f>
        <v>0.28901511841300359</v>
      </c>
      <c r="AH9" s="41">
        <v>15096</v>
      </c>
      <c r="AI9" s="66">
        <f>+AH9/AH7</f>
        <v>0.26848788816561731</v>
      </c>
      <c r="AJ9" s="41">
        <v>12989</v>
      </c>
      <c r="AK9" s="66">
        <f>+AJ9/AJ7</f>
        <v>0.2332501301919658</v>
      </c>
    </row>
    <row r="10" spans="1:39">
      <c r="A10" s="69" t="s">
        <v>18</v>
      </c>
      <c r="B10" s="70">
        <v>1244189</v>
      </c>
      <c r="C10" s="71">
        <v>1</v>
      </c>
      <c r="D10" s="70">
        <v>1289549</v>
      </c>
      <c r="E10" s="71">
        <v>1</v>
      </c>
      <c r="F10" s="70">
        <v>1347476</v>
      </c>
      <c r="G10" s="71">
        <v>1</v>
      </c>
      <c r="H10" s="70">
        <v>1375554</v>
      </c>
      <c r="I10" s="71">
        <v>1</v>
      </c>
      <c r="J10" s="70">
        <v>1399343</v>
      </c>
      <c r="K10" s="71">
        <v>1</v>
      </c>
      <c r="L10" s="70">
        <v>1453844</v>
      </c>
      <c r="M10" s="71">
        <v>1</v>
      </c>
      <c r="N10" s="70">
        <v>1533111</v>
      </c>
      <c r="O10" s="71">
        <v>1</v>
      </c>
      <c r="P10" s="70">
        <v>1640913</v>
      </c>
      <c r="Q10" s="71">
        <v>1</v>
      </c>
      <c r="R10" s="70">
        <v>1740230</v>
      </c>
      <c r="S10" s="71">
        <v>1</v>
      </c>
      <c r="T10" s="70">
        <v>1825502</v>
      </c>
      <c r="U10" s="71">
        <v>1</v>
      </c>
      <c r="V10" s="70">
        <v>1912045</v>
      </c>
      <c r="W10" s="71">
        <v>1</v>
      </c>
      <c r="X10" s="70">
        <v>1937200</v>
      </c>
      <c r="Y10" s="71">
        <v>1</v>
      </c>
      <c r="Z10" s="70">
        <v>1940435</v>
      </c>
      <c r="AA10" s="71">
        <v>1</v>
      </c>
      <c r="AB10" s="70">
        <v>1977255</v>
      </c>
      <c r="AC10" s="71">
        <v>1</v>
      </c>
      <c r="AD10" s="70">
        <v>2016176</v>
      </c>
      <c r="AE10" s="71">
        <f t="shared" ref="AE10:AK10" si="1">+AE11+AE12</f>
        <v>1</v>
      </c>
      <c r="AF10" s="70">
        <f t="shared" si="1"/>
        <v>1969837</v>
      </c>
      <c r="AG10" s="72">
        <f t="shared" si="1"/>
        <v>1</v>
      </c>
      <c r="AH10" s="70">
        <f t="shared" si="1"/>
        <v>1989906</v>
      </c>
      <c r="AI10" s="72">
        <f t="shared" si="1"/>
        <v>1</v>
      </c>
      <c r="AJ10" s="70">
        <f t="shared" si="1"/>
        <v>1870400</v>
      </c>
      <c r="AK10" s="72">
        <f t="shared" si="1"/>
        <v>1</v>
      </c>
    </row>
    <row r="11" spans="1:39">
      <c r="A11" s="2" t="s">
        <v>23</v>
      </c>
      <c r="B11" s="39">
        <v>1089370</v>
      </c>
      <c r="C11" s="40">
        <v>0.876</v>
      </c>
      <c r="D11" s="39">
        <v>1135230</v>
      </c>
      <c r="E11" s="40">
        <v>0.88033103046103711</v>
      </c>
      <c r="F11" s="39">
        <v>1187562</v>
      </c>
      <c r="G11" s="40">
        <v>0.88132330371746881</v>
      </c>
      <c r="H11" s="39">
        <v>1209586</v>
      </c>
      <c r="I11" s="40">
        <v>0.87934461315222812</v>
      </c>
      <c r="J11" s="39">
        <v>1222336</v>
      </c>
      <c r="K11" s="40">
        <v>0.87350706724512861</v>
      </c>
      <c r="L11" s="39">
        <v>1274733</v>
      </c>
      <c r="M11" s="40">
        <v>0.877</v>
      </c>
      <c r="N11" s="39">
        <v>1349158</v>
      </c>
      <c r="O11" s="40">
        <v>0.88001325409575692</v>
      </c>
      <c r="P11" s="39">
        <v>1452518</v>
      </c>
      <c r="Q11" s="40">
        <v>0.88518891617044904</v>
      </c>
      <c r="R11" s="39">
        <v>1552175</v>
      </c>
      <c r="S11" s="40">
        <v>0.89193669802267517</v>
      </c>
      <c r="T11" s="39">
        <v>1634292</v>
      </c>
      <c r="U11" s="40">
        <v>0.8952562089770375</v>
      </c>
      <c r="V11" s="39">
        <v>1717167</v>
      </c>
      <c r="W11" s="40">
        <v>0.89807875860662278</v>
      </c>
      <c r="X11" s="39">
        <v>1741693</v>
      </c>
      <c r="Y11" s="40">
        <v>0.89907753458600037</v>
      </c>
      <c r="Z11" s="39">
        <v>1744134</v>
      </c>
      <c r="AA11" s="40">
        <v>0.89883660107140928</v>
      </c>
      <c r="AB11" s="39">
        <v>1778394</v>
      </c>
      <c r="AC11" s="40">
        <v>0.89942571898920476</v>
      </c>
      <c r="AD11" s="39">
        <v>1818755</v>
      </c>
      <c r="AE11" s="40">
        <f>+AD11/AD10</f>
        <v>0.90208146511018883</v>
      </c>
      <c r="AF11" s="39">
        <v>1783929</v>
      </c>
      <c r="AG11" s="65">
        <f>+AF11/AF10</f>
        <v>0.90562264796528846</v>
      </c>
      <c r="AH11" s="39">
        <v>1812514</v>
      </c>
      <c r="AI11" s="65">
        <f>+AH11/AH10</f>
        <v>0.91085408054450812</v>
      </c>
      <c r="AJ11" s="39">
        <v>1709348</v>
      </c>
      <c r="AK11" s="65">
        <f>+AJ11/AJ10</f>
        <v>0.91389435414884512</v>
      </c>
    </row>
    <row r="12" spans="1:39">
      <c r="A12" s="4" t="s">
        <v>24</v>
      </c>
      <c r="B12" s="41">
        <v>154819</v>
      </c>
      <c r="C12" s="68">
        <v>0.124</v>
      </c>
      <c r="D12" s="41">
        <v>154319</v>
      </c>
      <c r="E12" s="68">
        <v>0.11966896953896285</v>
      </c>
      <c r="F12" s="41">
        <v>159914</v>
      </c>
      <c r="G12" s="68">
        <v>0.11867669628253119</v>
      </c>
      <c r="H12" s="41">
        <v>165968</v>
      </c>
      <c r="I12" s="68">
        <v>0.12065538684777188</v>
      </c>
      <c r="J12" s="41">
        <v>177007</v>
      </c>
      <c r="K12" s="68">
        <v>0.12649293275487139</v>
      </c>
      <c r="L12" s="41">
        <v>179111</v>
      </c>
      <c r="M12" s="68">
        <v>0.123</v>
      </c>
      <c r="N12" s="41">
        <v>183953</v>
      </c>
      <c r="O12" s="68">
        <v>0.11998674590424308</v>
      </c>
      <c r="P12" s="41">
        <v>188395</v>
      </c>
      <c r="Q12" s="68">
        <v>0.11481108382955099</v>
      </c>
      <c r="R12" s="41">
        <v>188055</v>
      </c>
      <c r="S12" s="68">
        <v>0.10806330197732483</v>
      </c>
      <c r="T12" s="41">
        <v>191210</v>
      </c>
      <c r="U12" s="68">
        <v>0.10474379102296245</v>
      </c>
      <c r="V12" s="41">
        <v>194878</v>
      </c>
      <c r="W12" s="68">
        <v>0.10192124139337724</v>
      </c>
      <c r="X12" s="41">
        <v>195507</v>
      </c>
      <c r="Y12" s="68">
        <v>0.10092246541399959</v>
      </c>
      <c r="Z12" s="41">
        <v>196301</v>
      </c>
      <c r="AA12" s="68">
        <v>0.10116339892859075</v>
      </c>
      <c r="AB12" s="41">
        <v>198861</v>
      </c>
      <c r="AC12" s="68">
        <v>0.10057428101079527</v>
      </c>
      <c r="AD12" s="41">
        <v>197421</v>
      </c>
      <c r="AE12" s="68">
        <f>+AD12/AD10</f>
        <v>9.7918534889811212E-2</v>
      </c>
      <c r="AF12" s="41">
        <v>185908</v>
      </c>
      <c r="AG12" s="66">
        <f>+AF12/AF10</f>
        <v>9.4377352034711495E-2</v>
      </c>
      <c r="AH12" s="41">
        <v>177392</v>
      </c>
      <c r="AI12" s="66">
        <f>+AH12/AH10</f>
        <v>8.914591945549187E-2</v>
      </c>
      <c r="AJ12" s="41">
        <v>161052</v>
      </c>
      <c r="AK12" s="66">
        <f>+AJ12/AJ10</f>
        <v>8.6105645851154836E-2</v>
      </c>
    </row>
  </sheetData>
  <mergeCells count="22">
    <mergeCell ref="F5:G5"/>
    <mergeCell ref="B5:C5"/>
    <mergeCell ref="Z5:AA5"/>
    <mergeCell ref="H5:I5"/>
    <mergeCell ref="A1:AK1"/>
    <mergeCell ref="A2:AK2"/>
    <mergeCell ref="A3:AK3"/>
    <mergeCell ref="A5:A6"/>
    <mergeCell ref="D5:E5"/>
    <mergeCell ref="AJ5:AK5"/>
    <mergeCell ref="P5:Q5"/>
    <mergeCell ref="J5:K5"/>
    <mergeCell ref="T5:U5"/>
    <mergeCell ref="V5:W5"/>
    <mergeCell ref="X5:Y5"/>
    <mergeCell ref="AB5:AC5"/>
    <mergeCell ref="AH5:AI5"/>
    <mergeCell ref="L5:M5"/>
    <mergeCell ref="R5:S5"/>
    <mergeCell ref="N5:O5"/>
    <mergeCell ref="AD5:AE5"/>
    <mergeCell ref="AF5:AG5"/>
  </mergeCells>
  <printOptions horizontalCentered="1"/>
  <pageMargins left="0.39370078740157483" right="0.39370078740157483" top="0.59055118110236227" bottom="0.59055118110236227" header="0" footer="0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6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75"/>
  <cols>
    <col min="1" max="1" width="70.85546875" style="1" customWidth="1"/>
    <col min="2" max="23" width="14.140625" style="1" customWidth="1"/>
    <col min="24" max="24" width="14.140625" style="6" customWidth="1"/>
    <col min="25" max="25" width="14.140625" style="1" customWidth="1"/>
    <col min="26" max="26" width="14.140625" style="6" customWidth="1"/>
    <col min="27" max="35" width="14.140625" style="1" customWidth="1"/>
    <col min="36" max="36" width="14.140625" style="6" customWidth="1"/>
    <col min="37" max="37" width="14.140625" style="1" customWidth="1"/>
    <col min="38" max="38" width="5.42578125" style="1" customWidth="1"/>
    <col min="39" max="39" width="9.28515625" style="1" bestFit="1" customWidth="1"/>
    <col min="40" max="16384" width="11.42578125" style="1"/>
  </cols>
  <sheetData>
    <row r="1" spans="1:39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M1" s="5"/>
    </row>
    <row r="2" spans="1:39" ht="15">
      <c r="A2" s="99" t="s">
        <v>41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</row>
    <row r="3" spans="1:39">
      <c r="A3" s="98" t="s">
        <v>25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</row>
    <row r="4" spans="1:39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73"/>
      <c r="AG4" s="73"/>
      <c r="AH4" s="75"/>
      <c r="AI4" s="75"/>
      <c r="AJ4" s="63"/>
      <c r="AK4" s="63"/>
    </row>
    <row r="5" spans="1:39" ht="12.75" customHeight="1">
      <c r="A5" s="95" t="s">
        <v>26</v>
      </c>
      <c r="B5" s="93">
        <v>2006</v>
      </c>
      <c r="C5" s="94"/>
      <c r="D5" s="93">
        <v>2007</v>
      </c>
      <c r="E5" s="94"/>
      <c r="F5" s="93">
        <v>2008</v>
      </c>
      <c r="G5" s="94"/>
      <c r="H5" s="93">
        <v>2009</v>
      </c>
      <c r="I5" s="94"/>
      <c r="J5" s="93">
        <v>2010</v>
      </c>
      <c r="K5" s="94"/>
      <c r="L5" s="93">
        <v>2011</v>
      </c>
      <c r="M5" s="94"/>
      <c r="N5" s="93">
        <v>2012</v>
      </c>
      <c r="O5" s="94"/>
      <c r="P5" s="93">
        <v>2013</v>
      </c>
      <c r="Q5" s="94"/>
      <c r="R5" s="93">
        <v>2014</v>
      </c>
      <c r="S5" s="94"/>
      <c r="T5" s="93">
        <v>2015</v>
      </c>
      <c r="U5" s="94"/>
      <c r="V5" s="93">
        <v>2016</v>
      </c>
      <c r="W5" s="94"/>
      <c r="X5" s="93">
        <v>2017</v>
      </c>
      <c r="Y5" s="94"/>
      <c r="Z5" s="93">
        <v>2018</v>
      </c>
      <c r="AA5" s="94"/>
      <c r="AB5" s="93">
        <v>2019</v>
      </c>
      <c r="AC5" s="94"/>
      <c r="AD5" s="93">
        <v>2020</v>
      </c>
      <c r="AE5" s="94"/>
      <c r="AF5" s="93">
        <v>2021</v>
      </c>
      <c r="AG5" s="97"/>
      <c r="AH5" s="93">
        <v>2022</v>
      </c>
      <c r="AI5" s="97"/>
      <c r="AJ5" s="93">
        <v>2023</v>
      </c>
      <c r="AK5" s="97"/>
    </row>
    <row r="6" spans="1:39" ht="25.5" customHeight="1">
      <c r="A6" s="96"/>
      <c r="B6" s="79" t="s">
        <v>27</v>
      </c>
      <c r="C6" s="79" t="s">
        <v>28</v>
      </c>
      <c r="D6" s="79" t="s">
        <v>27</v>
      </c>
      <c r="E6" s="79" t="s">
        <v>28</v>
      </c>
      <c r="F6" s="79" t="s">
        <v>27</v>
      </c>
      <c r="G6" s="79" t="s">
        <v>28</v>
      </c>
      <c r="H6" s="79" t="s">
        <v>27</v>
      </c>
      <c r="I6" s="79" t="s">
        <v>28</v>
      </c>
      <c r="J6" s="79" t="s">
        <v>27</v>
      </c>
      <c r="K6" s="79" t="s">
        <v>28</v>
      </c>
      <c r="L6" s="79" t="s">
        <v>27</v>
      </c>
      <c r="M6" s="79" t="s">
        <v>28</v>
      </c>
      <c r="N6" s="79" t="s">
        <v>27</v>
      </c>
      <c r="O6" s="79" t="s">
        <v>28</v>
      </c>
      <c r="P6" s="79" t="s">
        <v>27</v>
      </c>
      <c r="Q6" s="79" t="s">
        <v>28</v>
      </c>
      <c r="R6" s="79" t="s">
        <v>27</v>
      </c>
      <c r="S6" s="79" t="s">
        <v>28</v>
      </c>
      <c r="T6" s="79" t="s">
        <v>27</v>
      </c>
      <c r="U6" s="79" t="s">
        <v>28</v>
      </c>
      <c r="V6" s="79" t="s">
        <v>27</v>
      </c>
      <c r="W6" s="79" t="s">
        <v>28</v>
      </c>
      <c r="X6" s="79" t="s">
        <v>27</v>
      </c>
      <c r="Y6" s="79" t="s">
        <v>28</v>
      </c>
      <c r="Z6" s="79" t="s">
        <v>27</v>
      </c>
      <c r="AA6" s="79" t="s">
        <v>28</v>
      </c>
      <c r="AB6" s="79" t="s">
        <v>27</v>
      </c>
      <c r="AC6" s="79" t="s">
        <v>28</v>
      </c>
      <c r="AD6" s="79" t="s">
        <v>27</v>
      </c>
      <c r="AE6" s="79" t="s">
        <v>28</v>
      </c>
      <c r="AF6" s="79" t="s">
        <v>27</v>
      </c>
      <c r="AG6" s="80" t="s">
        <v>28</v>
      </c>
      <c r="AH6" s="79" t="s">
        <v>27</v>
      </c>
      <c r="AI6" s="80" t="s">
        <v>28</v>
      </c>
      <c r="AJ6" s="79" t="s">
        <v>27</v>
      </c>
      <c r="AK6" s="80" t="s">
        <v>28</v>
      </c>
    </row>
    <row r="7" spans="1:39">
      <c r="A7" s="69" t="s">
        <v>29</v>
      </c>
      <c r="B7" s="70">
        <v>39648</v>
      </c>
      <c r="C7" s="71">
        <v>1</v>
      </c>
      <c r="D7" s="70">
        <v>40586</v>
      </c>
      <c r="E7" s="71">
        <v>1</v>
      </c>
      <c r="F7" s="70">
        <v>43092</v>
      </c>
      <c r="G7" s="71">
        <v>1</v>
      </c>
      <c r="H7" s="70">
        <v>44917</v>
      </c>
      <c r="I7" s="71">
        <v>1</v>
      </c>
      <c r="J7" s="70">
        <v>45784</v>
      </c>
      <c r="K7" s="71">
        <v>1</v>
      </c>
      <c r="L7" s="70">
        <v>51171</v>
      </c>
      <c r="M7" s="71">
        <v>1</v>
      </c>
      <c r="N7" s="70">
        <v>52552</v>
      </c>
      <c r="O7" s="71">
        <v>1</v>
      </c>
      <c r="P7" s="70">
        <v>53460</v>
      </c>
      <c r="Q7" s="71">
        <v>1</v>
      </c>
      <c r="R7" s="70">
        <v>55830</v>
      </c>
      <c r="S7" s="71">
        <v>1</v>
      </c>
      <c r="T7" s="70">
        <v>60070</v>
      </c>
      <c r="U7" s="71">
        <v>1</v>
      </c>
      <c r="V7" s="70">
        <v>64012</v>
      </c>
      <c r="W7" s="71">
        <v>1</v>
      </c>
      <c r="X7" s="70">
        <v>60266</v>
      </c>
      <c r="Y7" s="71">
        <v>1</v>
      </c>
      <c r="Z7" s="70">
        <v>58347</v>
      </c>
      <c r="AA7" s="71">
        <v>1</v>
      </c>
      <c r="AB7" s="70">
        <v>56258</v>
      </c>
      <c r="AC7" s="71">
        <v>1</v>
      </c>
      <c r="AD7" s="70">
        <v>57121</v>
      </c>
      <c r="AE7" s="71">
        <v>1</v>
      </c>
      <c r="AF7" s="70">
        <f t="shared" ref="AF7:AK7" si="0">+AF8+AF9+AF10</f>
        <v>57215</v>
      </c>
      <c r="AG7" s="72">
        <f t="shared" si="0"/>
        <v>1</v>
      </c>
      <c r="AH7" s="70">
        <f t="shared" si="0"/>
        <v>56226</v>
      </c>
      <c r="AI7" s="72">
        <f t="shared" si="0"/>
        <v>1</v>
      </c>
      <c r="AJ7" s="70">
        <f t="shared" si="0"/>
        <v>55687</v>
      </c>
      <c r="AK7" s="72">
        <f t="shared" si="0"/>
        <v>1</v>
      </c>
    </row>
    <row r="8" spans="1:39">
      <c r="A8" s="2" t="s">
        <v>10</v>
      </c>
      <c r="B8" s="39">
        <v>31819</v>
      </c>
      <c r="C8" s="40">
        <v>0.80300000000000005</v>
      </c>
      <c r="D8" s="39">
        <v>32814</v>
      </c>
      <c r="E8" s="40">
        <v>0.80850539594934212</v>
      </c>
      <c r="F8" s="39">
        <v>32563</v>
      </c>
      <c r="G8" s="40">
        <v>0.755662303907918</v>
      </c>
      <c r="H8" s="39">
        <v>33055</v>
      </c>
      <c r="I8" s="40">
        <v>0.73591290602667137</v>
      </c>
      <c r="J8" s="39">
        <v>33303</v>
      </c>
      <c r="K8" s="40">
        <v>0.72739384937969598</v>
      </c>
      <c r="L8" s="39">
        <v>38260</v>
      </c>
      <c r="M8" s="40">
        <v>0.748</v>
      </c>
      <c r="N8" s="39">
        <v>38445</v>
      </c>
      <c r="O8" s="40">
        <v>0.73156112041406607</v>
      </c>
      <c r="P8" s="39">
        <v>38111</v>
      </c>
      <c r="Q8" s="40">
        <v>0.71288814066591843</v>
      </c>
      <c r="R8" s="39">
        <v>36240</v>
      </c>
      <c r="S8" s="40">
        <v>0.64911337990327778</v>
      </c>
      <c r="T8" s="39">
        <v>36665</v>
      </c>
      <c r="U8" s="40">
        <v>0.61037123356084566</v>
      </c>
      <c r="V8" s="39">
        <v>36262</v>
      </c>
      <c r="W8" s="40">
        <v>0.56648753358745241</v>
      </c>
      <c r="X8" s="39">
        <v>35006</v>
      </c>
      <c r="Y8" s="40">
        <v>0.58085819533401917</v>
      </c>
      <c r="Z8" s="39">
        <v>34332</v>
      </c>
      <c r="AA8" s="40">
        <v>0.58841071520386656</v>
      </c>
      <c r="AB8" s="39">
        <v>33436</v>
      </c>
      <c r="AC8" s="40">
        <v>0.59433325038216789</v>
      </c>
      <c r="AD8" s="39">
        <v>33395</v>
      </c>
      <c r="AE8" s="40">
        <v>0.58463612331716885</v>
      </c>
      <c r="AF8" s="39">
        <v>34810</v>
      </c>
      <c r="AG8" s="65">
        <f>+AF8/AF7</f>
        <v>0.60840688630603867</v>
      </c>
      <c r="AH8" s="39">
        <v>35292</v>
      </c>
      <c r="AI8" s="65">
        <f>+AH8/AH7</f>
        <v>0.62768114395475405</v>
      </c>
      <c r="AJ8" s="39">
        <v>36436</v>
      </c>
      <c r="AK8" s="65">
        <f>+AJ8/AJ7</f>
        <v>0.65429992637419865</v>
      </c>
    </row>
    <row r="9" spans="1:39">
      <c r="A9" s="2" t="s">
        <v>11</v>
      </c>
      <c r="B9" s="39">
        <v>7797</v>
      </c>
      <c r="C9" s="40">
        <v>0.19700000000000001</v>
      </c>
      <c r="D9" s="39">
        <v>7739</v>
      </c>
      <c r="E9" s="40">
        <v>0.19068151579362341</v>
      </c>
      <c r="F9" s="39">
        <v>10494</v>
      </c>
      <c r="G9" s="40">
        <v>0.24352548036758562</v>
      </c>
      <c r="H9" s="39">
        <v>11814</v>
      </c>
      <c r="I9" s="40">
        <v>0.2630184562637754</v>
      </c>
      <c r="J9" s="39">
        <v>12441</v>
      </c>
      <c r="K9" s="40">
        <v>0.27173248296348068</v>
      </c>
      <c r="L9" s="39">
        <v>12872</v>
      </c>
      <c r="M9" s="40">
        <v>0.252</v>
      </c>
      <c r="N9" s="39">
        <v>14049</v>
      </c>
      <c r="O9" s="40">
        <v>0.26733521083878825</v>
      </c>
      <c r="P9" s="39">
        <v>15290</v>
      </c>
      <c r="Q9" s="40">
        <v>0.28600823045267487</v>
      </c>
      <c r="R9" s="39">
        <v>19529</v>
      </c>
      <c r="S9" s="40">
        <v>0.34979401755328676</v>
      </c>
      <c r="T9" s="39">
        <v>23340</v>
      </c>
      <c r="U9" s="40">
        <v>0.38854669552189114</v>
      </c>
      <c r="V9" s="39">
        <v>27679</v>
      </c>
      <c r="W9" s="40">
        <v>0.43240329938136601</v>
      </c>
      <c r="X9" s="39">
        <v>25184</v>
      </c>
      <c r="Y9" s="40">
        <v>0.41788072876912358</v>
      </c>
      <c r="Z9" s="39">
        <v>23935</v>
      </c>
      <c r="AA9" s="40">
        <v>0.41021817745556755</v>
      </c>
      <c r="AB9" s="39">
        <v>22744</v>
      </c>
      <c r="AC9" s="40">
        <v>0.40428028013793593</v>
      </c>
      <c r="AD9" s="39">
        <v>23651</v>
      </c>
      <c r="AE9" s="40">
        <v>0.41405087445948074</v>
      </c>
      <c r="AF9" s="39">
        <v>22329</v>
      </c>
      <c r="AG9" s="65">
        <f>+AF9/AF7</f>
        <v>0.39026479070173903</v>
      </c>
      <c r="AH9" s="39">
        <v>20856</v>
      </c>
      <c r="AI9" s="65">
        <f>+AH9/AH7</f>
        <v>0.37093159748159216</v>
      </c>
      <c r="AJ9" s="39">
        <v>19175</v>
      </c>
      <c r="AK9" s="65">
        <f>+AJ9/AJ7</f>
        <v>0.34433530267387363</v>
      </c>
    </row>
    <row r="10" spans="1:39">
      <c r="A10" s="4" t="s">
        <v>12</v>
      </c>
      <c r="B10" s="41">
        <v>32</v>
      </c>
      <c r="C10" s="68">
        <v>8.1308825703444538E-4</v>
      </c>
      <c r="D10" s="41">
        <v>33</v>
      </c>
      <c r="E10" s="68">
        <v>8.1308825703444538E-4</v>
      </c>
      <c r="F10" s="41">
        <v>35</v>
      </c>
      <c r="G10" s="68">
        <v>8.1221572449642621E-4</v>
      </c>
      <c r="H10" s="41">
        <v>48</v>
      </c>
      <c r="I10" s="68">
        <v>1.0686377095531759E-3</v>
      </c>
      <c r="J10" s="41">
        <v>40</v>
      </c>
      <c r="K10" s="68">
        <v>8.7366765682334437E-4</v>
      </c>
      <c r="L10" s="41">
        <v>39</v>
      </c>
      <c r="M10" s="68">
        <v>1E-3</v>
      </c>
      <c r="N10" s="41">
        <v>58</v>
      </c>
      <c r="O10" s="68">
        <v>1.1036687471456842E-3</v>
      </c>
      <c r="P10" s="41">
        <v>59</v>
      </c>
      <c r="Q10" s="68">
        <v>1.1036288814066592E-3</v>
      </c>
      <c r="R10" s="41">
        <v>61</v>
      </c>
      <c r="S10" s="68">
        <v>1.0926025434354291E-3</v>
      </c>
      <c r="T10" s="41">
        <v>65</v>
      </c>
      <c r="U10" s="68">
        <v>1.082070917263193E-3</v>
      </c>
      <c r="V10" s="41">
        <v>71</v>
      </c>
      <c r="W10" s="68">
        <v>1.1091670311816535E-3</v>
      </c>
      <c r="X10" s="41">
        <v>76</v>
      </c>
      <c r="Y10" s="68">
        <v>1.2610758968572661E-3</v>
      </c>
      <c r="Z10" s="41">
        <v>80</v>
      </c>
      <c r="AA10" s="68">
        <v>1.3711073405659245E-3</v>
      </c>
      <c r="AB10" s="41">
        <v>78</v>
      </c>
      <c r="AC10" s="68">
        <v>1.3864694798961926E-3</v>
      </c>
      <c r="AD10" s="41">
        <v>75</v>
      </c>
      <c r="AE10" s="68">
        <v>1.3130022233504316E-3</v>
      </c>
      <c r="AF10" s="41">
        <v>76</v>
      </c>
      <c r="AG10" s="66">
        <f>+AF10/AF7</f>
        <v>1.3283229922223193E-3</v>
      </c>
      <c r="AH10" s="41">
        <v>78</v>
      </c>
      <c r="AI10" s="66">
        <f>+AH10/AH7</f>
        <v>1.3872585636538256E-3</v>
      </c>
      <c r="AJ10" s="41">
        <v>76</v>
      </c>
      <c r="AK10" s="66">
        <f>+AJ10/AJ7</f>
        <v>1.3647709519277391E-3</v>
      </c>
    </row>
    <row r="11" spans="1:39">
      <c r="A11" s="69" t="s">
        <v>18</v>
      </c>
      <c r="B11" s="70">
        <v>1244189</v>
      </c>
      <c r="C11" s="71">
        <v>1</v>
      </c>
      <c r="D11" s="70">
        <v>1289549</v>
      </c>
      <c r="E11" s="71">
        <v>1</v>
      </c>
      <c r="F11" s="70">
        <v>1347476</v>
      </c>
      <c r="G11" s="71">
        <v>1</v>
      </c>
      <c r="H11" s="70">
        <v>1375543</v>
      </c>
      <c r="I11" s="71">
        <v>1</v>
      </c>
      <c r="J11" s="70">
        <v>1399343</v>
      </c>
      <c r="K11" s="71">
        <v>1</v>
      </c>
      <c r="L11" s="70">
        <v>1453844</v>
      </c>
      <c r="M11" s="71">
        <v>1</v>
      </c>
      <c r="N11" s="70">
        <v>1533111</v>
      </c>
      <c r="O11" s="71">
        <v>1</v>
      </c>
      <c r="P11" s="70">
        <v>1640913</v>
      </c>
      <c r="Q11" s="71">
        <v>1</v>
      </c>
      <c r="R11" s="70">
        <v>1740230</v>
      </c>
      <c r="S11" s="71">
        <v>1</v>
      </c>
      <c r="T11" s="70">
        <v>1825502</v>
      </c>
      <c r="U11" s="71">
        <v>1</v>
      </c>
      <c r="V11" s="70">
        <v>1912045</v>
      </c>
      <c r="W11" s="71">
        <v>1</v>
      </c>
      <c r="X11" s="70">
        <v>1937200</v>
      </c>
      <c r="Y11" s="71">
        <v>1</v>
      </c>
      <c r="Z11" s="70">
        <v>1940435</v>
      </c>
      <c r="AA11" s="71">
        <v>1</v>
      </c>
      <c r="AB11" s="70">
        <v>1977255</v>
      </c>
      <c r="AC11" s="71">
        <v>1</v>
      </c>
      <c r="AD11" s="70">
        <v>2016176</v>
      </c>
      <c r="AE11" s="71">
        <v>1</v>
      </c>
      <c r="AF11" s="70">
        <f t="shared" ref="AF11:AK11" si="1">+AF12+AF13+AF14</f>
        <v>1969837</v>
      </c>
      <c r="AG11" s="72">
        <f t="shared" si="1"/>
        <v>1</v>
      </c>
      <c r="AH11" s="70">
        <f t="shared" si="1"/>
        <v>1989906</v>
      </c>
      <c r="AI11" s="72">
        <f t="shared" si="1"/>
        <v>1</v>
      </c>
      <c r="AJ11" s="70">
        <f t="shared" si="1"/>
        <v>1870400</v>
      </c>
      <c r="AK11" s="72">
        <f t="shared" si="1"/>
        <v>1</v>
      </c>
    </row>
    <row r="12" spans="1:39">
      <c r="A12" s="2" t="s">
        <v>13</v>
      </c>
      <c r="B12" s="39">
        <v>944070</v>
      </c>
      <c r="C12" s="40">
        <v>0.75900000000000001</v>
      </c>
      <c r="D12" s="39">
        <v>1021630</v>
      </c>
      <c r="E12" s="40">
        <v>0.79223821661681715</v>
      </c>
      <c r="F12" s="39">
        <v>1050606</v>
      </c>
      <c r="G12" s="40">
        <v>0.77968438769966963</v>
      </c>
      <c r="H12" s="39">
        <v>1036600</v>
      </c>
      <c r="I12" s="40">
        <v>0.75359330824263582</v>
      </c>
      <c r="J12" s="39">
        <v>1025587</v>
      </c>
      <c r="K12" s="40">
        <v>0.73290608521284628</v>
      </c>
      <c r="L12" s="39">
        <v>1037293</v>
      </c>
      <c r="M12" s="40">
        <v>0.71299999999999997</v>
      </c>
      <c r="N12" s="39">
        <v>1073429</v>
      </c>
      <c r="O12" s="40">
        <v>0.70016391507203324</v>
      </c>
      <c r="P12" s="39">
        <v>1122526</v>
      </c>
      <c r="Q12" s="40">
        <v>0.68408623735688612</v>
      </c>
      <c r="R12" s="39">
        <v>1156326</v>
      </c>
      <c r="S12" s="40">
        <v>0.66446734052395373</v>
      </c>
      <c r="T12" s="39">
        <v>1168116</v>
      </c>
      <c r="U12" s="40">
        <v>0.63988754874001785</v>
      </c>
      <c r="V12" s="39">
        <v>1136486</v>
      </c>
      <c r="W12" s="40">
        <v>0.59438245438784132</v>
      </c>
      <c r="X12" s="39">
        <v>1093713</v>
      </c>
      <c r="Y12" s="40">
        <v>0.56458445178608296</v>
      </c>
      <c r="Z12" s="39">
        <v>1040525</v>
      </c>
      <c r="AA12" s="40">
        <v>0.5362328550041614</v>
      </c>
      <c r="AB12" s="39">
        <v>1000968</v>
      </c>
      <c r="AC12" s="40">
        <v>0.5062412283696337</v>
      </c>
      <c r="AD12" s="39">
        <v>684922</v>
      </c>
      <c r="AE12" s="40">
        <v>0.33971339803667933</v>
      </c>
      <c r="AF12" s="39">
        <v>897909</v>
      </c>
      <c r="AG12" s="65">
        <f>+AF12/AF11</f>
        <v>0.45582908636602926</v>
      </c>
      <c r="AH12" s="74">
        <v>1085612</v>
      </c>
      <c r="AI12" s="65">
        <f>+AH12/AH11</f>
        <v>0.54555943848603905</v>
      </c>
      <c r="AJ12" s="74">
        <v>1106388</v>
      </c>
      <c r="AK12" s="65">
        <f>+AJ12/AJ11</f>
        <v>0.59152480752780157</v>
      </c>
    </row>
    <row r="13" spans="1:39">
      <c r="A13" s="2" t="s">
        <v>14</v>
      </c>
      <c r="B13" s="39">
        <v>293094</v>
      </c>
      <c r="C13" s="40">
        <v>0.23599999999999999</v>
      </c>
      <c r="D13" s="39">
        <v>253938</v>
      </c>
      <c r="E13" s="40">
        <v>0.19692000846807683</v>
      </c>
      <c r="F13" s="39">
        <v>283121</v>
      </c>
      <c r="G13" s="40">
        <v>0.21011209105023021</v>
      </c>
      <c r="H13" s="39">
        <v>325334</v>
      </c>
      <c r="I13" s="40">
        <v>0.23651314426375619</v>
      </c>
      <c r="J13" s="39">
        <v>360496</v>
      </c>
      <c r="K13" s="40">
        <v>0.2576180393227393</v>
      </c>
      <c r="L13" s="39">
        <v>403533</v>
      </c>
      <c r="M13" s="40">
        <v>0.27800000000000002</v>
      </c>
      <c r="N13" s="39">
        <v>446718</v>
      </c>
      <c r="O13" s="40">
        <v>0.29138007619800521</v>
      </c>
      <c r="P13" s="39">
        <v>505660</v>
      </c>
      <c r="Q13" s="40">
        <v>0.30815771463813135</v>
      </c>
      <c r="R13" s="39">
        <v>571487</v>
      </c>
      <c r="S13" s="40">
        <v>0.32839739574653926</v>
      </c>
      <c r="T13" s="39">
        <v>644965</v>
      </c>
      <c r="U13" s="40">
        <v>0.35330829547160181</v>
      </c>
      <c r="V13" s="39">
        <v>763709</v>
      </c>
      <c r="W13" s="40">
        <v>0.3994199927302966</v>
      </c>
      <c r="X13" s="39">
        <v>831656</v>
      </c>
      <c r="Y13" s="40">
        <v>0.42930827999174065</v>
      </c>
      <c r="Z13" s="39">
        <v>888228</v>
      </c>
      <c r="AA13" s="40">
        <v>0.45774684542383537</v>
      </c>
      <c r="AB13" s="39">
        <v>964908</v>
      </c>
      <c r="AC13" s="40">
        <v>0.48800382348255539</v>
      </c>
      <c r="AD13" s="39">
        <v>1320081</v>
      </c>
      <c r="AE13" s="40">
        <v>0.65474492306227239</v>
      </c>
      <c r="AF13" s="39">
        <v>1061053</v>
      </c>
      <c r="AG13" s="65">
        <f>+AF13/AF11</f>
        <v>0.53865015227148239</v>
      </c>
      <c r="AH13" s="74">
        <v>893639</v>
      </c>
      <c r="AI13" s="65">
        <f>+AH13/AH11</f>
        <v>0.44908603722989932</v>
      </c>
      <c r="AJ13" s="74">
        <v>753741</v>
      </c>
      <c r="AK13" s="65">
        <f>+AJ13/AJ11</f>
        <v>0.40298385372112916</v>
      </c>
    </row>
    <row r="14" spans="1:39">
      <c r="A14" s="2" t="s">
        <v>15</v>
      </c>
      <c r="B14" s="39">
        <v>7025</v>
      </c>
      <c r="C14" s="40">
        <v>6.0000000000000001E-3</v>
      </c>
      <c r="D14" s="39">
        <v>13981</v>
      </c>
      <c r="E14" s="40">
        <v>1.0841774915105979E-2</v>
      </c>
      <c r="F14" s="39">
        <v>13749</v>
      </c>
      <c r="G14" s="40">
        <v>1.0203521250100187E-2</v>
      </c>
      <c r="H14" s="39">
        <v>13609</v>
      </c>
      <c r="I14" s="40">
        <v>9.8935474936079782E-3</v>
      </c>
      <c r="J14" s="39">
        <v>13260</v>
      </c>
      <c r="K14" s="40">
        <v>9.4758754644143715E-3</v>
      </c>
      <c r="L14" s="39">
        <v>13018</v>
      </c>
      <c r="M14" s="40">
        <v>8.9999999999999993E-3</v>
      </c>
      <c r="N14" s="39">
        <v>12964</v>
      </c>
      <c r="O14" s="40">
        <v>8.4560087299614967E-3</v>
      </c>
      <c r="P14" s="39">
        <v>12727</v>
      </c>
      <c r="Q14" s="40">
        <v>7.7560480049825922E-3</v>
      </c>
      <c r="R14" s="39">
        <v>12417</v>
      </c>
      <c r="S14" s="40">
        <v>7.1352637295070192E-3</v>
      </c>
      <c r="T14" s="39">
        <v>12421</v>
      </c>
      <c r="U14" s="40">
        <v>6.8041557883804019E-3</v>
      </c>
      <c r="V14" s="39">
        <v>11850</v>
      </c>
      <c r="W14" s="40">
        <v>6.1975528818620897E-3</v>
      </c>
      <c r="X14" s="39">
        <v>11831</v>
      </c>
      <c r="Y14" s="40">
        <v>6.1072682221763371E-3</v>
      </c>
      <c r="Z14" s="39">
        <v>11682</v>
      </c>
      <c r="AA14" s="40">
        <v>6.0202995720031851E-3</v>
      </c>
      <c r="AB14" s="39">
        <v>11379</v>
      </c>
      <c r="AC14" s="40">
        <v>5.7549481478109807E-3</v>
      </c>
      <c r="AD14" s="39">
        <v>11173</v>
      </c>
      <c r="AE14" s="40">
        <v>5.5416789010483214E-3</v>
      </c>
      <c r="AF14" s="39">
        <v>10875</v>
      </c>
      <c r="AG14" s="65">
        <f>+AF14/AF11</f>
        <v>5.5207613624883682E-3</v>
      </c>
      <c r="AH14" s="39">
        <v>10655</v>
      </c>
      <c r="AI14" s="65">
        <f>+AH14/AH11</f>
        <v>5.354524284061659E-3</v>
      </c>
      <c r="AJ14" s="39">
        <v>10271</v>
      </c>
      <c r="AK14" s="65">
        <f>+AJ14/AJ11</f>
        <v>5.4913387510692902E-3</v>
      </c>
    </row>
    <row r="15" spans="1:39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62"/>
    </row>
    <row r="16" spans="1:39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62"/>
    </row>
  </sheetData>
  <mergeCells count="24">
    <mergeCell ref="A15:AK15"/>
    <mergeCell ref="A16:AK16"/>
    <mergeCell ref="H5:I5"/>
    <mergeCell ref="AJ5:AK5"/>
    <mergeCell ref="P5:Q5"/>
    <mergeCell ref="J5:K5"/>
    <mergeCell ref="T5:U5"/>
    <mergeCell ref="V5:W5"/>
    <mergeCell ref="X5:Y5"/>
    <mergeCell ref="AB5:AC5"/>
    <mergeCell ref="L5:M5"/>
    <mergeCell ref="R5:S5"/>
    <mergeCell ref="N5:O5"/>
    <mergeCell ref="AD5:AE5"/>
    <mergeCell ref="F5:G5"/>
    <mergeCell ref="B5:C5"/>
    <mergeCell ref="A1:AK1"/>
    <mergeCell ref="A2:AK2"/>
    <mergeCell ref="A3:AK3"/>
    <mergeCell ref="A5:A6"/>
    <mergeCell ref="D5:E5"/>
    <mergeCell ref="Z5:AA5"/>
    <mergeCell ref="AF5:AG5"/>
    <mergeCell ref="AH5:AI5"/>
  </mergeCells>
  <printOptions horizontalCentered="1"/>
  <pageMargins left="0.39370078740157483" right="0.39370078740157483" top="0.59055118110236227" bottom="0.59055118110236227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6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75"/>
  <cols>
    <col min="1" max="1" width="61.140625" style="1" customWidth="1"/>
    <col min="2" max="23" width="14.28515625" style="1" customWidth="1"/>
    <col min="24" max="24" width="14.28515625" style="6" customWidth="1"/>
    <col min="25" max="25" width="14.28515625" style="1" customWidth="1"/>
    <col min="26" max="26" width="14.28515625" style="6" customWidth="1"/>
    <col min="27" max="35" width="14.28515625" style="1" customWidth="1"/>
    <col min="36" max="36" width="14.28515625" style="6" customWidth="1"/>
    <col min="37" max="37" width="14.28515625" style="1" customWidth="1"/>
    <col min="38" max="38" width="4.140625" style="1" customWidth="1"/>
    <col min="39" max="39" width="9.28515625" style="1" bestFit="1" customWidth="1"/>
    <col min="40" max="16384" width="11.42578125" style="1"/>
  </cols>
  <sheetData>
    <row r="1" spans="1:39">
      <c r="A1" s="98" t="s">
        <v>55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M1" s="5"/>
    </row>
    <row r="2" spans="1:39" ht="15">
      <c r="A2" s="99" t="s">
        <v>42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</row>
    <row r="3" spans="1:39">
      <c r="A3" s="98" t="s">
        <v>25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</row>
    <row r="4" spans="1:39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73"/>
      <c r="AG4" s="73"/>
      <c r="AH4" s="75"/>
      <c r="AI4" s="75"/>
      <c r="AJ4" s="63"/>
      <c r="AK4" s="63"/>
    </row>
    <row r="5" spans="1:39" ht="12.75" customHeight="1">
      <c r="A5" s="95" t="s">
        <v>26</v>
      </c>
      <c r="B5" s="93">
        <v>2006</v>
      </c>
      <c r="C5" s="94"/>
      <c r="D5" s="93">
        <v>2007</v>
      </c>
      <c r="E5" s="94"/>
      <c r="F5" s="93">
        <v>2008</v>
      </c>
      <c r="G5" s="94"/>
      <c r="H5" s="93">
        <v>2009</v>
      </c>
      <c r="I5" s="94"/>
      <c r="J5" s="93">
        <v>2010</v>
      </c>
      <c r="K5" s="94"/>
      <c r="L5" s="93">
        <v>2011</v>
      </c>
      <c r="M5" s="94"/>
      <c r="N5" s="93">
        <v>2012</v>
      </c>
      <c r="O5" s="94"/>
      <c r="P5" s="93">
        <v>2013</v>
      </c>
      <c r="Q5" s="94"/>
      <c r="R5" s="93">
        <v>2014</v>
      </c>
      <c r="S5" s="94"/>
      <c r="T5" s="93">
        <v>2015</v>
      </c>
      <c r="U5" s="94"/>
      <c r="V5" s="93">
        <v>2016</v>
      </c>
      <c r="W5" s="94"/>
      <c r="X5" s="93">
        <v>2017</v>
      </c>
      <c r="Y5" s="94"/>
      <c r="Z5" s="93">
        <v>2018</v>
      </c>
      <c r="AA5" s="94"/>
      <c r="AB5" s="93">
        <v>2019</v>
      </c>
      <c r="AC5" s="94"/>
      <c r="AD5" s="93">
        <v>2020</v>
      </c>
      <c r="AE5" s="94"/>
      <c r="AF5" s="93">
        <v>2021</v>
      </c>
      <c r="AG5" s="97"/>
      <c r="AH5" s="93">
        <v>2022</v>
      </c>
      <c r="AI5" s="97"/>
      <c r="AJ5" s="93">
        <v>2023</v>
      </c>
      <c r="AK5" s="97"/>
    </row>
    <row r="6" spans="1:39" ht="25.5" customHeight="1">
      <c r="A6" s="96"/>
      <c r="B6" s="79" t="s">
        <v>27</v>
      </c>
      <c r="C6" s="79" t="s">
        <v>28</v>
      </c>
      <c r="D6" s="79" t="s">
        <v>27</v>
      </c>
      <c r="E6" s="79" t="s">
        <v>28</v>
      </c>
      <c r="F6" s="79" t="s">
        <v>27</v>
      </c>
      <c r="G6" s="79" t="s">
        <v>28</v>
      </c>
      <c r="H6" s="79" t="s">
        <v>27</v>
      </c>
      <c r="I6" s="79" t="s">
        <v>28</v>
      </c>
      <c r="J6" s="79" t="s">
        <v>27</v>
      </c>
      <c r="K6" s="79" t="s">
        <v>28</v>
      </c>
      <c r="L6" s="79" t="s">
        <v>27</v>
      </c>
      <c r="M6" s="79" t="s">
        <v>28</v>
      </c>
      <c r="N6" s="79" t="s">
        <v>27</v>
      </c>
      <c r="O6" s="79" t="s">
        <v>28</v>
      </c>
      <c r="P6" s="79" t="s">
        <v>27</v>
      </c>
      <c r="Q6" s="79" t="s">
        <v>28</v>
      </c>
      <c r="R6" s="79" t="s">
        <v>27</v>
      </c>
      <c r="S6" s="79" t="s">
        <v>28</v>
      </c>
      <c r="T6" s="79" t="s">
        <v>27</v>
      </c>
      <c r="U6" s="79" t="s">
        <v>28</v>
      </c>
      <c r="V6" s="79" t="s">
        <v>27</v>
      </c>
      <c r="W6" s="79" t="s">
        <v>28</v>
      </c>
      <c r="X6" s="79" t="s">
        <v>27</v>
      </c>
      <c r="Y6" s="79" t="s">
        <v>28</v>
      </c>
      <c r="Z6" s="79" t="s">
        <v>27</v>
      </c>
      <c r="AA6" s="79" t="s">
        <v>28</v>
      </c>
      <c r="AB6" s="79" t="s">
        <v>27</v>
      </c>
      <c r="AC6" s="79" t="s">
        <v>28</v>
      </c>
      <c r="AD6" s="79" t="s">
        <v>27</v>
      </c>
      <c r="AE6" s="79" t="s">
        <v>28</v>
      </c>
      <c r="AF6" s="79" t="s">
        <v>27</v>
      </c>
      <c r="AG6" s="80" t="s">
        <v>28</v>
      </c>
      <c r="AH6" s="79" t="s">
        <v>27</v>
      </c>
      <c r="AI6" s="80" t="s">
        <v>28</v>
      </c>
      <c r="AJ6" s="79" t="s">
        <v>27</v>
      </c>
      <c r="AK6" s="80" t="s">
        <v>28</v>
      </c>
    </row>
    <row r="7" spans="1:39">
      <c r="A7" s="69" t="s">
        <v>29</v>
      </c>
      <c r="B7" s="70">
        <v>39648</v>
      </c>
      <c r="C7" s="71">
        <v>1</v>
      </c>
      <c r="D7" s="70">
        <v>40586</v>
      </c>
      <c r="E7" s="71">
        <v>1</v>
      </c>
      <c r="F7" s="70">
        <v>43092</v>
      </c>
      <c r="G7" s="71">
        <v>1</v>
      </c>
      <c r="H7" s="70">
        <v>44917</v>
      </c>
      <c r="I7" s="71">
        <v>1</v>
      </c>
      <c r="J7" s="70">
        <v>45784</v>
      </c>
      <c r="K7" s="71">
        <v>1</v>
      </c>
      <c r="L7" s="70">
        <v>51171</v>
      </c>
      <c r="M7" s="71">
        <v>1</v>
      </c>
      <c r="N7" s="70">
        <v>52552</v>
      </c>
      <c r="O7" s="71">
        <v>1</v>
      </c>
      <c r="P7" s="70">
        <v>53460</v>
      </c>
      <c r="Q7" s="71">
        <v>1</v>
      </c>
      <c r="R7" s="70">
        <v>55830</v>
      </c>
      <c r="S7" s="71">
        <v>1</v>
      </c>
      <c r="T7" s="70">
        <v>60070</v>
      </c>
      <c r="U7" s="71">
        <v>1</v>
      </c>
      <c r="V7" s="70">
        <v>64012</v>
      </c>
      <c r="W7" s="71">
        <v>1</v>
      </c>
      <c r="X7" s="70">
        <v>60266</v>
      </c>
      <c r="Y7" s="71">
        <v>1</v>
      </c>
      <c r="Z7" s="70">
        <v>58347</v>
      </c>
      <c r="AA7" s="71">
        <v>1</v>
      </c>
      <c r="AB7" s="70">
        <v>56258</v>
      </c>
      <c r="AC7" s="71">
        <v>1</v>
      </c>
      <c r="AD7" s="70">
        <v>57121</v>
      </c>
      <c r="AE7" s="71">
        <v>1</v>
      </c>
      <c r="AF7" s="70">
        <f t="shared" ref="AF7:AK7" si="0">+AF8+AF9+AF10</f>
        <v>57215</v>
      </c>
      <c r="AG7" s="72">
        <f t="shared" si="0"/>
        <v>1</v>
      </c>
      <c r="AH7" s="70">
        <f t="shared" si="0"/>
        <v>56226</v>
      </c>
      <c r="AI7" s="72">
        <f t="shared" si="0"/>
        <v>1</v>
      </c>
      <c r="AJ7" s="70">
        <f t="shared" si="0"/>
        <v>55687</v>
      </c>
      <c r="AK7" s="72">
        <f t="shared" si="0"/>
        <v>1</v>
      </c>
    </row>
    <row r="8" spans="1:39">
      <c r="A8" s="2" t="s">
        <v>16</v>
      </c>
      <c r="B8" s="39">
        <v>17425</v>
      </c>
      <c r="C8" s="40">
        <v>0.439</v>
      </c>
      <c r="D8" s="39">
        <v>19121</v>
      </c>
      <c r="E8" s="40">
        <v>0.47112304735623123</v>
      </c>
      <c r="F8" s="39">
        <v>20719</v>
      </c>
      <c r="G8" s="40">
        <v>0.48080850273832731</v>
      </c>
      <c r="H8" s="39">
        <v>22970</v>
      </c>
      <c r="I8" s="40">
        <v>0.51138767059242607</v>
      </c>
      <c r="J8" s="39">
        <v>23265</v>
      </c>
      <c r="K8" s="40">
        <v>0.50814695089987771</v>
      </c>
      <c r="L8" s="39">
        <v>25752</v>
      </c>
      <c r="M8" s="40">
        <v>0.503</v>
      </c>
      <c r="N8" s="39">
        <v>26193</v>
      </c>
      <c r="O8" s="40">
        <v>0.49842061196529153</v>
      </c>
      <c r="P8" s="39">
        <v>26447</v>
      </c>
      <c r="Q8" s="40">
        <v>0.49470632248410024</v>
      </c>
      <c r="R8" s="39">
        <v>28323</v>
      </c>
      <c r="S8" s="40">
        <v>0.50730789897904349</v>
      </c>
      <c r="T8" s="39">
        <v>29175</v>
      </c>
      <c r="U8" s="40">
        <v>0.4856833694023639</v>
      </c>
      <c r="V8" s="39">
        <v>29756</v>
      </c>
      <c r="W8" s="40">
        <v>0.46485034056114477</v>
      </c>
      <c r="X8" s="39">
        <v>26892</v>
      </c>
      <c r="Y8" s="40">
        <v>0.44622175024060001</v>
      </c>
      <c r="Z8" s="39">
        <v>25197</v>
      </c>
      <c r="AA8" s="40">
        <v>0.43184739575299502</v>
      </c>
      <c r="AB8" s="39">
        <v>23304</v>
      </c>
      <c r="AC8" s="40">
        <v>0.41423441999360089</v>
      </c>
      <c r="AD8" s="39">
        <v>22043</v>
      </c>
      <c r="AE8" s="40">
        <v>0.38590010679084752</v>
      </c>
      <c r="AF8" s="39">
        <v>21158</v>
      </c>
      <c r="AG8" s="65">
        <f>+AF8/AF7</f>
        <v>0.36979812986105043</v>
      </c>
      <c r="AH8" s="39">
        <v>19592</v>
      </c>
      <c r="AI8" s="65">
        <f>+AH8/AH7</f>
        <v>0.34845089460391987</v>
      </c>
      <c r="AJ8" s="39">
        <v>18002</v>
      </c>
      <c r="AK8" s="65">
        <f>+AJ8/AJ7</f>
        <v>0.32327114048162048</v>
      </c>
    </row>
    <row r="9" spans="1:39">
      <c r="A9" s="2" t="s">
        <v>17</v>
      </c>
      <c r="B9" s="39">
        <v>22177</v>
      </c>
      <c r="C9" s="40">
        <v>0.55900000000000005</v>
      </c>
      <c r="D9" s="39">
        <v>21382</v>
      </c>
      <c r="E9" s="40">
        <v>0.52683191248213668</v>
      </c>
      <c r="F9" s="39">
        <v>22010</v>
      </c>
      <c r="G9" s="40">
        <v>0.51076765989046691</v>
      </c>
      <c r="H9" s="39">
        <v>21513</v>
      </c>
      <c r="I9" s="40">
        <v>0.47895006345036401</v>
      </c>
      <c r="J9" s="39">
        <v>22024</v>
      </c>
      <c r="K9" s="40">
        <v>0.48104141184693344</v>
      </c>
      <c r="L9" s="39">
        <v>24791</v>
      </c>
      <c r="M9" s="40">
        <v>0.48399999999999999</v>
      </c>
      <c r="N9" s="39">
        <v>25684</v>
      </c>
      <c r="O9" s="40">
        <v>0.48873496727051302</v>
      </c>
      <c r="P9" s="39">
        <v>26321</v>
      </c>
      <c r="Q9" s="40">
        <v>0.4923494201271979</v>
      </c>
      <c r="R9" s="39">
        <v>27111</v>
      </c>
      <c r="S9" s="40">
        <v>0.48559914024717893</v>
      </c>
      <c r="T9" s="39">
        <v>30499</v>
      </c>
      <c r="U9" s="40">
        <v>0.5077243216247711</v>
      </c>
      <c r="V9" s="39">
        <v>33791</v>
      </c>
      <c r="W9" s="40">
        <v>0.52788539648815846</v>
      </c>
      <c r="X9" s="39">
        <v>32794</v>
      </c>
      <c r="Y9" s="40">
        <v>0.54415424949391034</v>
      </c>
      <c r="Z9" s="39">
        <v>32516</v>
      </c>
      <c r="AA9" s="40">
        <v>0.55728657857302</v>
      </c>
      <c r="AB9" s="39">
        <v>32267</v>
      </c>
      <c r="AC9" s="40">
        <v>0.5735539834334672</v>
      </c>
      <c r="AD9" s="39">
        <v>34284</v>
      </c>
      <c r="AE9" s="40">
        <v>0.60019957633794929</v>
      </c>
      <c r="AF9" s="39">
        <v>35089</v>
      </c>
      <c r="AG9" s="65">
        <f>+AF9/AF7</f>
        <v>0.61328322992222317</v>
      </c>
      <c r="AH9" s="39">
        <v>35632</v>
      </c>
      <c r="AI9" s="65">
        <f>+AH9/AH7</f>
        <v>0.63372816846298863</v>
      </c>
      <c r="AJ9" s="39">
        <v>36695</v>
      </c>
      <c r="AK9" s="65">
        <f>+AJ9/AJ7</f>
        <v>0.65895092211826822</v>
      </c>
    </row>
    <row r="10" spans="1:39">
      <c r="A10" s="4" t="s">
        <v>0</v>
      </c>
      <c r="B10" s="41">
        <v>46</v>
      </c>
      <c r="C10" s="68">
        <v>1E-3</v>
      </c>
      <c r="D10" s="41">
        <v>83</v>
      </c>
      <c r="E10" s="68">
        <v>2.0450401616320898E-3</v>
      </c>
      <c r="F10" s="41">
        <v>363</v>
      </c>
      <c r="G10" s="68">
        <v>8.4238373712057918E-3</v>
      </c>
      <c r="H10" s="41">
        <v>434</v>
      </c>
      <c r="I10" s="68">
        <v>9.6622659572099655E-3</v>
      </c>
      <c r="J10" s="41">
        <v>495</v>
      </c>
      <c r="K10" s="68">
        <v>1.0811637253188887E-2</v>
      </c>
      <c r="L10" s="41">
        <v>628</v>
      </c>
      <c r="M10" s="68">
        <v>1.2E-2</v>
      </c>
      <c r="N10" s="41">
        <v>675</v>
      </c>
      <c r="O10" s="68">
        <v>1.2844420764195464E-2</v>
      </c>
      <c r="P10" s="41">
        <v>692</v>
      </c>
      <c r="Q10" s="68">
        <v>1.2944257388701834E-2</v>
      </c>
      <c r="R10" s="41">
        <v>396</v>
      </c>
      <c r="S10" s="68">
        <v>7.0929607737775392E-3</v>
      </c>
      <c r="T10" s="41">
        <v>396</v>
      </c>
      <c r="U10" s="68">
        <v>6.5923089728649907E-3</v>
      </c>
      <c r="V10" s="41">
        <v>465</v>
      </c>
      <c r="W10" s="68">
        <v>7.264262950696744E-3</v>
      </c>
      <c r="X10" s="41">
        <v>580</v>
      </c>
      <c r="Y10" s="68">
        <v>9.6240002654896621E-3</v>
      </c>
      <c r="Z10" s="41">
        <v>634</v>
      </c>
      <c r="AA10" s="68">
        <v>1.0866025673984953E-2</v>
      </c>
      <c r="AB10" s="41">
        <v>687</v>
      </c>
      <c r="AC10" s="68">
        <v>1.2211596572931849E-2</v>
      </c>
      <c r="AD10" s="41">
        <v>794</v>
      </c>
      <c r="AE10" s="68">
        <v>1.3900316871203236E-2</v>
      </c>
      <c r="AF10" s="41">
        <v>968</v>
      </c>
      <c r="AG10" s="66">
        <f>+AF10/AF7</f>
        <v>1.6918640216726382E-2</v>
      </c>
      <c r="AH10" s="41">
        <v>1002</v>
      </c>
      <c r="AI10" s="66">
        <f>+AH10/AH7</f>
        <v>1.7820936933091454E-2</v>
      </c>
      <c r="AJ10" s="41">
        <v>990</v>
      </c>
      <c r="AK10" s="66">
        <f>+AJ10/AJ7</f>
        <v>1.7777937400111337E-2</v>
      </c>
    </row>
    <row r="11" spans="1:39">
      <c r="A11" s="69" t="s">
        <v>18</v>
      </c>
      <c r="B11" s="70">
        <v>1244189</v>
      </c>
      <c r="C11" s="71">
        <v>1</v>
      </c>
      <c r="D11" s="70">
        <v>1289549</v>
      </c>
      <c r="E11" s="71">
        <v>1</v>
      </c>
      <c r="F11" s="70">
        <v>1347476</v>
      </c>
      <c r="G11" s="71">
        <v>1</v>
      </c>
      <c r="H11" s="70">
        <v>1375543</v>
      </c>
      <c r="I11" s="71">
        <v>1</v>
      </c>
      <c r="J11" s="70">
        <v>1399343</v>
      </c>
      <c r="K11" s="71">
        <v>1</v>
      </c>
      <c r="L11" s="70">
        <v>1453844</v>
      </c>
      <c r="M11" s="71">
        <v>1</v>
      </c>
      <c r="N11" s="70">
        <v>1533111</v>
      </c>
      <c r="O11" s="71">
        <v>1</v>
      </c>
      <c r="P11" s="70">
        <v>1640913</v>
      </c>
      <c r="Q11" s="71">
        <v>1</v>
      </c>
      <c r="R11" s="70">
        <v>1740230</v>
      </c>
      <c r="S11" s="71">
        <v>1</v>
      </c>
      <c r="T11" s="70">
        <v>1825502</v>
      </c>
      <c r="U11" s="71">
        <v>1</v>
      </c>
      <c r="V11" s="70">
        <v>1912045</v>
      </c>
      <c r="W11" s="71">
        <v>1</v>
      </c>
      <c r="X11" s="70">
        <v>1937200</v>
      </c>
      <c r="Y11" s="71">
        <v>1</v>
      </c>
      <c r="Z11" s="70">
        <v>1940435</v>
      </c>
      <c r="AA11" s="71">
        <v>1</v>
      </c>
      <c r="AB11" s="70">
        <v>1977255</v>
      </c>
      <c r="AC11" s="71">
        <v>1</v>
      </c>
      <c r="AD11" s="70">
        <v>2016176</v>
      </c>
      <c r="AE11" s="71">
        <v>1</v>
      </c>
      <c r="AF11" s="70">
        <f t="shared" ref="AF11:AK11" si="1">+AF12+AF13+AF14</f>
        <v>1969837</v>
      </c>
      <c r="AG11" s="72">
        <f t="shared" si="1"/>
        <v>1</v>
      </c>
      <c r="AH11" s="70">
        <f t="shared" si="1"/>
        <v>1989906</v>
      </c>
      <c r="AI11" s="72">
        <f t="shared" si="1"/>
        <v>1</v>
      </c>
      <c r="AJ11" s="70">
        <f t="shared" si="1"/>
        <v>1870400</v>
      </c>
      <c r="AK11" s="72">
        <f t="shared" si="1"/>
        <v>1</v>
      </c>
    </row>
    <row r="12" spans="1:39">
      <c r="A12" s="2" t="s">
        <v>1</v>
      </c>
      <c r="B12" s="39">
        <v>600865</v>
      </c>
      <c r="C12" s="40">
        <v>0.48299999999999998</v>
      </c>
      <c r="D12" s="39">
        <v>582578</v>
      </c>
      <c r="E12" s="40">
        <v>0.45176879668783426</v>
      </c>
      <c r="F12" s="39">
        <v>568284</v>
      </c>
      <c r="G12" s="40">
        <v>0.4217396079781755</v>
      </c>
      <c r="H12" s="39">
        <v>631897</v>
      </c>
      <c r="I12" s="40">
        <v>0.45938004119100601</v>
      </c>
      <c r="J12" s="39">
        <v>600360</v>
      </c>
      <c r="K12" s="40">
        <v>0.42902990903588328</v>
      </c>
      <c r="L12" s="39">
        <v>614057</v>
      </c>
      <c r="M12" s="40">
        <v>0.42199999999999999</v>
      </c>
      <c r="N12" s="39">
        <v>653709</v>
      </c>
      <c r="O12" s="40">
        <v>0.42639378362036406</v>
      </c>
      <c r="P12" s="39">
        <v>687976</v>
      </c>
      <c r="Q12" s="40">
        <v>0.41926415355354002</v>
      </c>
      <c r="R12" s="39">
        <v>726095</v>
      </c>
      <c r="S12" s="40">
        <v>0.41724082448871702</v>
      </c>
      <c r="T12" s="39">
        <v>761686</v>
      </c>
      <c r="U12" s="40">
        <v>0.41724742016168703</v>
      </c>
      <c r="V12" s="39">
        <v>807653</v>
      </c>
      <c r="W12" s="40">
        <v>0.42240271541726265</v>
      </c>
      <c r="X12" s="39">
        <v>813306</v>
      </c>
      <c r="Y12" s="40">
        <v>0.41983584555027875</v>
      </c>
      <c r="Z12" s="39">
        <v>804477</v>
      </c>
      <c r="AA12" s="40">
        <v>0.41458590470693429</v>
      </c>
      <c r="AB12" s="39">
        <v>800966</v>
      </c>
      <c r="AC12" s="40">
        <v>0.40508988471390894</v>
      </c>
      <c r="AD12" s="39">
        <v>762747</v>
      </c>
      <c r="AE12" s="40">
        <v>0.37831369880407267</v>
      </c>
      <c r="AF12" s="39">
        <v>688660</v>
      </c>
      <c r="AG12" s="65">
        <f>+AF12/AF11</f>
        <v>0.34960253056471169</v>
      </c>
      <c r="AH12" s="39">
        <v>679229</v>
      </c>
      <c r="AI12" s="65">
        <f>+AH12/AH11</f>
        <v>0.34133722899473645</v>
      </c>
      <c r="AJ12" s="39">
        <v>626287</v>
      </c>
      <c r="AK12" s="65">
        <f>+AJ12/AJ11</f>
        <v>0.3348412104362703</v>
      </c>
    </row>
    <row r="13" spans="1:39">
      <c r="A13" s="2" t="s">
        <v>2</v>
      </c>
      <c r="B13" s="39">
        <v>614796</v>
      </c>
      <c r="C13" s="40">
        <v>0.49399999999999999</v>
      </c>
      <c r="D13" s="39">
        <v>669179</v>
      </c>
      <c r="E13" s="40">
        <v>0.51892483341075057</v>
      </c>
      <c r="F13" s="39">
        <v>710424</v>
      </c>
      <c r="G13" s="40">
        <v>0.52722571682167252</v>
      </c>
      <c r="H13" s="39">
        <v>673735</v>
      </c>
      <c r="I13" s="40">
        <v>0.48979566614784126</v>
      </c>
      <c r="J13" s="39">
        <v>737421</v>
      </c>
      <c r="K13" s="40">
        <v>0.52697658829893745</v>
      </c>
      <c r="L13" s="39">
        <v>783521</v>
      </c>
      <c r="M13" s="40">
        <v>0.53900000000000003</v>
      </c>
      <c r="N13" s="39">
        <v>830471</v>
      </c>
      <c r="O13" s="40">
        <v>0.54169006679881626</v>
      </c>
      <c r="P13" s="39">
        <v>885562</v>
      </c>
      <c r="Q13" s="40">
        <v>0.53967638747453395</v>
      </c>
      <c r="R13" s="39">
        <v>938577</v>
      </c>
      <c r="S13" s="40">
        <v>0.53934077679387205</v>
      </c>
      <c r="T13" s="39">
        <v>984846</v>
      </c>
      <c r="U13" s="40">
        <v>0.5394932462413079</v>
      </c>
      <c r="V13" s="39">
        <v>1018169</v>
      </c>
      <c r="W13" s="40">
        <v>0.53250263461372505</v>
      </c>
      <c r="X13" s="39">
        <v>1038327</v>
      </c>
      <c r="Y13" s="40">
        <v>0.53599370225067111</v>
      </c>
      <c r="Z13" s="39">
        <v>1054720</v>
      </c>
      <c r="AA13" s="40">
        <v>0.5435482250114021</v>
      </c>
      <c r="AB13" s="39">
        <v>1089362</v>
      </c>
      <c r="AC13" s="40">
        <v>0.55094664067103127</v>
      </c>
      <c r="AD13" s="39">
        <v>1154036</v>
      </c>
      <c r="AE13" s="40">
        <v>0.57238852163699994</v>
      </c>
      <c r="AF13" s="39">
        <v>1188128</v>
      </c>
      <c r="AG13" s="65">
        <f>+AF13/AF11</f>
        <v>0.60316056607729474</v>
      </c>
      <c r="AH13" s="39">
        <v>1227629</v>
      </c>
      <c r="AI13" s="65">
        <f>+AH13/AH11</f>
        <v>0.61692813630392596</v>
      </c>
      <c r="AJ13" s="39">
        <v>1185376</v>
      </c>
      <c r="AK13" s="65">
        <f>+AJ13/AJ11</f>
        <v>0.63375534644995724</v>
      </c>
    </row>
    <row r="14" spans="1:39">
      <c r="A14" s="2" t="s">
        <v>3</v>
      </c>
      <c r="B14" s="39">
        <v>28528</v>
      </c>
      <c r="C14" s="40">
        <v>2.3E-2</v>
      </c>
      <c r="D14" s="39">
        <v>37792</v>
      </c>
      <c r="E14" s="40">
        <v>2.9306369901415146E-2</v>
      </c>
      <c r="F14" s="39">
        <v>68768</v>
      </c>
      <c r="G14" s="40">
        <v>5.1034675200151987E-2</v>
      </c>
      <c r="H14" s="39">
        <v>69911</v>
      </c>
      <c r="I14" s="40">
        <v>5.0824292661152723E-2</v>
      </c>
      <c r="J14" s="39">
        <v>61562</v>
      </c>
      <c r="K14" s="40">
        <v>4.3993502665179304E-2</v>
      </c>
      <c r="L14" s="39">
        <v>56266</v>
      </c>
      <c r="M14" s="40">
        <v>3.9E-2</v>
      </c>
      <c r="N14" s="39">
        <v>48931</v>
      </c>
      <c r="O14" s="40">
        <v>3.1916149580819654E-2</v>
      </c>
      <c r="P14" s="39">
        <v>67375</v>
      </c>
      <c r="Q14" s="40">
        <v>4.1059458971925998E-2</v>
      </c>
      <c r="R14" s="39">
        <v>75558</v>
      </c>
      <c r="S14" s="40">
        <v>4.3418398717410919E-2</v>
      </c>
      <c r="T14" s="39">
        <v>78970</v>
      </c>
      <c r="U14" s="40">
        <v>4.3259333597005095E-2</v>
      </c>
      <c r="V14" s="39">
        <v>86223</v>
      </c>
      <c r="W14" s="40">
        <v>4.5094649969012239E-2</v>
      </c>
      <c r="X14" s="39">
        <v>85567</v>
      </c>
      <c r="Y14" s="40">
        <v>4.4170452199050178E-2</v>
      </c>
      <c r="Z14" s="39">
        <v>81238</v>
      </c>
      <c r="AA14" s="40">
        <v>4.186587028166365E-2</v>
      </c>
      <c r="AB14" s="39">
        <v>86927</v>
      </c>
      <c r="AC14" s="40">
        <v>4.3963474615059769E-2</v>
      </c>
      <c r="AD14" s="39">
        <v>99393</v>
      </c>
      <c r="AE14" s="40">
        <v>4.9297779558927397E-2</v>
      </c>
      <c r="AF14" s="39">
        <v>93049</v>
      </c>
      <c r="AG14" s="65">
        <f>+AF14/AF11</f>
        <v>4.7236903357993583E-2</v>
      </c>
      <c r="AH14" s="39">
        <v>83048</v>
      </c>
      <c r="AI14" s="65">
        <f>+AH14/AH11</f>
        <v>4.1734634701337654E-2</v>
      </c>
      <c r="AJ14" s="39">
        <v>58737</v>
      </c>
      <c r="AK14" s="65">
        <f>+AJ14/AJ11</f>
        <v>3.1403443113772453E-2</v>
      </c>
    </row>
    <row r="15" spans="1:39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</row>
    <row r="16" spans="1:39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</sheetData>
  <mergeCells count="24">
    <mergeCell ref="A15:AK15"/>
    <mergeCell ref="A16:AK16"/>
    <mergeCell ref="H5:I5"/>
    <mergeCell ref="AJ5:AK5"/>
    <mergeCell ref="P5:Q5"/>
    <mergeCell ref="J5:K5"/>
    <mergeCell ref="T5:U5"/>
    <mergeCell ref="V5:W5"/>
    <mergeCell ref="X5:Y5"/>
    <mergeCell ref="AB5:AC5"/>
    <mergeCell ref="L5:M5"/>
    <mergeCell ref="R5:S5"/>
    <mergeCell ref="N5:O5"/>
    <mergeCell ref="AD5:AE5"/>
    <mergeCell ref="F5:G5"/>
    <mergeCell ref="B5:C5"/>
    <mergeCell ref="A1:AK1"/>
    <mergeCell ref="A2:AK2"/>
    <mergeCell ref="A3:AK3"/>
    <mergeCell ref="A5:A6"/>
    <mergeCell ref="D5:E5"/>
    <mergeCell ref="Z5:AA5"/>
    <mergeCell ref="AF5:AG5"/>
    <mergeCell ref="AH5:AI5"/>
  </mergeCells>
  <printOptions horizontalCentered="1"/>
  <pageMargins left="0.39370078740157483" right="0.39370078740157483" top="0.59055118110236227" bottom="0.59055118110236227" header="0" footer="0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6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75"/>
  <cols>
    <col min="1" max="1" width="50.140625" style="1" customWidth="1"/>
    <col min="2" max="23" width="14.140625" style="1" customWidth="1"/>
    <col min="24" max="24" width="14.140625" style="6" customWidth="1"/>
    <col min="25" max="25" width="14.140625" style="1" customWidth="1"/>
    <col min="26" max="26" width="14.140625" style="6" customWidth="1"/>
    <col min="27" max="35" width="14.140625" style="1" customWidth="1"/>
    <col min="36" max="36" width="14.140625" style="6" customWidth="1"/>
    <col min="37" max="37" width="14.140625" style="1" customWidth="1"/>
    <col min="38" max="38" width="5.140625" style="1" customWidth="1"/>
    <col min="39" max="39" width="9.28515625" style="1" bestFit="1" customWidth="1"/>
    <col min="40" max="16384" width="11.42578125" style="1"/>
  </cols>
  <sheetData>
    <row r="1" spans="1:39">
      <c r="A1" s="98" t="s">
        <v>56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M1" s="5"/>
    </row>
    <row r="2" spans="1:39" ht="15">
      <c r="A2" s="99" t="s">
        <v>44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</row>
    <row r="3" spans="1:39">
      <c r="A3" s="98" t="s">
        <v>25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</row>
    <row r="4" spans="1:39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73"/>
      <c r="AG4" s="73"/>
      <c r="AH4" s="75"/>
      <c r="AI4" s="75"/>
      <c r="AJ4" s="63"/>
      <c r="AK4" s="63"/>
    </row>
    <row r="5" spans="1:39" ht="12.75" customHeight="1">
      <c r="A5" s="95" t="s">
        <v>26</v>
      </c>
      <c r="B5" s="93">
        <v>2006</v>
      </c>
      <c r="C5" s="94"/>
      <c r="D5" s="93">
        <v>2007</v>
      </c>
      <c r="E5" s="94"/>
      <c r="F5" s="93">
        <v>2008</v>
      </c>
      <c r="G5" s="94"/>
      <c r="H5" s="93">
        <v>2009</v>
      </c>
      <c r="I5" s="94"/>
      <c r="J5" s="93">
        <v>2010</v>
      </c>
      <c r="K5" s="94"/>
      <c r="L5" s="93">
        <v>2011</v>
      </c>
      <c r="M5" s="94"/>
      <c r="N5" s="93">
        <v>2012</v>
      </c>
      <c r="O5" s="94"/>
      <c r="P5" s="93">
        <v>2013</v>
      </c>
      <c r="Q5" s="94"/>
      <c r="R5" s="93">
        <v>2014</v>
      </c>
      <c r="S5" s="94"/>
      <c r="T5" s="93">
        <v>2015</v>
      </c>
      <c r="U5" s="94"/>
      <c r="V5" s="93">
        <v>2016</v>
      </c>
      <c r="W5" s="94"/>
      <c r="X5" s="93">
        <v>2017</v>
      </c>
      <c r="Y5" s="94"/>
      <c r="Z5" s="93">
        <v>2018</v>
      </c>
      <c r="AA5" s="94"/>
      <c r="AB5" s="93">
        <v>2019</v>
      </c>
      <c r="AC5" s="94"/>
      <c r="AD5" s="93">
        <v>2020</v>
      </c>
      <c r="AE5" s="94"/>
      <c r="AF5" s="93">
        <v>2021</v>
      </c>
      <c r="AG5" s="97"/>
      <c r="AH5" s="93">
        <v>2022</v>
      </c>
      <c r="AI5" s="97"/>
      <c r="AJ5" s="93">
        <v>2023</v>
      </c>
      <c r="AK5" s="97"/>
    </row>
    <row r="6" spans="1:39" ht="25.5" customHeight="1">
      <c r="A6" s="96"/>
      <c r="B6" s="79" t="s">
        <v>27</v>
      </c>
      <c r="C6" s="79" t="s">
        <v>28</v>
      </c>
      <c r="D6" s="79" t="s">
        <v>27</v>
      </c>
      <c r="E6" s="79" t="s">
        <v>28</v>
      </c>
      <c r="F6" s="79" t="s">
        <v>27</v>
      </c>
      <c r="G6" s="79" t="s">
        <v>28</v>
      </c>
      <c r="H6" s="79" t="s">
        <v>27</v>
      </c>
      <c r="I6" s="79" t="s">
        <v>28</v>
      </c>
      <c r="J6" s="79" t="s">
        <v>27</v>
      </c>
      <c r="K6" s="79" t="s">
        <v>28</v>
      </c>
      <c r="L6" s="79" t="s">
        <v>27</v>
      </c>
      <c r="M6" s="79" t="s">
        <v>28</v>
      </c>
      <c r="N6" s="79" t="s">
        <v>27</v>
      </c>
      <c r="O6" s="79" t="s">
        <v>28</v>
      </c>
      <c r="P6" s="79" t="s">
        <v>27</v>
      </c>
      <c r="Q6" s="79" t="s">
        <v>28</v>
      </c>
      <c r="R6" s="79" t="s">
        <v>27</v>
      </c>
      <c r="S6" s="79" t="s">
        <v>28</v>
      </c>
      <c r="T6" s="79" t="s">
        <v>27</v>
      </c>
      <c r="U6" s="79" t="s">
        <v>28</v>
      </c>
      <c r="V6" s="79" t="s">
        <v>27</v>
      </c>
      <c r="W6" s="79" t="s">
        <v>28</v>
      </c>
      <c r="X6" s="79" t="s">
        <v>27</v>
      </c>
      <c r="Y6" s="79" t="s">
        <v>28</v>
      </c>
      <c r="Z6" s="79" t="s">
        <v>27</v>
      </c>
      <c r="AA6" s="79" t="s">
        <v>28</v>
      </c>
      <c r="AB6" s="79" t="s">
        <v>27</v>
      </c>
      <c r="AC6" s="79" t="s">
        <v>28</v>
      </c>
      <c r="AD6" s="79" t="s">
        <v>27</v>
      </c>
      <c r="AE6" s="79" t="s">
        <v>28</v>
      </c>
      <c r="AF6" s="79" t="s">
        <v>27</v>
      </c>
      <c r="AG6" s="80" t="s">
        <v>28</v>
      </c>
      <c r="AH6" s="79" t="s">
        <v>27</v>
      </c>
      <c r="AI6" s="80" t="s">
        <v>28</v>
      </c>
      <c r="AJ6" s="79" t="s">
        <v>27</v>
      </c>
      <c r="AK6" s="80" t="s">
        <v>28</v>
      </c>
    </row>
    <row r="7" spans="1:39">
      <c r="A7" s="69" t="s">
        <v>29</v>
      </c>
      <c r="B7" s="70">
        <v>39648</v>
      </c>
      <c r="C7" s="71">
        <v>1</v>
      </c>
      <c r="D7" s="70">
        <v>40586</v>
      </c>
      <c r="E7" s="71">
        <v>1</v>
      </c>
      <c r="F7" s="70">
        <v>43092</v>
      </c>
      <c r="G7" s="71">
        <v>1</v>
      </c>
      <c r="H7" s="70">
        <v>44919</v>
      </c>
      <c r="I7" s="71">
        <v>1</v>
      </c>
      <c r="J7" s="70">
        <v>45784</v>
      </c>
      <c r="K7" s="71">
        <v>1</v>
      </c>
      <c r="L7" s="70">
        <v>51171</v>
      </c>
      <c r="M7" s="71">
        <v>1</v>
      </c>
      <c r="N7" s="70">
        <v>52552</v>
      </c>
      <c r="O7" s="71">
        <v>1</v>
      </c>
      <c r="P7" s="70">
        <v>53460</v>
      </c>
      <c r="Q7" s="71">
        <v>1</v>
      </c>
      <c r="R7" s="70">
        <v>55830</v>
      </c>
      <c r="S7" s="71">
        <v>1</v>
      </c>
      <c r="T7" s="70">
        <v>60070</v>
      </c>
      <c r="U7" s="71">
        <v>1</v>
      </c>
      <c r="V7" s="70">
        <v>64012</v>
      </c>
      <c r="W7" s="71">
        <v>1</v>
      </c>
      <c r="X7" s="70">
        <v>60266</v>
      </c>
      <c r="Y7" s="71">
        <v>1</v>
      </c>
      <c r="Z7" s="70">
        <v>58347</v>
      </c>
      <c r="AA7" s="71">
        <v>1</v>
      </c>
      <c r="AB7" s="70">
        <v>56258</v>
      </c>
      <c r="AC7" s="71">
        <v>1</v>
      </c>
      <c r="AD7" s="70">
        <v>57121</v>
      </c>
      <c r="AE7" s="71">
        <v>1</v>
      </c>
      <c r="AF7" s="70">
        <f t="shared" ref="AF7:AK7" si="0">+AF8+AF9+AF10</f>
        <v>57215</v>
      </c>
      <c r="AG7" s="72">
        <f t="shared" si="0"/>
        <v>1</v>
      </c>
      <c r="AH7" s="70">
        <f t="shared" si="0"/>
        <v>56226</v>
      </c>
      <c r="AI7" s="72">
        <f t="shared" si="0"/>
        <v>1</v>
      </c>
      <c r="AJ7" s="70">
        <f t="shared" si="0"/>
        <v>55687</v>
      </c>
      <c r="AK7" s="72">
        <f t="shared" si="0"/>
        <v>1</v>
      </c>
    </row>
    <row r="8" spans="1:39">
      <c r="A8" s="2" t="s">
        <v>45</v>
      </c>
      <c r="B8" s="39">
        <v>24264.576000000001</v>
      </c>
      <c r="C8" s="40">
        <v>0.61199999999999999</v>
      </c>
      <c r="D8" s="39">
        <v>24926</v>
      </c>
      <c r="E8" s="40">
        <v>0.61399999999999999</v>
      </c>
      <c r="F8" s="39">
        <v>26498</v>
      </c>
      <c r="G8" s="40">
        <v>0.61491692193446579</v>
      </c>
      <c r="H8" s="39">
        <v>28297</v>
      </c>
      <c r="I8" s="40">
        <v>0.6299561432801265</v>
      </c>
      <c r="J8" s="39">
        <v>29210</v>
      </c>
      <c r="K8" s="40">
        <v>0.63799580639524722</v>
      </c>
      <c r="L8" s="39">
        <v>33386</v>
      </c>
      <c r="M8" s="40">
        <v>0.65200000000000002</v>
      </c>
      <c r="N8" s="39">
        <v>34506</v>
      </c>
      <c r="O8" s="40">
        <v>0.65660678946567208</v>
      </c>
      <c r="P8" s="39">
        <v>35161</v>
      </c>
      <c r="Q8" s="40">
        <v>0.65770669659558545</v>
      </c>
      <c r="R8" s="39">
        <v>38878</v>
      </c>
      <c r="S8" s="40">
        <v>0.69636396202758377</v>
      </c>
      <c r="T8" s="39">
        <v>43196</v>
      </c>
      <c r="U8" s="40">
        <v>0.71899999999999997</v>
      </c>
      <c r="V8" s="39">
        <v>46573</v>
      </c>
      <c r="W8" s="40">
        <v>0.72756670624257946</v>
      </c>
      <c r="X8" s="39">
        <v>42827</v>
      </c>
      <c r="Y8" s="40">
        <v>0.71063286098297551</v>
      </c>
      <c r="Z8" s="39">
        <v>40603</v>
      </c>
      <c r="AA8" s="40">
        <v>0.69588839186247797</v>
      </c>
      <c r="AB8" s="39">
        <v>38274</v>
      </c>
      <c r="AC8" s="40">
        <v>0.68032990863521636</v>
      </c>
      <c r="AD8" s="39">
        <v>37134</v>
      </c>
      <c r="AE8" s="40">
        <v>0.65009366082526565</v>
      </c>
      <c r="AF8" s="39">
        <v>35836</v>
      </c>
      <c r="AG8" s="65">
        <f>+AF8/AF7</f>
        <v>0.62633924670103991</v>
      </c>
      <c r="AH8" s="39">
        <v>33734</v>
      </c>
      <c r="AI8" s="65">
        <f>+AH8/AH7</f>
        <v>0.59997154341407888</v>
      </c>
      <c r="AJ8" s="39">
        <v>30274</v>
      </c>
      <c r="AK8" s="65">
        <f>+AJ8/AJ7</f>
        <v>0.54364573419289963</v>
      </c>
    </row>
    <row r="9" spans="1:39">
      <c r="A9" s="2" t="s">
        <v>46</v>
      </c>
      <c r="B9" s="39">
        <v>2696.0640000000003</v>
      </c>
      <c r="C9" s="40">
        <v>6.8000000000000005E-2</v>
      </c>
      <c r="D9" s="39">
        <v>2631</v>
      </c>
      <c r="E9" s="40">
        <v>6.5000000000000002E-2</v>
      </c>
      <c r="F9" s="39">
        <v>2733</v>
      </c>
      <c r="G9" s="40">
        <v>6.3422445001392366E-2</v>
      </c>
      <c r="H9" s="39">
        <v>2875</v>
      </c>
      <c r="I9" s="40">
        <v>6.4004096262160776E-2</v>
      </c>
      <c r="J9" s="39">
        <v>2970</v>
      </c>
      <c r="K9" s="40">
        <v>6.4869823519133327E-2</v>
      </c>
      <c r="L9" s="39">
        <v>3438</v>
      </c>
      <c r="M9" s="40">
        <v>6.7000000000000004E-2</v>
      </c>
      <c r="N9" s="39">
        <v>3548</v>
      </c>
      <c r="O9" s="40">
        <v>6.7514081290911854E-2</v>
      </c>
      <c r="P9" s="39">
        <v>3668</v>
      </c>
      <c r="Q9" s="40">
        <v>6.8612046389824169E-2</v>
      </c>
      <c r="R9" s="39">
        <v>3266</v>
      </c>
      <c r="S9" s="40">
        <v>5.8499014866559194E-2</v>
      </c>
      <c r="T9" s="39">
        <v>3508</v>
      </c>
      <c r="U9" s="40">
        <v>5.8000000000000003E-2</v>
      </c>
      <c r="V9" s="39">
        <v>3661</v>
      </c>
      <c r="W9" s="40">
        <v>5.7192401424732864E-2</v>
      </c>
      <c r="X9" s="39">
        <v>4099</v>
      </c>
      <c r="Y9" s="40">
        <v>6.8015132910762291E-2</v>
      </c>
      <c r="Z9" s="39">
        <v>3962</v>
      </c>
      <c r="AA9" s="40">
        <v>6.790409104152742E-2</v>
      </c>
      <c r="AB9" s="39">
        <v>4132</v>
      </c>
      <c r="AC9" s="40">
        <v>7.3447331935013682E-2</v>
      </c>
      <c r="AD9" s="39">
        <v>4874</v>
      </c>
      <c r="AE9" s="40">
        <v>8.5327637821466712E-2</v>
      </c>
      <c r="AF9" s="39">
        <v>5505</v>
      </c>
      <c r="AG9" s="65">
        <f>+AF9/AF7</f>
        <v>9.6216027265577209E-2</v>
      </c>
      <c r="AH9" s="39">
        <v>5856</v>
      </c>
      <c r="AI9" s="65">
        <f>+AH9/AH7</f>
        <v>0.10415110447124107</v>
      </c>
      <c r="AJ9" s="39">
        <v>5930</v>
      </c>
      <c r="AK9" s="65">
        <f>+AJ9/AJ7</f>
        <v>0.10648804927541437</v>
      </c>
    </row>
    <row r="10" spans="1:39">
      <c r="A10" s="4" t="s">
        <v>47</v>
      </c>
      <c r="B10" s="41">
        <v>12687.36</v>
      </c>
      <c r="C10" s="68">
        <v>0.32</v>
      </c>
      <c r="D10" s="41">
        <v>13029</v>
      </c>
      <c r="E10" s="68">
        <v>0.32100000000000001</v>
      </c>
      <c r="F10" s="41">
        <v>13861</v>
      </c>
      <c r="G10" s="68">
        <v>0.32166063306414183</v>
      </c>
      <c r="H10" s="41">
        <v>13747</v>
      </c>
      <c r="I10" s="68">
        <v>0.30603976045771275</v>
      </c>
      <c r="J10" s="41">
        <v>13604</v>
      </c>
      <c r="K10" s="68">
        <v>0.29713437008561944</v>
      </c>
      <c r="L10" s="41">
        <v>14347</v>
      </c>
      <c r="M10" s="68">
        <v>0.28000000000000003</v>
      </c>
      <c r="N10" s="41">
        <v>14498</v>
      </c>
      <c r="O10" s="68">
        <v>0.27587912924341607</v>
      </c>
      <c r="P10" s="41">
        <v>14631</v>
      </c>
      <c r="Q10" s="68">
        <v>0.27368125701459034</v>
      </c>
      <c r="R10" s="41">
        <v>13686</v>
      </c>
      <c r="S10" s="68">
        <v>0.24513702310585705</v>
      </c>
      <c r="T10" s="41">
        <v>13366</v>
      </c>
      <c r="U10" s="68">
        <v>0.223</v>
      </c>
      <c r="V10" s="41">
        <v>13778</v>
      </c>
      <c r="W10" s="68">
        <v>0.21524089233268762</v>
      </c>
      <c r="X10" s="41">
        <v>13340</v>
      </c>
      <c r="Y10" s="68">
        <v>0.22135200610626224</v>
      </c>
      <c r="Z10" s="41">
        <v>13782</v>
      </c>
      <c r="AA10" s="68">
        <v>0.23620751709599466</v>
      </c>
      <c r="AB10" s="41">
        <v>13852</v>
      </c>
      <c r="AC10" s="68">
        <v>0.24622275942976998</v>
      </c>
      <c r="AD10" s="41">
        <v>15113</v>
      </c>
      <c r="AE10" s="68">
        <v>0.26457870135326761</v>
      </c>
      <c r="AF10" s="41">
        <v>15874</v>
      </c>
      <c r="AG10" s="66">
        <f>+AF10/AF7</f>
        <v>0.27744472603338283</v>
      </c>
      <c r="AH10" s="41">
        <v>16636</v>
      </c>
      <c r="AI10" s="66">
        <f>+AH10/AH7</f>
        <v>0.29587735211468003</v>
      </c>
      <c r="AJ10" s="41">
        <v>19483</v>
      </c>
      <c r="AK10" s="66">
        <f>+AJ10/AJ7</f>
        <v>0.34986621653168604</v>
      </c>
    </row>
    <row r="11" spans="1:39">
      <c r="A11" s="69" t="s">
        <v>18</v>
      </c>
      <c r="B11" s="70">
        <v>1244189</v>
      </c>
      <c r="C11" s="71">
        <v>1</v>
      </c>
      <c r="D11" s="70">
        <v>1289549</v>
      </c>
      <c r="E11" s="71">
        <v>1</v>
      </c>
      <c r="F11" s="70">
        <v>1347476</v>
      </c>
      <c r="G11" s="71">
        <v>1</v>
      </c>
      <c r="H11" s="70">
        <v>1375554</v>
      </c>
      <c r="I11" s="71">
        <v>1</v>
      </c>
      <c r="J11" s="70">
        <v>1399343</v>
      </c>
      <c r="K11" s="71">
        <v>1</v>
      </c>
      <c r="L11" s="70">
        <v>1453844</v>
      </c>
      <c r="M11" s="71">
        <v>1</v>
      </c>
      <c r="N11" s="70">
        <v>1533111</v>
      </c>
      <c r="O11" s="71">
        <v>1</v>
      </c>
      <c r="P11" s="70">
        <v>1640913</v>
      </c>
      <c r="Q11" s="71">
        <v>1</v>
      </c>
      <c r="R11" s="70">
        <v>1740230</v>
      </c>
      <c r="S11" s="71">
        <v>1</v>
      </c>
      <c r="T11" s="70">
        <v>1825502</v>
      </c>
      <c r="U11" s="71">
        <v>1</v>
      </c>
      <c r="V11" s="70">
        <v>1912045</v>
      </c>
      <c r="W11" s="71">
        <v>1</v>
      </c>
      <c r="X11" s="70">
        <v>1937200</v>
      </c>
      <c r="Y11" s="71">
        <v>1</v>
      </c>
      <c r="Z11" s="70">
        <v>1940435</v>
      </c>
      <c r="AA11" s="71">
        <v>1</v>
      </c>
      <c r="AB11" s="70">
        <v>1977255</v>
      </c>
      <c r="AC11" s="71">
        <v>1</v>
      </c>
      <c r="AD11" s="70">
        <v>2016176</v>
      </c>
      <c r="AE11" s="71">
        <v>1</v>
      </c>
      <c r="AF11" s="70">
        <f t="shared" ref="AF11:AK11" si="1">+AF12+AF13+AF14</f>
        <v>1969837</v>
      </c>
      <c r="AG11" s="72">
        <f t="shared" si="1"/>
        <v>1</v>
      </c>
      <c r="AH11" s="70">
        <f t="shared" si="1"/>
        <v>1989906</v>
      </c>
      <c r="AI11" s="72">
        <f t="shared" si="1"/>
        <v>1</v>
      </c>
      <c r="AJ11" s="70">
        <f t="shared" si="1"/>
        <v>1870400</v>
      </c>
      <c r="AK11" s="72">
        <f t="shared" si="1"/>
        <v>1</v>
      </c>
    </row>
    <row r="12" spans="1:39">
      <c r="A12" s="2" t="s">
        <v>48</v>
      </c>
      <c r="B12" s="39">
        <v>586013.01899999997</v>
      </c>
      <c r="C12" s="40">
        <v>0.47099999999999997</v>
      </c>
      <c r="D12" s="39">
        <v>625118</v>
      </c>
      <c r="E12" s="40">
        <v>0.48499999999999999</v>
      </c>
      <c r="F12" s="39">
        <v>682826</v>
      </c>
      <c r="G12" s="40">
        <v>0.50674446149690233</v>
      </c>
      <c r="H12" s="39">
        <v>739058</v>
      </c>
      <c r="I12" s="40">
        <v>0.53728025217476016</v>
      </c>
      <c r="J12" s="39">
        <v>806624</v>
      </c>
      <c r="K12" s="40">
        <v>0.57643051060390482</v>
      </c>
      <c r="L12" s="39">
        <v>864059</v>
      </c>
      <c r="M12" s="40">
        <v>0.59399999999999997</v>
      </c>
      <c r="N12" s="39">
        <v>918727</v>
      </c>
      <c r="O12" s="40">
        <v>0.59925667482654554</v>
      </c>
      <c r="P12" s="39">
        <v>974226</v>
      </c>
      <c r="Q12" s="40">
        <v>0.59370972135634248</v>
      </c>
      <c r="R12" s="39">
        <v>1042703</v>
      </c>
      <c r="S12" s="40">
        <v>0.59917539635565409</v>
      </c>
      <c r="T12" s="39">
        <v>1118528</v>
      </c>
      <c r="U12" s="40">
        <v>0.61299999999999999</v>
      </c>
      <c r="V12" s="39">
        <v>1198416</v>
      </c>
      <c r="W12" s="40">
        <v>0.62677185944891467</v>
      </c>
      <c r="X12" s="39">
        <v>1207722</v>
      </c>
      <c r="Y12" s="40">
        <v>0.6234369192649184</v>
      </c>
      <c r="Z12" s="39">
        <v>1217852</v>
      </c>
      <c r="AA12" s="40">
        <v>0.62761803410060113</v>
      </c>
      <c r="AB12" s="39">
        <v>1231197</v>
      </c>
      <c r="AC12" s="40">
        <v>0.62267992747521184</v>
      </c>
      <c r="AD12" s="39">
        <v>1229023</v>
      </c>
      <c r="AE12" s="40">
        <v>0.60958120719619713</v>
      </c>
      <c r="AF12" s="39">
        <v>1197079</v>
      </c>
      <c r="AG12" s="65">
        <f>+AF12/AF11</f>
        <v>0.60770459687781275</v>
      </c>
      <c r="AH12" s="39">
        <v>1204663</v>
      </c>
      <c r="AI12" s="65">
        <f>+AH12/AH11</f>
        <v>0.60538688762182735</v>
      </c>
      <c r="AJ12" s="39">
        <v>1049812</v>
      </c>
      <c r="AK12" s="65">
        <f>+AJ12/AJ11</f>
        <v>0.56127673224978614</v>
      </c>
    </row>
    <row r="13" spans="1:39">
      <c r="A13" s="2" t="s">
        <v>49</v>
      </c>
      <c r="B13" s="39">
        <v>286163.47000000003</v>
      </c>
      <c r="C13" s="40">
        <v>0.23</v>
      </c>
      <c r="D13" s="39">
        <v>284021</v>
      </c>
      <c r="E13" s="40">
        <v>0.22</v>
      </c>
      <c r="F13" s="39">
        <v>282178</v>
      </c>
      <c r="G13" s="40">
        <v>0.20941226411453712</v>
      </c>
      <c r="H13" s="39">
        <v>255603</v>
      </c>
      <c r="I13" s="40">
        <v>0.18581822305776435</v>
      </c>
      <c r="J13" s="39">
        <v>226770</v>
      </c>
      <c r="K13" s="40">
        <v>0.1620546213473037</v>
      </c>
      <c r="L13" s="39">
        <v>218619</v>
      </c>
      <c r="M13" s="40">
        <v>0.15</v>
      </c>
      <c r="N13" s="39">
        <v>218347</v>
      </c>
      <c r="O13" s="40">
        <v>0.14242086841722484</v>
      </c>
      <c r="P13" s="39">
        <v>243292</v>
      </c>
      <c r="Q13" s="40">
        <v>0.14826623958735169</v>
      </c>
      <c r="R13" s="39">
        <v>266011</v>
      </c>
      <c r="S13" s="40">
        <v>0.15285967946765658</v>
      </c>
      <c r="T13" s="39">
        <v>278912</v>
      </c>
      <c r="U13" s="40">
        <v>0.153</v>
      </c>
      <c r="V13" s="39">
        <v>282748</v>
      </c>
      <c r="W13" s="40">
        <v>0.14787727276293183</v>
      </c>
      <c r="X13" s="39">
        <v>275102</v>
      </c>
      <c r="Y13" s="40">
        <v>0.1420101176956432</v>
      </c>
      <c r="Z13" s="39">
        <v>255580</v>
      </c>
      <c r="AA13" s="40">
        <v>0.13171273451571425</v>
      </c>
      <c r="AB13" s="39">
        <v>278013</v>
      </c>
      <c r="AC13" s="40">
        <v>0.14060553646343035</v>
      </c>
      <c r="AD13" s="39">
        <v>322866</v>
      </c>
      <c r="AE13" s="40">
        <v>0.1601378054296847</v>
      </c>
      <c r="AF13" s="39">
        <v>317772</v>
      </c>
      <c r="AG13" s="65">
        <f>+AF13/AF11</f>
        <v>0.16131893146488771</v>
      </c>
      <c r="AH13" s="39">
        <v>307627</v>
      </c>
      <c r="AI13" s="65">
        <f>+AH13/AH11</f>
        <v>0.15459373457841727</v>
      </c>
      <c r="AJ13" s="39">
        <v>269877</v>
      </c>
      <c r="AK13" s="65">
        <f>+AJ13/AJ11</f>
        <v>0.14428838751069289</v>
      </c>
    </row>
    <row r="14" spans="1:39">
      <c r="A14" s="2" t="s">
        <v>50</v>
      </c>
      <c r="B14" s="39">
        <v>372012.51100000006</v>
      </c>
      <c r="C14" s="40">
        <v>0.29900000000000004</v>
      </c>
      <c r="D14" s="39">
        <v>380410</v>
      </c>
      <c r="E14" s="40">
        <v>0.29499999999999998</v>
      </c>
      <c r="F14" s="39">
        <v>382472</v>
      </c>
      <c r="G14" s="40">
        <v>0.28384327438856055</v>
      </c>
      <c r="H14" s="39">
        <v>380893</v>
      </c>
      <c r="I14" s="40">
        <v>0.27690152476747548</v>
      </c>
      <c r="J14" s="39">
        <v>365949</v>
      </c>
      <c r="K14" s="40">
        <v>0.26151486804879148</v>
      </c>
      <c r="L14" s="39">
        <v>371166</v>
      </c>
      <c r="M14" s="40">
        <v>0.255</v>
      </c>
      <c r="N14" s="39">
        <v>396037</v>
      </c>
      <c r="O14" s="40">
        <v>0.25832245675622967</v>
      </c>
      <c r="P14" s="39">
        <v>423395</v>
      </c>
      <c r="Q14" s="40">
        <v>0.25802403905630583</v>
      </c>
      <c r="R14" s="39">
        <v>431516</v>
      </c>
      <c r="S14" s="40">
        <v>0.24796492417668928</v>
      </c>
      <c r="T14" s="39">
        <v>428062</v>
      </c>
      <c r="U14" s="40">
        <v>0.23400000000000001</v>
      </c>
      <c r="V14" s="39">
        <v>430881</v>
      </c>
      <c r="W14" s="40">
        <v>0.22535086778815352</v>
      </c>
      <c r="X14" s="39">
        <v>454376</v>
      </c>
      <c r="Y14" s="40">
        <v>0.23455296303943837</v>
      </c>
      <c r="Z14" s="39">
        <v>467003</v>
      </c>
      <c r="AA14" s="40">
        <v>0.2406692313836846</v>
      </c>
      <c r="AB14" s="39">
        <v>468045</v>
      </c>
      <c r="AC14" s="40">
        <v>0.23671453606135778</v>
      </c>
      <c r="AD14" s="39">
        <v>464287</v>
      </c>
      <c r="AE14" s="40">
        <v>0.23028098737411815</v>
      </c>
      <c r="AF14" s="39">
        <v>454986</v>
      </c>
      <c r="AG14" s="65">
        <f>+AF14/AF11</f>
        <v>0.23097647165729956</v>
      </c>
      <c r="AH14" s="39">
        <v>477616</v>
      </c>
      <c r="AI14" s="65">
        <f>+AH14/AH11</f>
        <v>0.24001937779975538</v>
      </c>
      <c r="AJ14" s="39">
        <v>550711</v>
      </c>
      <c r="AK14" s="65">
        <f>+AJ14/AJ11</f>
        <v>0.29443488023952097</v>
      </c>
    </row>
    <row r="15" spans="1:39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</row>
    <row r="16" spans="1:39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</sheetData>
  <mergeCells count="24">
    <mergeCell ref="A15:AK15"/>
    <mergeCell ref="A16:AK16"/>
    <mergeCell ref="H5:I5"/>
    <mergeCell ref="AJ5:AK5"/>
    <mergeCell ref="P5:Q5"/>
    <mergeCell ref="J5:K5"/>
    <mergeCell ref="T5:U5"/>
    <mergeCell ref="V5:W5"/>
    <mergeCell ref="X5:Y5"/>
    <mergeCell ref="AB5:AC5"/>
    <mergeCell ref="L5:M5"/>
    <mergeCell ref="R5:S5"/>
    <mergeCell ref="N5:O5"/>
    <mergeCell ref="AD5:AE5"/>
    <mergeCell ref="F5:G5"/>
    <mergeCell ref="B5:C5"/>
    <mergeCell ref="A1:AK1"/>
    <mergeCell ref="A2:AK2"/>
    <mergeCell ref="A3:AK3"/>
    <mergeCell ref="A5:A6"/>
    <mergeCell ref="D5:E5"/>
    <mergeCell ref="Z5:AA5"/>
    <mergeCell ref="AF5:AG5"/>
    <mergeCell ref="AH5:AI5"/>
  </mergeCells>
  <printOptions horizontalCentered="1"/>
  <pageMargins left="0.39370078740157483" right="0.39370078740157483" top="0.59055118110236227" bottom="0.59055118110236227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6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75"/>
  <cols>
    <col min="1" max="1" width="65" style="1" customWidth="1"/>
    <col min="2" max="23" width="14.140625" style="1" customWidth="1"/>
    <col min="24" max="24" width="14.140625" style="6" customWidth="1"/>
    <col min="25" max="25" width="14.140625" style="1" customWidth="1"/>
    <col min="26" max="26" width="14.140625" style="6" customWidth="1"/>
    <col min="27" max="35" width="14.140625" style="1" customWidth="1"/>
    <col min="36" max="36" width="14.140625" style="6" customWidth="1"/>
    <col min="37" max="37" width="14.140625" style="1" customWidth="1"/>
    <col min="38" max="38" width="3.7109375" style="1" customWidth="1"/>
    <col min="39" max="39" width="9.28515625" style="1" bestFit="1" customWidth="1"/>
    <col min="40" max="16384" width="11.42578125" style="1"/>
  </cols>
  <sheetData>
    <row r="1" spans="1:39">
      <c r="A1" s="98" t="s">
        <v>57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M1" s="5"/>
    </row>
    <row r="2" spans="1:39" ht="15">
      <c r="A2" s="99" t="s">
        <v>43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</row>
    <row r="3" spans="1:39">
      <c r="A3" s="98" t="s">
        <v>25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</row>
    <row r="4" spans="1:39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73"/>
      <c r="AG4" s="73"/>
      <c r="AH4" s="75"/>
      <c r="AI4" s="75"/>
      <c r="AJ4" s="63"/>
      <c r="AK4" s="63"/>
    </row>
    <row r="5" spans="1:39" ht="12.75" customHeight="1">
      <c r="A5" s="95" t="s">
        <v>26</v>
      </c>
      <c r="B5" s="93">
        <v>2006</v>
      </c>
      <c r="C5" s="94"/>
      <c r="D5" s="93">
        <v>2007</v>
      </c>
      <c r="E5" s="94"/>
      <c r="F5" s="93">
        <v>2008</v>
      </c>
      <c r="G5" s="94"/>
      <c r="H5" s="93">
        <v>2009</v>
      </c>
      <c r="I5" s="94"/>
      <c r="J5" s="93">
        <v>2010</v>
      </c>
      <c r="K5" s="94"/>
      <c r="L5" s="93">
        <v>2011</v>
      </c>
      <c r="M5" s="94"/>
      <c r="N5" s="93">
        <v>2012</v>
      </c>
      <c r="O5" s="94"/>
      <c r="P5" s="93">
        <v>2013</v>
      </c>
      <c r="Q5" s="94"/>
      <c r="R5" s="93">
        <v>2014</v>
      </c>
      <c r="S5" s="94"/>
      <c r="T5" s="93">
        <v>2015</v>
      </c>
      <c r="U5" s="94"/>
      <c r="V5" s="93">
        <v>2016</v>
      </c>
      <c r="W5" s="94"/>
      <c r="X5" s="93">
        <v>2017</v>
      </c>
      <c r="Y5" s="94"/>
      <c r="Z5" s="93">
        <v>2018</v>
      </c>
      <c r="AA5" s="94"/>
      <c r="AB5" s="93">
        <v>2019</v>
      </c>
      <c r="AC5" s="94"/>
      <c r="AD5" s="93">
        <v>2020</v>
      </c>
      <c r="AE5" s="94"/>
      <c r="AF5" s="93">
        <v>2021</v>
      </c>
      <c r="AG5" s="97"/>
      <c r="AH5" s="93">
        <v>2022</v>
      </c>
      <c r="AI5" s="97"/>
      <c r="AJ5" s="93">
        <v>2023</v>
      </c>
      <c r="AK5" s="97"/>
    </row>
    <row r="6" spans="1:39" ht="25.5" customHeight="1">
      <c r="A6" s="96"/>
      <c r="B6" s="79" t="s">
        <v>27</v>
      </c>
      <c r="C6" s="79" t="s">
        <v>28</v>
      </c>
      <c r="D6" s="79" t="s">
        <v>27</v>
      </c>
      <c r="E6" s="79" t="s">
        <v>28</v>
      </c>
      <c r="F6" s="79" t="s">
        <v>27</v>
      </c>
      <c r="G6" s="79" t="s">
        <v>28</v>
      </c>
      <c r="H6" s="79" t="s">
        <v>27</v>
      </c>
      <c r="I6" s="79" t="s">
        <v>28</v>
      </c>
      <c r="J6" s="79" t="s">
        <v>27</v>
      </c>
      <c r="K6" s="79" t="s">
        <v>28</v>
      </c>
      <c r="L6" s="79" t="s">
        <v>27</v>
      </c>
      <c r="M6" s="79" t="s">
        <v>28</v>
      </c>
      <c r="N6" s="79" t="s">
        <v>27</v>
      </c>
      <c r="O6" s="79" t="s">
        <v>28</v>
      </c>
      <c r="P6" s="79" t="s">
        <v>27</v>
      </c>
      <c r="Q6" s="79" t="s">
        <v>28</v>
      </c>
      <c r="R6" s="79" t="s">
        <v>27</v>
      </c>
      <c r="S6" s="79" t="s">
        <v>28</v>
      </c>
      <c r="T6" s="79" t="s">
        <v>27</v>
      </c>
      <c r="U6" s="79" t="s">
        <v>28</v>
      </c>
      <c r="V6" s="79" t="s">
        <v>27</v>
      </c>
      <c r="W6" s="79" t="s">
        <v>28</v>
      </c>
      <c r="X6" s="79" t="s">
        <v>27</v>
      </c>
      <c r="Y6" s="79" t="s">
        <v>28</v>
      </c>
      <c r="Z6" s="79" t="s">
        <v>27</v>
      </c>
      <c r="AA6" s="79" t="s">
        <v>28</v>
      </c>
      <c r="AB6" s="79" t="s">
        <v>27</v>
      </c>
      <c r="AC6" s="79" t="s">
        <v>28</v>
      </c>
      <c r="AD6" s="79" t="s">
        <v>27</v>
      </c>
      <c r="AE6" s="79" t="s">
        <v>28</v>
      </c>
      <c r="AF6" s="79" t="s">
        <v>27</v>
      </c>
      <c r="AG6" s="80" t="s">
        <v>28</v>
      </c>
      <c r="AH6" s="79" t="s">
        <v>27</v>
      </c>
      <c r="AI6" s="80" t="s">
        <v>28</v>
      </c>
      <c r="AJ6" s="79" t="s">
        <v>27</v>
      </c>
      <c r="AK6" s="80" t="s">
        <v>28</v>
      </c>
    </row>
    <row r="7" spans="1:39" s="3" customFormat="1">
      <c r="A7" s="69" t="s">
        <v>29</v>
      </c>
      <c r="B7" s="70">
        <v>39648</v>
      </c>
      <c r="C7" s="71">
        <v>1</v>
      </c>
      <c r="D7" s="70">
        <v>40586</v>
      </c>
      <c r="E7" s="71">
        <v>1</v>
      </c>
      <c r="F7" s="70">
        <v>43092</v>
      </c>
      <c r="G7" s="71">
        <v>1</v>
      </c>
      <c r="H7" s="70">
        <v>44919</v>
      </c>
      <c r="I7" s="71">
        <v>1</v>
      </c>
      <c r="J7" s="70">
        <v>45784</v>
      </c>
      <c r="K7" s="71">
        <v>1</v>
      </c>
      <c r="L7" s="70">
        <v>51171</v>
      </c>
      <c r="M7" s="71">
        <v>1</v>
      </c>
      <c r="N7" s="70">
        <v>52552</v>
      </c>
      <c r="O7" s="71">
        <v>1</v>
      </c>
      <c r="P7" s="70">
        <v>53460</v>
      </c>
      <c r="Q7" s="71">
        <v>1</v>
      </c>
      <c r="R7" s="70">
        <v>55830</v>
      </c>
      <c r="S7" s="71">
        <v>1</v>
      </c>
      <c r="T7" s="70">
        <v>60070</v>
      </c>
      <c r="U7" s="71">
        <v>1</v>
      </c>
      <c r="V7" s="70">
        <v>64012</v>
      </c>
      <c r="W7" s="71">
        <v>1</v>
      </c>
      <c r="X7" s="70">
        <v>60266</v>
      </c>
      <c r="Y7" s="71">
        <v>1</v>
      </c>
      <c r="Z7" s="70">
        <v>58347</v>
      </c>
      <c r="AA7" s="71">
        <v>1</v>
      </c>
      <c r="AB7" s="70">
        <v>56258</v>
      </c>
      <c r="AC7" s="71">
        <v>1</v>
      </c>
      <c r="AD7" s="70">
        <v>57121</v>
      </c>
      <c r="AE7" s="71">
        <f t="shared" ref="AE7:AK7" si="0">+AE8+AE9+AE10</f>
        <v>1</v>
      </c>
      <c r="AF7" s="70">
        <f t="shared" si="0"/>
        <v>57215</v>
      </c>
      <c r="AG7" s="72">
        <f t="shared" si="0"/>
        <v>1</v>
      </c>
      <c r="AH7" s="70">
        <f t="shared" si="0"/>
        <v>56226</v>
      </c>
      <c r="AI7" s="72">
        <f t="shared" si="0"/>
        <v>1</v>
      </c>
      <c r="AJ7" s="70">
        <f t="shared" si="0"/>
        <v>55687</v>
      </c>
      <c r="AK7" s="72">
        <f t="shared" si="0"/>
        <v>1</v>
      </c>
    </row>
    <row r="8" spans="1:39">
      <c r="A8" s="2" t="s">
        <v>4</v>
      </c>
      <c r="B8" s="39">
        <v>31632</v>
      </c>
      <c r="C8" s="40">
        <v>0.79800000000000004</v>
      </c>
      <c r="D8" s="39">
        <v>33226</v>
      </c>
      <c r="E8" s="40">
        <v>0.81865667964322675</v>
      </c>
      <c r="F8" s="39">
        <v>36351</v>
      </c>
      <c r="G8" s="40">
        <v>0.8435672514619883</v>
      </c>
      <c r="H8" s="39">
        <v>38198</v>
      </c>
      <c r="I8" s="40">
        <v>0.85037511965983215</v>
      </c>
      <c r="J8" s="39">
        <v>39428</v>
      </c>
      <c r="K8" s="40">
        <v>0.8611742093307706</v>
      </c>
      <c r="L8" s="39">
        <v>41607</v>
      </c>
      <c r="M8" s="40">
        <v>0.81299999999999994</v>
      </c>
      <c r="N8" s="39">
        <v>43354</v>
      </c>
      <c r="O8" s="40">
        <v>0.82497335971989649</v>
      </c>
      <c r="P8" s="39">
        <v>44515</v>
      </c>
      <c r="Q8" s="40">
        <v>0.83267863823419375</v>
      </c>
      <c r="R8" s="39">
        <v>47544</v>
      </c>
      <c r="S8" s="40">
        <v>0.85158516926383665</v>
      </c>
      <c r="T8" s="39">
        <v>52225</v>
      </c>
      <c r="U8" s="40">
        <v>0.86940236390877312</v>
      </c>
      <c r="V8" s="39">
        <v>56677</v>
      </c>
      <c r="W8" s="40">
        <v>0.88541211022933197</v>
      </c>
      <c r="X8" s="39">
        <v>53427</v>
      </c>
      <c r="Y8" s="40">
        <v>0.88651976238675212</v>
      </c>
      <c r="Z8" s="39">
        <v>51869</v>
      </c>
      <c r="AA8" s="40">
        <v>0.8889745830976743</v>
      </c>
      <c r="AB8" s="39">
        <v>50156</v>
      </c>
      <c r="AC8" s="40">
        <v>0.89153542607273628</v>
      </c>
      <c r="AD8" s="39">
        <v>51481</v>
      </c>
      <c r="AE8" s="40">
        <f>+AD8/AD7</f>
        <v>0.9012622328040476</v>
      </c>
      <c r="AF8" s="39">
        <v>51949</v>
      </c>
      <c r="AG8" s="65">
        <f>+AF8/AF7</f>
        <v>0.9079611989862798</v>
      </c>
      <c r="AH8" s="39">
        <v>51583</v>
      </c>
      <c r="AI8" s="65">
        <f>+AH8/AH7</f>
        <v>0.91742254473019602</v>
      </c>
      <c r="AJ8" s="39">
        <v>51485</v>
      </c>
      <c r="AK8" s="65">
        <f>+AJ8/AJ7</f>
        <v>0.92454253236841633</v>
      </c>
    </row>
    <row r="9" spans="1:39">
      <c r="A9" s="2" t="s">
        <v>5</v>
      </c>
      <c r="B9" s="39">
        <v>4321</v>
      </c>
      <c r="C9" s="40">
        <v>0.109</v>
      </c>
      <c r="D9" s="39">
        <v>4070</v>
      </c>
      <c r="E9" s="40">
        <v>0.10028088503424826</v>
      </c>
      <c r="F9" s="39">
        <v>3862</v>
      </c>
      <c r="G9" s="40">
        <v>8.9622203657291372E-2</v>
      </c>
      <c r="H9" s="39">
        <v>4030</v>
      </c>
      <c r="I9" s="40">
        <v>8.9717046238785375E-2</v>
      </c>
      <c r="J9" s="39">
        <v>3807</v>
      </c>
      <c r="K9" s="40">
        <v>8.3151319238161797E-2</v>
      </c>
      <c r="L9" s="39">
        <v>7105</v>
      </c>
      <c r="M9" s="40">
        <v>0.13900000000000001</v>
      </c>
      <c r="N9" s="39">
        <v>6763</v>
      </c>
      <c r="O9" s="40">
        <v>0.12869158167148728</v>
      </c>
      <c r="P9" s="39">
        <v>6580</v>
      </c>
      <c r="Q9" s="40">
        <v>0.12308267863823419</v>
      </c>
      <c r="R9" s="39">
        <v>6001</v>
      </c>
      <c r="S9" s="40">
        <v>0.10748701415009851</v>
      </c>
      <c r="T9" s="39">
        <v>5588</v>
      </c>
      <c r="U9" s="40">
        <v>9.3024804394872651E-2</v>
      </c>
      <c r="V9" s="39">
        <v>5264</v>
      </c>
      <c r="W9" s="40">
        <v>8.2234581016059488E-2</v>
      </c>
      <c r="X9" s="39">
        <v>4947</v>
      </c>
      <c r="Y9" s="40">
        <v>8.2086085023064415E-2</v>
      </c>
      <c r="Z9" s="39">
        <v>4633</v>
      </c>
      <c r="AA9" s="40">
        <v>7.9404253860524104E-2</v>
      </c>
      <c r="AB9" s="39">
        <v>4278</v>
      </c>
      <c r="AC9" s="40">
        <v>7.6042518397383477E-2</v>
      </c>
      <c r="AD9" s="39">
        <v>3877</v>
      </c>
      <c r="AE9" s="40">
        <f>+AD9/AD7</f>
        <v>6.7873461599061644E-2</v>
      </c>
      <c r="AF9" s="39">
        <v>3564</v>
      </c>
      <c r="AG9" s="65">
        <f>+AF9/AF7</f>
        <v>6.2291357161583502E-2</v>
      </c>
      <c r="AH9" s="39">
        <v>3030</v>
      </c>
      <c r="AI9" s="65">
        <f>+AH9/AH7</f>
        <v>5.3889659588090916E-2</v>
      </c>
      <c r="AJ9" s="39">
        <v>2784</v>
      </c>
      <c r="AK9" s="65">
        <f>+AJ9/AJ7</f>
        <v>4.9993714870616122E-2</v>
      </c>
    </row>
    <row r="10" spans="1:39">
      <c r="A10" s="4" t="s">
        <v>6</v>
      </c>
      <c r="B10" s="41">
        <v>3695</v>
      </c>
      <c r="C10" s="68">
        <v>9.2999999999999999E-2</v>
      </c>
      <c r="D10" s="41">
        <v>3290</v>
      </c>
      <c r="E10" s="68">
        <v>8.1062435322525009E-2</v>
      </c>
      <c r="F10" s="41">
        <v>2879</v>
      </c>
      <c r="G10" s="68">
        <v>6.6810544880720316E-2</v>
      </c>
      <c r="H10" s="41">
        <v>2691</v>
      </c>
      <c r="I10" s="68">
        <v>5.9907834101382486E-2</v>
      </c>
      <c r="J10" s="41">
        <v>2549</v>
      </c>
      <c r="K10" s="68">
        <v>5.5674471431067622E-2</v>
      </c>
      <c r="L10" s="41">
        <v>2459</v>
      </c>
      <c r="M10" s="68">
        <v>4.8000000000000001E-2</v>
      </c>
      <c r="N10" s="41">
        <v>2435</v>
      </c>
      <c r="O10" s="68">
        <v>4.6335058608616225E-2</v>
      </c>
      <c r="P10" s="41">
        <v>2365</v>
      </c>
      <c r="Q10" s="68">
        <v>4.4238683127572016E-2</v>
      </c>
      <c r="R10" s="41">
        <v>2285</v>
      </c>
      <c r="S10" s="68">
        <v>4.0927816586064841E-2</v>
      </c>
      <c r="T10" s="41">
        <v>2257</v>
      </c>
      <c r="U10" s="68">
        <v>3.7572831696354253E-2</v>
      </c>
      <c r="V10" s="41">
        <v>2071</v>
      </c>
      <c r="W10" s="68">
        <v>3.2353308754608512E-2</v>
      </c>
      <c r="X10" s="41">
        <v>1892</v>
      </c>
      <c r="Y10" s="68">
        <v>3.1394152590183522E-2</v>
      </c>
      <c r="Z10" s="41">
        <v>1845</v>
      </c>
      <c r="AA10" s="68">
        <v>3.1621163041801632E-2</v>
      </c>
      <c r="AB10" s="41">
        <v>1824</v>
      </c>
      <c r="AC10" s="68">
        <v>3.2422055529880194E-2</v>
      </c>
      <c r="AD10" s="41">
        <v>1763</v>
      </c>
      <c r="AE10" s="68">
        <f>+AD10/AD7</f>
        <v>3.0864305596890809E-2</v>
      </c>
      <c r="AF10" s="41">
        <v>1702</v>
      </c>
      <c r="AG10" s="66">
        <f>+AF10/AF7</f>
        <v>2.9747443852136679E-2</v>
      </c>
      <c r="AH10" s="41">
        <v>1613</v>
      </c>
      <c r="AI10" s="66">
        <f>+AH10/AH7</f>
        <v>2.8687795681713087E-2</v>
      </c>
      <c r="AJ10" s="41">
        <v>1418</v>
      </c>
      <c r="AK10" s="66">
        <f>+AJ10/AJ7</f>
        <v>2.5463752760967552E-2</v>
      </c>
    </row>
    <row r="11" spans="1:39">
      <c r="A11" s="69" t="s">
        <v>18</v>
      </c>
      <c r="B11" s="70">
        <v>1244189</v>
      </c>
      <c r="C11" s="71">
        <v>1</v>
      </c>
      <c r="D11" s="70">
        <v>1289549</v>
      </c>
      <c r="E11" s="71">
        <v>1</v>
      </c>
      <c r="F11" s="70">
        <v>1347476</v>
      </c>
      <c r="G11" s="71">
        <v>1</v>
      </c>
      <c r="H11" s="70">
        <v>1375554</v>
      </c>
      <c r="I11" s="71">
        <v>1</v>
      </c>
      <c r="J11" s="70">
        <v>1399343</v>
      </c>
      <c r="K11" s="71">
        <v>1</v>
      </c>
      <c r="L11" s="70">
        <v>1453844</v>
      </c>
      <c r="M11" s="71">
        <v>1</v>
      </c>
      <c r="N11" s="70">
        <v>1533111</v>
      </c>
      <c r="O11" s="71">
        <v>1</v>
      </c>
      <c r="P11" s="70">
        <v>1640913</v>
      </c>
      <c r="Q11" s="71">
        <v>1</v>
      </c>
      <c r="R11" s="70">
        <v>1740230</v>
      </c>
      <c r="S11" s="71">
        <v>1</v>
      </c>
      <c r="T11" s="70">
        <v>1825502</v>
      </c>
      <c r="U11" s="71">
        <v>1</v>
      </c>
      <c r="V11" s="70">
        <v>1912045</v>
      </c>
      <c r="W11" s="71">
        <v>1</v>
      </c>
      <c r="X11" s="70">
        <v>1937200</v>
      </c>
      <c r="Y11" s="71">
        <v>1</v>
      </c>
      <c r="Z11" s="70">
        <v>1940435</v>
      </c>
      <c r="AA11" s="71">
        <v>1</v>
      </c>
      <c r="AB11" s="70">
        <v>1977255</v>
      </c>
      <c r="AC11" s="71">
        <v>1</v>
      </c>
      <c r="AD11" s="70">
        <v>2016176</v>
      </c>
      <c r="AE11" s="71">
        <f t="shared" ref="AE11:AK11" si="1">+AE12+AE13+AE14</f>
        <v>1</v>
      </c>
      <c r="AF11" s="70">
        <f t="shared" si="1"/>
        <v>1969837</v>
      </c>
      <c r="AG11" s="72">
        <f t="shared" si="1"/>
        <v>1</v>
      </c>
      <c r="AH11" s="70">
        <f t="shared" si="1"/>
        <v>1989906</v>
      </c>
      <c r="AI11" s="72">
        <f t="shared" si="1"/>
        <v>1</v>
      </c>
      <c r="AJ11" s="70">
        <f t="shared" si="1"/>
        <v>1870400</v>
      </c>
      <c r="AK11" s="72">
        <f t="shared" si="1"/>
        <v>1</v>
      </c>
    </row>
    <row r="12" spans="1:39">
      <c r="A12" s="2" t="s">
        <v>7</v>
      </c>
      <c r="B12" s="39">
        <v>1072115</v>
      </c>
      <c r="C12" s="40">
        <v>0.86199999999999999</v>
      </c>
      <c r="D12" s="39">
        <v>1133536</v>
      </c>
      <c r="E12" s="40">
        <v>0.87901739290247982</v>
      </c>
      <c r="F12" s="39">
        <v>1210612</v>
      </c>
      <c r="G12" s="40">
        <v>0.89842935978080496</v>
      </c>
      <c r="H12" s="39">
        <v>1256136</v>
      </c>
      <c r="I12" s="40">
        <v>0.91318552379623041</v>
      </c>
      <c r="J12" s="39">
        <v>1286469</v>
      </c>
      <c r="K12" s="40">
        <v>0.91933786069605516</v>
      </c>
      <c r="L12" s="39">
        <v>1348500</v>
      </c>
      <c r="M12" s="40">
        <v>0.92800000000000005</v>
      </c>
      <c r="N12" s="39">
        <v>1433088</v>
      </c>
      <c r="O12" s="40">
        <v>0.93475814862720308</v>
      </c>
      <c r="P12" s="39">
        <v>1546164</v>
      </c>
      <c r="Q12" s="40">
        <v>0.94225836470306468</v>
      </c>
      <c r="R12" s="39">
        <v>1651177</v>
      </c>
      <c r="S12" s="40">
        <v>0.94882687920562225</v>
      </c>
      <c r="T12" s="39">
        <v>1744560</v>
      </c>
      <c r="U12" s="40">
        <v>0.95566041560074977</v>
      </c>
      <c r="V12" s="39">
        <v>1839681</v>
      </c>
      <c r="W12" s="40">
        <v>0.96215361040142888</v>
      </c>
      <c r="X12" s="39">
        <v>1869896</v>
      </c>
      <c r="Y12" s="40">
        <v>0.965257072062771</v>
      </c>
      <c r="Z12" s="39">
        <v>1877998</v>
      </c>
      <c r="AA12" s="40">
        <v>0.96782319428375596</v>
      </c>
      <c r="AB12" s="39">
        <v>1918916</v>
      </c>
      <c r="AC12" s="40">
        <v>0.97049495386280471</v>
      </c>
      <c r="AD12" s="39">
        <v>1964274</v>
      </c>
      <c r="AE12" s="40">
        <f>+AD12/AD11</f>
        <v>0.9742572077040893</v>
      </c>
      <c r="AF12" s="39">
        <v>1922383</v>
      </c>
      <c r="AG12" s="65">
        <f>+AF12/AF11</f>
        <v>0.97590968186707838</v>
      </c>
      <c r="AH12" s="39">
        <v>1946789</v>
      </c>
      <c r="AI12" s="65">
        <f>+AH12/AH11</f>
        <v>0.9783321423223007</v>
      </c>
      <c r="AJ12" s="39">
        <v>1831415</v>
      </c>
      <c r="AK12" s="65">
        <f>+AJ12/AJ11</f>
        <v>0.97915686484174513</v>
      </c>
    </row>
    <row r="13" spans="1:39">
      <c r="A13" s="2" t="s">
        <v>8</v>
      </c>
      <c r="B13" s="39">
        <v>47229</v>
      </c>
      <c r="C13" s="40">
        <v>3.7999999999999999E-2</v>
      </c>
      <c r="D13" s="39">
        <v>44172</v>
      </c>
      <c r="E13" s="40">
        <v>3.4253836031046515E-2</v>
      </c>
      <c r="F13" s="39">
        <v>34475</v>
      </c>
      <c r="G13" s="40">
        <v>2.55848712704345E-2</v>
      </c>
      <c r="H13" s="39">
        <v>26287</v>
      </c>
      <c r="I13" s="40">
        <v>1.9110118541329529E-2</v>
      </c>
      <c r="J13" s="39">
        <v>27284</v>
      </c>
      <c r="K13" s="40">
        <v>1.9497721430699978E-2</v>
      </c>
      <c r="L13" s="39">
        <v>26970</v>
      </c>
      <c r="M13" s="40">
        <v>1.9E-2</v>
      </c>
      <c r="N13" s="39">
        <v>25765</v>
      </c>
      <c r="O13" s="40">
        <v>1.6805697695731099E-2</v>
      </c>
      <c r="P13" s="39">
        <v>26033</v>
      </c>
      <c r="Q13" s="40">
        <v>1.5864948354970678E-2</v>
      </c>
      <c r="R13" s="39">
        <v>23346</v>
      </c>
      <c r="S13" s="40">
        <v>1.3415468070312546E-2</v>
      </c>
      <c r="T13" s="39">
        <v>19458</v>
      </c>
      <c r="U13" s="40">
        <v>1.0658985857040967E-2</v>
      </c>
      <c r="V13" s="39">
        <v>16980</v>
      </c>
      <c r="W13" s="40">
        <v>8.8805441294530201E-3</v>
      </c>
      <c r="X13" s="39">
        <v>14978</v>
      </c>
      <c r="Y13" s="40">
        <v>7.7317778236630184E-3</v>
      </c>
      <c r="Z13" s="39">
        <v>13423</v>
      </c>
      <c r="AA13" s="40">
        <v>6.9175210713061765E-3</v>
      </c>
      <c r="AB13" s="39">
        <v>12161</v>
      </c>
      <c r="AC13" s="40">
        <v>6.1504459465268769E-3</v>
      </c>
      <c r="AD13" s="39">
        <v>10626</v>
      </c>
      <c r="AE13" s="40">
        <f>+AD13/AD11</f>
        <v>5.2703732213854344E-3</v>
      </c>
      <c r="AF13" s="39">
        <v>9185</v>
      </c>
      <c r="AG13" s="65">
        <f>+AF13/AF11</f>
        <v>4.6628223553522447E-3</v>
      </c>
      <c r="AH13" s="39">
        <v>8038</v>
      </c>
      <c r="AI13" s="65">
        <f>+AH13/AH11</f>
        <v>4.0393867851044223E-3</v>
      </c>
      <c r="AJ13" s="39">
        <v>7231</v>
      </c>
      <c r="AK13" s="65">
        <f>+AJ13/AJ11</f>
        <v>3.8660179640718564E-3</v>
      </c>
    </row>
    <row r="14" spans="1:39">
      <c r="A14" s="2" t="s">
        <v>9</v>
      </c>
      <c r="B14" s="39">
        <v>124845</v>
      </c>
      <c r="C14" s="40">
        <v>0.1</v>
      </c>
      <c r="D14" s="39">
        <v>111841</v>
      </c>
      <c r="E14" s="40">
        <v>8.6728771066473628E-2</v>
      </c>
      <c r="F14" s="39">
        <v>102389</v>
      </c>
      <c r="G14" s="40">
        <v>7.5985768948760496E-2</v>
      </c>
      <c r="H14" s="39">
        <v>93131</v>
      </c>
      <c r="I14" s="40">
        <v>6.7704357662440012E-2</v>
      </c>
      <c r="J14" s="39">
        <v>85590</v>
      </c>
      <c r="K14" s="40">
        <v>6.1164417873244802E-2</v>
      </c>
      <c r="L14" s="39">
        <v>78374</v>
      </c>
      <c r="M14" s="40">
        <v>5.3999999999999999E-2</v>
      </c>
      <c r="N14" s="39">
        <v>74258</v>
      </c>
      <c r="O14" s="40">
        <v>4.8436153677065781E-2</v>
      </c>
      <c r="P14" s="39">
        <v>68716</v>
      </c>
      <c r="Q14" s="40">
        <v>4.1876686941964628E-2</v>
      </c>
      <c r="R14" s="39">
        <v>65707</v>
      </c>
      <c r="S14" s="40">
        <v>3.7757652724065213E-2</v>
      </c>
      <c r="T14" s="39">
        <v>61484</v>
      </c>
      <c r="U14" s="40">
        <v>3.3680598542209214E-2</v>
      </c>
      <c r="V14" s="39">
        <v>55384</v>
      </c>
      <c r="W14" s="40">
        <v>2.8965845469118144E-2</v>
      </c>
      <c r="X14" s="39">
        <v>52326</v>
      </c>
      <c r="Y14" s="40">
        <v>2.701115011356597E-2</v>
      </c>
      <c r="Z14" s="39">
        <v>49014</v>
      </c>
      <c r="AA14" s="40">
        <v>2.5259284644937863E-2</v>
      </c>
      <c r="AB14" s="39">
        <v>46178</v>
      </c>
      <c r="AC14" s="40">
        <v>2.3354600190668377E-2</v>
      </c>
      <c r="AD14" s="39">
        <v>41276</v>
      </c>
      <c r="AE14" s="40">
        <f>+AD14/AD11</f>
        <v>2.0472419074525239E-2</v>
      </c>
      <c r="AF14" s="39">
        <v>38269</v>
      </c>
      <c r="AG14" s="65">
        <f>+AF14/AF11</f>
        <v>1.9427495777569415E-2</v>
      </c>
      <c r="AH14" s="39">
        <v>35079</v>
      </c>
      <c r="AI14" s="65">
        <f>+AH14/AH11</f>
        <v>1.7628470892594925E-2</v>
      </c>
      <c r="AJ14" s="39">
        <v>31754</v>
      </c>
      <c r="AK14" s="65">
        <f>+AJ14/AJ11</f>
        <v>1.6977117194183062E-2</v>
      </c>
    </row>
    <row r="15" spans="1:39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</row>
    <row r="16" spans="1:39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</sheetData>
  <mergeCells count="24">
    <mergeCell ref="A15:AK15"/>
    <mergeCell ref="A16:AK16"/>
    <mergeCell ref="H5:I5"/>
    <mergeCell ref="AJ5:AK5"/>
    <mergeCell ref="P5:Q5"/>
    <mergeCell ref="J5:K5"/>
    <mergeCell ref="T5:U5"/>
    <mergeCell ref="V5:W5"/>
    <mergeCell ref="X5:Y5"/>
    <mergeCell ref="AB5:AC5"/>
    <mergeCell ref="L5:M5"/>
    <mergeCell ref="R5:S5"/>
    <mergeCell ref="N5:O5"/>
    <mergeCell ref="AD5:AE5"/>
    <mergeCell ref="F5:G5"/>
    <mergeCell ref="B5:C5"/>
    <mergeCell ref="A1:AK1"/>
    <mergeCell ref="A2:AK2"/>
    <mergeCell ref="A3:AK3"/>
    <mergeCell ref="A5:A6"/>
    <mergeCell ref="D5:E5"/>
    <mergeCell ref="Z5:AA5"/>
    <mergeCell ref="AF5:AG5"/>
    <mergeCell ref="AH5:AI5"/>
  </mergeCells>
  <printOptions horizontalCentered="1"/>
  <pageMargins left="0.39370078740157483" right="0.39370078740157483" top="0.59055118110236227" bottom="0.59055118110236227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Índice</vt:lpstr>
      <vt:lpstr>Presentación</vt:lpstr>
      <vt:lpstr>Situac_comercial</vt:lpstr>
      <vt:lpstr>Tipo_plan</vt:lpstr>
      <vt:lpstr>Amplit_cobertura</vt:lpstr>
      <vt:lpstr>Modalid_atención</vt:lpstr>
      <vt:lpstr>Región</vt:lpstr>
      <vt:lpstr>Modalid_precio</vt:lpstr>
      <vt:lpstr>Amplit_cobertura!Área_de_impresión</vt:lpstr>
      <vt:lpstr>Modalid_atención!Área_de_impresión</vt:lpstr>
      <vt:lpstr>Modalid_precio!Área_de_impresión</vt:lpstr>
      <vt:lpstr>Región!Área_de_impresión</vt:lpstr>
      <vt:lpstr>Situac_comercial!Área_de_impresión</vt:lpstr>
      <vt:lpstr>Tipo_plan!Área_de_impresión</vt:lpstr>
    </vt:vector>
  </TitlesOfParts>
  <Company>SISP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Sanchez</dc:creator>
  <cp:lastModifiedBy>Claudia Uribe</cp:lastModifiedBy>
  <cp:lastPrinted>2008-05-14T17:25:15Z</cp:lastPrinted>
  <dcterms:created xsi:type="dcterms:W3CDTF">2005-02-28T16:15:23Z</dcterms:created>
  <dcterms:modified xsi:type="dcterms:W3CDTF">2023-07-24T20:02:24Z</dcterms:modified>
</cp:coreProperties>
</file>