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Portal Web\2023\Estadísticas\LM\"/>
    </mc:Choice>
  </mc:AlternateContent>
  <bookViews>
    <workbookView xWindow="0" yWindow="0" windowWidth="28800" windowHeight="11475" tabRatio="876"/>
  </bookViews>
  <sheets>
    <sheet name="Índice" sheetId="40" r:id="rId1"/>
    <sheet name="Notas" sheetId="38" r:id="rId2"/>
    <sheet name="Licencias_comparadas" sheetId="1" r:id="rId3"/>
    <sheet name="Licencias_cargo_isapre" sheetId="2" r:id="rId4"/>
    <sheet name="Lic_tipo_cotizante" sheetId="37" r:id="rId5"/>
    <sheet name="Lic_tipo_resol" sheetId="4" r:id="rId6"/>
    <sheet name="Lic_Reclamadas" sheetId="6" r:id="rId7"/>
    <sheet name="Lic_región" sheetId="8" r:id="rId8"/>
    <sheet name="SIL_cargo_isapre" sheetId="7" r:id="rId9"/>
    <sheet name="SIL_región" sheetId="9" r:id="rId10"/>
    <sheet name="Lic_sexo_edad" sheetId="10" r:id="rId11"/>
    <sheet name="SIL_sexo_edad" sheetId="11" r:id="rId12"/>
    <sheet name="LIC_sexo" sheetId="12" r:id="rId13"/>
    <sheet name="SIL_sexo" sheetId="13" r:id="rId14"/>
    <sheet name="Lic_sexo_trabaj" sheetId="14" r:id="rId15"/>
    <sheet name="SIL_sexo_trabaj" sheetId="15" r:id="rId16"/>
    <sheet name="Lic_trabaj_edad" sheetId="16" r:id="rId17"/>
    <sheet name="SIL_trabaj_edad" sheetId="17" r:id="rId18"/>
    <sheet name="Lic_dia_solicitado" sheetId="18" r:id="rId19"/>
    <sheet name="SIL_dia_solicitado" sheetId="19" r:id="rId20"/>
    <sheet name="Lic_dia_autorizado" sheetId="20" r:id="rId21"/>
    <sheet name="SIL_dia_autorizado" sheetId="21" r:id="rId22"/>
    <sheet name="Lic_sexo_renta" sheetId="22" r:id="rId23"/>
    <sheet name="Lic_trabaj_renta" sheetId="23" r:id="rId24"/>
    <sheet name="Lic_sexo_edad_renta" sheetId="24" r:id="rId25"/>
    <sheet name="Lic_sexo_resol_renta" sheetId="25" r:id="rId26"/>
    <sheet name="Lic_diag" sheetId="28" r:id="rId27"/>
    <sheet name="SIL_diag" sheetId="29" r:id="rId28"/>
    <sheet name="Lic_diag_sexo" sheetId="30" r:id="rId29"/>
    <sheet name="SIL_diag_sexo" sheetId="31" r:id="rId30"/>
    <sheet name="Lic_diag_Trabaj" sheetId="32" r:id="rId31"/>
    <sheet name="SIL_diag_Trabaj" sheetId="33" r:id="rId32"/>
    <sheet name="Lic_diag_región" sheetId="35" r:id="rId33"/>
    <sheet name="SIL_diag_región" sheetId="36" r:id="rId34"/>
  </sheets>
  <externalReferences>
    <externalReference r:id="rId35"/>
  </externalReferences>
  <definedNames>
    <definedName name="__123Graph_A" localSheetId="3" hidden="1">Licencias_cargo_isapre!#REF!</definedName>
    <definedName name="__123Graph_A" localSheetId="2" hidden="1">Licencias_comparadas!#REF!</definedName>
    <definedName name="__123Graph_ACOSTO" localSheetId="4" hidden="1">[1]resultados!#REF!</definedName>
    <definedName name="__123Graph_ACOSTO" hidden="1">[1]resultados!#REF!</definedName>
    <definedName name="__123Graph_AINGRESO" localSheetId="4" hidden="1">[1]resultados!#REF!</definedName>
    <definedName name="__123Graph_AINGRESO" hidden="1">[1]resultados!#REF!</definedName>
    <definedName name="__123Graph_AINGRESO1" localSheetId="4" hidden="1">[1]resultados!#REF!</definedName>
    <definedName name="__123Graph_AINGRESO1" hidden="1">[1]resultados!#REF!</definedName>
    <definedName name="__123Graph_Apm93" localSheetId="3" hidden="1">Licencias_cargo_isapre!#REF!</definedName>
    <definedName name="__123Graph_Apm93" localSheetId="2" hidden="1">Licencias_comparadas!#REF!</definedName>
    <definedName name="__123Graph_BCOSTO" localSheetId="4" hidden="1">[1]resultados!#REF!</definedName>
    <definedName name="__123Graph_BCOSTO" hidden="1">[1]resultados!#REF!</definedName>
    <definedName name="__123Graph_BINGRESO" localSheetId="4" hidden="1">[1]resultados!#REF!</definedName>
    <definedName name="__123Graph_BINGRESO" hidden="1">[1]resultados!#REF!</definedName>
    <definedName name="__123Graph_BINGRESO1" localSheetId="4" hidden="1">[1]resultados!#REF!</definedName>
    <definedName name="__123Graph_BINGRESO1" hidden="1">[1]resultados!#REF!</definedName>
    <definedName name="__123Graph_Bpm93" localSheetId="3" hidden="1">Licencias_cargo_isapre!#REF!</definedName>
    <definedName name="__123Graph_Bpm93" localSheetId="2" hidden="1">Licencias_comparadas!#REF!</definedName>
    <definedName name="__123Graph_CINGRESO1" localSheetId="4" hidden="1">[1]resultados!#REF!</definedName>
    <definedName name="__123Graph_CINGRESO1" hidden="1">[1]resultados!#REF!</definedName>
    <definedName name="__123Graph_X" localSheetId="3" hidden="1">Licencias_cargo_isapre!#REF!</definedName>
    <definedName name="__123Graph_X" localSheetId="2" hidden="1">Licencias_comparadas!#REF!</definedName>
    <definedName name="__123Graph_XCOSTO" localSheetId="4" hidden="1">[1]resultados!#REF!</definedName>
    <definedName name="__123Graph_XCOSTO" hidden="1">[1]resultados!#REF!</definedName>
    <definedName name="__123Graph_Xpm93" localSheetId="3" hidden="1">Licencias_cargo_isapre!#REF!</definedName>
    <definedName name="__123Graph_Xpm93" localSheetId="2" hidden="1">Licencias_comparadas!#REF!</definedName>
    <definedName name="_Fill" localSheetId="4" hidden="1">#REF!</definedName>
    <definedName name="_Fill" hidden="1">#REF!</definedName>
    <definedName name="_Key1" localSheetId="4" hidden="1">#REF!</definedName>
    <definedName name="_Key1" localSheetId="3" hidden="1">Licencias_cargo_isapre!#REF!</definedName>
    <definedName name="_Key1" localSheetId="2" hidden="1">Licencias_comparadas!#REF!</definedName>
    <definedName name="_Key1" hidden="1">#REF!</definedName>
    <definedName name="_Order1" hidden="1">0</definedName>
    <definedName name="_Order2" hidden="1">255</definedName>
    <definedName name="_Sort" localSheetId="4" hidden="1">#REF!</definedName>
    <definedName name="_Sort" hidden="1">#REF!</definedName>
    <definedName name="A_impresión_IM" localSheetId="3">Licencias_cargo_isapre!#REF!</definedName>
    <definedName name="A_impresión_IM" localSheetId="2">Licencias_comparadas!#REF!</definedName>
    <definedName name="_xlnm.Print_Area" localSheetId="20">Lic_dia_autorizado!$A$2:$I$34</definedName>
    <definedName name="_xlnm.Print_Area" localSheetId="18">Lic_dia_solicitado!$A$2:$I$53</definedName>
    <definedName name="_xlnm.Print_Area" localSheetId="26">Lic_diag!$A$1:$E$33,Lic_diag!#REF!</definedName>
    <definedName name="_xlnm.Print_Area" localSheetId="32">Lic_diag_región!$A$1:$U$235</definedName>
    <definedName name="_xlnm.Print_Area" localSheetId="28">Lic_diag_sexo!$A$1:$N$35,Lic_diag_sexo!#REF!</definedName>
    <definedName name="_xlnm.Print_Area" localSheetId="30">Lic_diag_Trabaj!$A$1:$N$34,Lic_diag_Trabaj!#REF!</definedName>
    <definedName name="_xlnm.Print_Area" localSheetId="6">Lic_Reclamadas!#REF!</definedName>
    <definedName name="_xlnm.Print_Area" localSheetId="7">Lic_región!$A$2:$T$7</definedName>
    <definedName name="_xlnm.Print_Area" localSheetId="12">LIC_sexo!$A$2:$F$53</definedName>
    <definedName name="_xlnm.Print_Area" localSheetId="10">Lic_sexo_edad!$A$2:$O$52,Lic_sexo_edad!$A$54:$O$104</definedName>
    <definedName name="_xlnm.Print_Area" localSheetId="24">Lic_sexo_edad_renta!$A$2:$O$33,Lic_sexo_edad_renta!$A$35:$O$66</definedName>
    <definedName name="_xlnm.Print_Area" localSheetId="22">Lic_sexo_renta!$A$2:$R$34</definedName>
    <definedName name="_xlnm.Print_Area" localSheetId="25">Lic_sexo_resol_renta!$A$2:$U$33</definedName>
    <definedName name="_xlnm.Print_Area" localSheetId="14">Lic_sexo_trabaj!$A$2:$R$53</definedName>
    <definedName name="_xlnm.Print_Area" localSheetId="4">Lic_tipo_cotizante!$A$1:$K$21</definedName>
    <definedName name="_xlnm.Print_Area" localSheetId="5">Lic_tipo_resol!$A$2:$M$36</definedName>
    <definedName name="_xlnm.Print_Area" localSheetId="16">Lic_trabaj_edad!$A$2:$O$53,Lic_trabaj_edad!$A$56:$O$107</definedName>
    <definedName name="_xlnm.Print_Area" localSheetId="23">Lic_trabaj_renta!$A$2:$R$33</definedName>
    <definedName name="_xlnm.Print_Area" localSheetId="3">Licencias_cargo_isapre!#REF!</definedName>
    <definedName name="_xlnm.Print_Area" localSheetId="2">Licencias_comparadas!$B$2:$G$37</definedName>
    <definedName name="_xlnm.Print_Area" localSheetId="1">Notas!$B$8:$H$20</definedName>
    <definedName name="_xlnm.Print_Area" localSheetId="8">SIL_cargo_isapre!#REF!</definedName>
    <definedName name="_xlnm.Print_Area" localSheetId="21">SIL_dia_autorizado!$A$2:$I$44</definedName>
    <definedName name="_xlnm.Print_Area" localSheetId="19">SIL_dia_solicitado!$A$2:$I$45</definedName>
    <definedName name="_xlnm.Print_Area" localSheetId="27">SIL_diag!$A$1:$H$35,SIL_diag!#REF!</definedName>
    <definedName name="_xlnm.Print_Area" localSheetId="33">SIL_diag_región!$A$1:$U$186</definedName>
    <definedName name="_xlnm.Print_Area" localSheetId="29">SIL_diag_sexo!$A$1:$P$6,SIL_diag_sexo!#REF!</definedName>
    <definedName name="_xlnm.Print_Area" localSheetId="31">SIL_diag_Trabaj!$A$1:$P$6,SIL_diag_Trabaj!#REF!</definedName>
    <definedName name="_xlnm.Print_Area" localSheetId="9">SIL_región!$A$2:$T$45</definedName>
    <definedName name="_xlnm.Print_Area" localSheetId="13">SIL_sexo!$A$2:$F$42</definedName>
    <definedName name="_xlnm.Print_Area" localSheetId="11">SIL_sexo_edad!$A$2:$O$42,SIL_sexo_edad!$A$44:$O$84</definedName>
    <definedName name="_xlnm.Print_Area" localSheetId="15">SIL_sexo_trabaj!$A$2:$R$44</definedName>
    <definedName name="_xlnm.Print_Area" localSheetId="17">SIL_trabaj_edad!$A$2:$O$44,SIL_trabaj_edad!$A$49:$O$74</definedName>
    <definedName name="Edad_Fertil">Lic_tipo_cotizante!#REF!</definedName>
    <definedName name="Factor">SIL_cargo_isapre!$C$80</definedName>
    <definedName name="Factor_2019_a_2020">Licencias_cargo_isapre!#REF!</definedName>
    <definedName name="Femenino">Lic_tipo_cotizante!#REF!</definedName>
    <definedName name="Masculino">Lic_tipo_cotizante!#REF!</definedName>
    <definedName name="miles">Licencias_comparadas!#REF!</definedName>
    <definedName name="millones">Licencias_comparadas!#REF!</definedName>
    <definedName name="sep" localSheetId="4" hidden="1">#REF!</definedName>
    <definedName name="sep" localSheetId="3" hidden="1">Licencias_cargo_isapre!#REF!</definedName>
    <definedName name="sep" localSheetId="2" hidden="1">Licencias_comparadas!#REF!</definedName>
    <definedName name="sep" hidden="1">#REF!</definedName>
  </definedNames>
  <calcPr calcId="162913"/>
</workbook>
</file>

<file path=xl/calcChain.xml><?xml version="1.0" encoding="utf-8"?>
<calcChain xmlns="http://schemas.openxmlformats.org/spreadsheetml/2006/main">
  <c r="C4" i="38" l="1"/>
  <c r="C16" i="2" l="1"/>
  <c r="C13" i="2"/>
  <c r="C10" i="2"/>
  <c r="T15" i="8" l="1"/>
  <c r="T14" i="8"/>
  <c r="T12" i="8"/>
  <c r="T11" i="8"/>
  <c r="T9" i="8"/>
  <c r="T8" i="8"/>
  <c r="C51" i="8"/>
  <c r="C50" i="8"/>
  <c r="C48" i="8"/>
  <c r="C47" i="8"/>
  <c r="C45" i="8"/>
  <c r="C44" i="8"/>
  <c r="I25" i="6"/>
  <c r="H25" i="6"/>
  <c r="G25" i="6"/>
  <c r="F25" i="6"/>
  <c r="D25" i="6"/>
  <c r="C25" i="6"/>
  <c r="I30" i="6"/>
  <c r="H30" i="6"/>
  <c r="G30" i="6"/>
  <c r="F30" i="6"/>
  <c r="D30" i="6"/>
  <c r="C30" i="6"/>
  <c r="I15" i="6"/>
  <c r="I20" i="6"/>
  <c r="H20" i="6"/>
  <c r="H15" i="6"/>
  <c r="G20" i="6"/>
  <c r="G15" i="6"/>
  <c r="F15" i="6"/>
  <c r="F20" i="6"/>
  <c r="D20" i="6"/>
  <c r="D15" i="6"/>
  <c r="C20" i="6"/>
  <c r="C15" i="6"/>
  <c r="I10" i="6"/>
  <c r="H10" i="6"/>
  <c r="G10" i="6"/>
  <c r="F10" i="6"/>
  <c r="D10" i="6"/>
  <c r="C10" i="6"/>
</calcChain>
</file>

<file path=xl/sharedStrings.xml><?xml version="1.0" encoding="utf-8"?>
<sst xmlns="http://schemas.openxmlformats.org/spreadsheetml/2006/main" count="3929" uniqueCount="419">
  <si>
    <t>PERIODO ENERO-DICIEMBRE</t>
  </si>
  <si>
    <t>Variables seleccionadas</t>
  </si>
  <si>
    <t xml:space="preserve">Variación anual </t>
  </si>
  <si>
    <t>Valores</t>
  </si>
  <si>
    <t>Estructura porcentual</t>
  </si>
  <si>
    <t xml:space="preserve">      N° de licencias tramitadas</t>
  </si>
  <si>
    <t xml:space="preserve">      N° de días autorizados (miles)</t>
  </si>
  <si>
    <t xml:space="preserve">      N° de días rechazados (miles)</t>
  </si>
  <si>
    <t>N° licencias autorizadas (miles)</t>
  </si>
  <si>
    <t>N° días pagados (miles)</t>
  </si>
  <si>
    <t>Sexo</t>
  </si>
  <si>
    <t>Tipo licencia</t>
  </si>
  <si>
    <t>Lic. Tramitadas por c/100 cotizantes</t>
  </si>
  <si>
    <t>Días solicitados por cotizante</t>
  </si>
  <si>
    <t>Lic. Autorizadas por c/100 cotizante</t>
  </si>
  <si>
    <t>Días autorizados por cotizante</t>
  </si>
  <si>
    <t>Días pagados por cotizante</t>
  </si>
  <si>
    <t>Masculino</t>
  </si>
  <si>
    <t>Curativas</t>
  </si>
  <si>
    <t>Sin clasificar</t>
  </si>
  <si>
    <t>Total</t>
  </si>
  <si>
    <t>Femenino</t>
  </si>
  <si>
    <t>Patologías del Embarazo</t>
  </si>
  <si>
    <t>Maternales</t>
  </si>
  <si>
    <t>N° licencias tramitadas</t>
  </si>
  <si>
    <t>N° días solicitados</t>
  </si>
  <si>
    <t>N° días autorizados</t>
  </si>
  <si>
    <t>N° días a pagar</t>
  </si>
  <si>
    <t>Variables</t>
  </si>
  <si>
    <t>N° de días solicitados</t>
  </si>
  <si>
    <t>&lt;= 3</t>
  </si>
  <si>
    <t>4-10</t>
  </si>
  <si>
    <t>11-15</t>
  </si>
  <si>
    <t>16-30</t>
  </si>
  <si>
    <t>&gt; 30</t>
  </si>
  <si>
    <t>Tipo resolución</t>
  </si>
  <si>
    <t>Días solicitados por licencia</t>
  </si>
  <si>
    <t>Días autorizados por licencia</t>
  </si>
  <si>
    <t>Días pagados por licencia</t>
  </si>
  <si>
    <t>Autorizadas</t>
  </si>
  <si>
    <t>Ampliadas</t>
  </si>
  <si>
    <t>Reducidas</t>
  </si>
  <si>
    <t>Rechazadas</t>
  </si>
  <si>
    <t>%</t>
  </si>
  <si>
    <t>Sin clasificación</t>
  </si>
  <si>
    <t>Tipo de situación</t>
  </si>
  <si>
    <t>Tipo Fallo</t>
  </si>
  <si>
    <t>N° licencias reclamadas</t>
  </si>
  <si>
    <t>Redictámen de la COMPIN</t>
  </si>
  <si>
    <t>Acoge</t>
  </si>
  <si>
    <t>Acoge parcialmente</t>
  </si>
  <si>
    <t>Rechaza</t>
  </si>
  <si>
    <t>Reconsideración Isapre</t>
  </si>
  <si>
    <t>Reliquidadciones</t>
  </si>
  <si>
    <t>MONTO DE SUBSIDIO DE CARGO ISAPRE</t>
  </si>
  <si>
    <t>Tipo de Licencia</t>
  </si>
  <si>
    <t>Reclamadas</t>
  </si>
  <si>
    <t>N° licencias autorizadas</t>
  </si>
  <si>
    <t>N° días pagados</t>
  </si>
  <si>
    <t>Regiones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</si>
  <si>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</si>
  <si>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</si>
  <si>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</si>
  <si>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</si>
  <si>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</si>
  <si>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</si>
  <si>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</si>
  <si>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</si>
  <si>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</si>
  <si>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</si>
  <si>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</si>
  <si>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</si>
  <si>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</si>
  <si>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Días solicitados por lic.</t>
  </si>
  <si>
    <t>Días autorizados por lic.</t>
  </si>
  <si>
    <t>Días pagados por lic. Autorizada</t>
  </si>
  <si>
    <t>Tramos de edad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</si>
  <si>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</si>
  <si>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</si>
  <si>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</si>
  <si>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</si>
  <si>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</si>
  <si>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</si>
  <si>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</si>
  <si>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</si>
  <si>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</si>
  <si>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</si>
  <si>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</si>
  <si>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>MONTO DE SUBSIDIOS PAGADOS POR TRAMOS DE EDAD Y TIPO DE LICENCIA DE COTIZANTES SEXO MASCULINO</t>
  </si>
  <si>
    <t>MONTO DE SUBSIDIOS PAGADOS POR TRAMOS DE EDAD Y TIPO DE LICENCIA DE COTIZANTES SEXO FEMENINO</t>
  </si>
  <si>
    <t xml:space="preserve"> LICENCIAS TRAMITADAS POR SEXO Y TIPO DE LICENCIA</t>
  </si>
  <si>
    <t>Dependientes Sector Privado</t>
  </si>
  <si>
    <t>Dependientes Sector Público</t>
  </si>
  <si>
    <t>Independientes</t>
  </si>
  <si>
    <t>MONTO DE SUBSIDIOS PAGADOS POR SEXO, TIPO DE TRABAJADOR Y TIPO DE LICENCIA</t>
  </si>
  <si>
    <t>N° de días autorizados</t>
  </si>
  <si>
    <t>Tramos de renta (miles $)</t>
  </si>
  <si>
    <t>N°</t>
  </si>
  <si>
    <t>&lt;= 100</t>
  </si>
  <si>
    <t>101 - 200</t>
  </si>
  <si>
    <t>201 - 300</t>
  </si>
  <si>
    <t>301 - 400</t>
  </si>
  <si>
    <t>401 - 500</t>
  </si>
  <si>
    <t>501 - 600</t>
  </si>
  <si>
    <t>601 - 700</t>
  </si>
  <si>
    <t>701 - 800</t>
  </si>
  <si>
    <t>801 - 900</t>
  </si>
  <si>
    <t>901 - 1000</t>
  </si>
  <si>
    <t>Dependiente Sector Privado</t>
  </si>
  <si>
    <t>Dependiente Sector Público</t>
  </si>
  <si>
    <t>65 y +</t>
  </si>
  <si>
    <t>Fuente: Superintendencia de Salud, Archivo Maestro de Licencias Médicas.</t>
  </si>
  <si>
    <t>CUADRO N° 4</t>
  </si>
  <si>
    <t>CUADRO N° 4.1</t>
  </si>
  <si>
    <t>CUADRO N° 4.2</t>
  </si>
  <si>
    <t>CUADRO N° 4.4</t>
  </si>
  <si>
    <t>CUADRO N° 4.5</t>
  </si>
  <si>
    <t>CUADRO N° 4.6</t>
  </si>
  <si>
    <t>CUADRO N° 4.7</t>
  </si>
  <si>
    <t>CUADRO N° 4.8.1</t>
  </si>
  <si>
    <t>CUADRO N° 4.8.2</t>
  </si>
  <si>
    <t>CUADRO N° 4.9.1</t>
  </si>
  <si>
    <t>CUADRO N° 4.9.2</t>
  </si>
  <si>
    <t>CUADRO N° 4.10</t>
  </si>
  <si>
    <t>CUADRO N° 4.11</t>
  </si>
  <si>
    <t>CUADRO N° 4.12</t>
  </si>
  <si>
    <t>CUADRO N° 4.13</t>
  </si>
  <si>
    <t>CUADRO N° 4.14.1</t>
  </si>
  <si>
    <t>CUADRO N° 4.14.2</t>
  </si>
  <si>
    <t>CUADRO N° 4.15.1</t>
  </si>
  <si>
    <t>CUADRO N° 4.15.2</t>
  </si>
  <si>
    <t>CUADRO N° 4.16</t>
  </si>
  <si>
    <t>CUADRO N° 4.17</t>
  </si>
  <si>
    <t>CUADRO 4.18</t>
  </si>
  <si>
    <t>CUADRO 4.19</t>
  </si>
  <si>
    <t>CUADRO N° 4.20</t>
  </si>
  <si>
    <t>CUADRO N° 4.21</t>
  </si>
  <si>
    <t>CUADRO N° 4.22.1</t>
  </si>
  <si>
    <t>CUADRO N° 4.22.2</t>
  </si>
  <si>
    <t>CUADRO N° 4.23</t>
  </si>
  <si>
    <t xml:space="preserve">            * N°  de licencias autorizadas (miles)</t>
  </si>
  <si>
    <t xml:space="preserve">            * N°  de licencias rechazadas (miles)</t>
  </si>
  <si>
    <t>XIV</t>
  </si>
  <si>
    <t>XV</t>
  </si>
  <si>
    <t>CIE 10</t>
  </si>
  <si>
    <t>A00-B99</t>
  </si>
  <si>
    <t>C00-D48</t>
  </si>
  <si>
    <t>F00-F99</t>
  </si>
  <si>
    <t>J00-J99</t>
  </si>
  <si>
    <t>K00-K93</t>
  </si>
  <si>
    <t>M00-M99</t>
  </si>
  <si>
    <t>N00-N99</t>
  </si>
  <si>
    <t>O00-O99</t>
  </si>
  <si>
    <t>R00-R99</t>
  </si>
  <si>
    <t>S00-T98</t>
  </si>
  <si>
    <t>CUADRO N° 4.24</t>
  </si>
  <si>
    <t>CUADRO N° 4.25</t>
  </si>
  <si>
    <t>CUADRO N° 4.3.1</t>
  </si>
  <si>
    <t>CUADRO N° 4.3.2</t>
  </si>
  <si>
    <t>1001 - 1100</t>
  </si>
  <si>
    <t>1101 - 1200</t>
  </si>
  <si>
    <t>Transtornos mentales y del comportamiento</t>
  </si>
  <si>
    <t>Traumatismos, envenenamientos y otras consecuencias causas externas</t>
  </si>
  <si>
    <t>Embarazo, parto y puerperio</t>
  </si>
  <si>
    <t>Tumores (neoplasias)</t>
  </si>
  <si>
    <t>Sintomas, signos y hallazgos anormales clínicos</t>
  </si>
  <si>
    <t>Código</t>
  </si>
  <si>
    <t>Enfermedades</t>
  </si>
  <si>
    <t>Sistema respiratorio</t>
  </si>
  <si>
    <t>Sistema osteomuscular y tejido conjuntivo</t>
  </si>
  <si>
    <t>Sistema digestivo</t>
  </si>
  <si>
    <t>Infecciosas y parasitarias</t>
  </si>
  <si>
    <t>Sistema genitourinario</t>
  </si>
  <si>
    <t>I00-I99</t>
  </si>
  <si>
    <t>Sistema circulatorio</t>
  </si>
  <si>
    <t>G00-G99</t>
  </si>
  <si>
    <t>Sistema nervioso</t>
  </si>
  <si>
    <t>H00-H59</t>
  </si>
  <si>
    <t>Del ojo y sus anexos</t>
  </si>
  <si>
    <t>H60-H95</t>
  </si>
  <si>
    <t>Del oído y de la apófisis mastoides</t>
  </si>
  <si>
    <t>L00-L99</t>
  </si>
  <si>
    <t>De la piel y del tejido subcutáneo</t>
  </si>
  <si>
    <t>E00-E90</t>
  </si>
  <si>
    <t>Endocrinas, nutricionales y metabólicas</t>
  </si>
  <si>
    <t>Z00-Z99</t>
  </si>
  <si>
    <t>Factores que influyen en estado de salud y contacto con los serv. de salud</t>
  </si>
  <si>
    <t>V01-Y98</t>
  </si>
  <si>
    <t>Causas externas de morbilidad y de mortalidad</t>
  </si>
  <si>
    <t>Q00-Q99</t>
  </si>
  <si>
    <t>Malformaciones congénitas, deformidades y anomalías cromosómicas</t>
  </si>
  <si>
    <t>D50-D89</t>
  </si>
  <si>
    <t>De la sangre y de los órganos hematopoyéticos</t>
  </si>
  <si>
    <t>P00-P96</t>
  </si>
  <si>
    <t>Ciertas afecciones originadas en el período perinatal</t>
  </si>
  <si>
    <t>CUADRO N° 4.26</t>
  </si>
  <si>
    <t>CUADRO N° 4.27</t>
  </si>
  <si>
    <t>CUADRO N° 4.28</t>
  </si>
  <si>
    <t>CUADRO N° 4.29</t>
  </si>
  <si>
    <t>1201 - 1300</t>
  </si>
  <si>
    <t>Indepen-diente</t>
  </si>
  <si>
    <t>1301 - 1400</t>
  </si>
  <si>
    <t>1401 - 1500</t>
  </si>
  <si>
    <t>1501 - 1600</t>
  </si>
  <si>
    <t>1601 - 1700</t>
  </si>
  <si>
    <t>CUADRO N° 4.30</t>
  </si>
  <si>
    <t>CUADRO N° 4.31</t>
  </si>
  <si>
    <t>Tarapacá</t>
  </si>
  <si>
    <t>Atacama</t>
  </si>
  <si>
    <t>Coquimbo</t>
  </si>
  <si>
    <t>Valparaíso</t>
  </si>
  <si>
    <t>Libertador Bdo. O'Higgins</t>
  </si>
  <si>
    <t>Maule</t>
  </si>
  <si>
    <t>Bío Bío</t>
  </si>
  <si>
    <t>Araucanía</t>
  </si>
  <si>
    <t>Aysén</t>
  </si>
  <si>
    <t>Magallanes</t>
  </si>
  <si>
    <t>Los Ríos</t>
  </si>
  <si>
    <t>Arica y Parinacota</t>
  </si>
  <si>
    <t>Antofa-gasta</t>
  </si>
  <si>
    <t>Los Lagos</t>
  </si>
  <si>
    <t>Metropoli-tana</t>
  </si>
  <si>
    <t>EGHM</t>
  </si>
  <si>
    <t>1701 - 1800</t>
  </si>
  <si>
    <t>1801 - 1900</t>
  </si>
  <si>
    <t>Promedio Masculino</t>
  </si>
  <si>
    <t>Promedio Femenino</t>
  </si>
  <si>
    <t>Promedio Total</t>
  </si>
  <si>
    <t>CUADRO N° 4.8.3</t>
  </si>
  <si>
    <t>CUADRO N° 4.9.3</t>
  </si>
  <si>
    <t>MONTO DE SUBSIDIOS PAGADOS POR TRAMOS DE EDAD Y TIPO DE LICENCIA</t>
  </si>
  <si>
    <t>CUADRO N° 4.14.3</t>
  </si>
  <si>
    <t>MONTO DE SUBSIDIOS PAGADOS POR TRAMOS DE EDAD Y TIPO DE LICENCIA DE TRABAJADORES INDEPENDIENTES</t>
  </si>
  <si>
    <t>MONTO DE SUBSIDIOS PAGADOS POR TRAMOS DE EDAD Y TIPO DE LICENCIA DE TRABAJADORES DEPENDIENTES DEL SECTOR PUBLICO</t>
  </si>
  <si>
    <t>CUADRO N° 4.15.3</t>
  </si>
  <si>
    <t>CUADRO N° 4.22.3</t>
  </si>
  <si>
    <t>Días solicitados por L. Tramitada</t>
  </si>
  <si>
    <t>Días autorizados por L. Autorizada</t>
  </si>
  <si>
    <t>N° licencias rechazadas</t>
  </si>
  <si>
    <t>N° días rechazados</t>
  </si>
  <si>
    <t>Días rechazados por L. Rechazada</t>
  </si>
  <si>
    <t>Días solicitados por L. tramitada</t>
  </si>
  <si>
    <t>1901 - 2000</t>
  </si>
  <si>
    <t>XVI</t>
  </si>
  <si>
    <t>Ñuble</t>
  </si>
  <si>
    <t xml:space="preserve"> Sin clasificar</t>
  </si>
  <si>
    <t>2001 - 2100</t>
  </si>
  <si>
    <t>2101 - 2200</t>
  </si>
  <si>
    <t>2201 - 2300</t>
  </si>
  <si>
    <t>&gt; 2300</t>
  </si>
  <si>
    <t>COVID19</t>
  </si>
  <si>
    <t>Preventiva Parental (LMPP)</t>
  </si>
  <si>
    <t>N° Licencias Tramitadas</t>
  </si>
  <si>
    <t>N° Licencias Autorizadas</t>
  </si>
  <si>
    <t>N° Licencias Rechazadas</t>
  </si>
  <si>
    <t>N° días Autorizados</t>
  </si>
  <si>
    <t>N° dias Rechazados</t>
  </si>
  <si>
    <t>Total general</t>
  </si>
  <si>
    <t>Días solicitados por licencia tramitada</t>
  </si>
  <si>
    <t>N° de días a pagar</t>
  </si>
  <si>
    <t>Sin Clasificar</t>
  </si>
  <si>
    <t>Días autorizados por licencias autorizadas</t>
  </si>
  <si>
    <t>Días rechazados por licencias rechazadas</t>
  </si>
  <si>
    <t>LMPP</t>
  </si>
  <si>
    <t>N° pagados por licencia autorizadas</t>
  </si>
  <si>
    <t>Licencias reclamadas</t>
  </si>
  <si>
    <t>Total de cargo isapre</t>
  </si>
  <si>
    <t>Promedio Sin clasificar</t>
  </si>
  <si>
    <t>AÑO</t>
  </si>
  <si>
    <t>NOTAS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</si>
  <si>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</si>
  <si>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</si>
  <si>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CONTENIDO</t>
  </si>
  <si>
    <t>HOJA</t>
  </si>
  <si>
    <t>Curativas (1)</t>
  </si>
  <si>
    <t>Incluye licencias pre y post natal.</t>
  </si>
  <si>
    <t>Costo SIL = Subsidio líquido + Aporte previsional pensiones + Aporte previsional salud.</t>
  </si>
  <si>
    <t>Incluye licencias curativas, patologías del embarazo, maternales, hijo menor y otras sin clasificar.</t>
  </si>
  <si>
    <t>Maternales (4)</t>
  </si>
  <si>
    <t>TASA PROMEDIO ANUAL POR COTIZANTES ACTIVOS SEGÚN SEXO (5)</t>
  </si>
  <si>
    <t>Aporte previsional Pensiones (2)</t>
  </si>
  <si>
    <t>Aporte previsional Salud (2)</t>
  </si>
  <si>
    <t>SIL líquido (2)</t>
  </si>
  <si>
    <t>Aporte previsional pensiones (2)</t>
  </si>
  <si>
    <t>Aporte previsional salud (2)</t>
  </si>
  <si>
    <t>Costo SIL (2)(6)</t>
  </si>
  <si>
    <t>Licencias_comparadas</t>
  </si>
  <si>
    <t>Licencias_cargo_isapre</t>
  </si>
  <si>
    <t>Lic_tipo_cotizante</t>
  </si>
  <si>
    <t>Lic_tipo_resol</t>
  </si>
  <si>
    <t>Lic_Reclamadas</t>
  </si>
  <si>
    <t>SIL_cargo_isapre</t>
  </si>
  <si>
    <t>Lic_región</t>
  </si>
  <si>
    <t>SIL_región</t>
  </si>
  <si>
    <t>Lic_sexo_edad</t>
  </si>
  <si>
    <t>SIL_sexo_edad</t>
  </si>
  <si>
    <t>LIC_sexo</t>
  </si>
  <si>
    <t>SIL_sexo</t>
  </si>
  <si>
    <t>Lic_sexo_trabaj</t>
  </si>
  <si>
    <t>SIL_sexo_trabaj</t>
  </si>
  <si>
    <t>Lic_trabaj_edad</t>
  </si>
  <si>
    <t>SIL_trabaj_edad</t>
  </si>
  <si>
    <t>Lic_dia_solicitado</t>
  </si>
  <si>
    <t>SIL_dia_solicitado</t>
  </si>
  <si>
    <t>Lic_dia_autorizado</t>
  </si>
  <si>
    <t>SIL_dia_autorizado</t>
  </si>
  <si>
    <t>Lic_sexo_renta</t>
  </si>
  <si>
    <t>Lic_trabaj_renta</t>
  </si>
  <si>
    <t>Lic_sexo_edad_renta</t>
  </si>
  <si>
    <t>Lic_sexo_resol_renta</t>
  </si>
  <si>
    <t>Lic_diag</t>
  </si>
  <si>
    <t>Lic_diag_sexo</t>
  </si>
  <si>
    <t>SIL_diag_sexo</t>
  </si>
  <si>
    <t>Lic_diag_Trabaj</t>
  </si>
  <si>
    <t>Lic_diag_región</t>
  </si>
  <si>
    <t>SIL_diag_región</t>
  </si>
  <si>
    <t>MONTO DE SUBSIDIOS PAGADOS POR TRAMOS DE EDAD Y TIPO DE LICENCIA DE TRABAJADORES DEPENDIENTES DEL SECTOR PRIVADO</t>
  </si>
  <si>
    <t>SIL_diag_Trabaj</t>
  </si>
  <si>
    <t>SIL_diag</t>
  </si>
  <si>
    <t>Número De Licencias Tramitadas Por Tramos De Renta, Sexo Y Tipo De Resolución</t>
  </si>
  <si>
    <t>Número De Licencias Tramitadas Por Tramos De Renta Y Tramos De Edad</t>
  </si>
  <si>
    <t>Número De Licencias Tramitadas Por Tramos De Renta Y Tramos De Edad De Cotizantes Sexo Femenino</t>
  </si>
  <si>
    <t>Número De Licencias Tramitadas Por Tramos De Renta Y Tramos De Edad De Cotizantes Sexo Masculino</t>
  </si>
  <si>
    <t>Número De Licencias Tramitadas Por Tramos De Renta, Sexo Y Tipo De Trabajador</t>
  </si>
  <si>
    <t>Número De Licencias Tramitadas Por Tramos De Renta, Sexo Y Tipo De Licencia</t>
  </si>
  <si>
    <t xml:space="preserve">Monto De Subsidios Pagados Por Días Autorizados Y Tipo De Licencia </t>
  </si>
  <si>
    <t xml:space="preserve">Número De Licencias Tramitadas Por Días Autorizados Y Tipo De Licencia </t>
  </si>
  <si>
    <t xml:space="preserve">Monto De Subsidios Pagados Por Días Solicitados Y Tipo De Licencia </t>
  </si>
  <si>
    <t xml:space="preserve">Número De Licencias Tramitadas Por Días Solicitados Y Tipo De Licencia </t>
  </si>
  <si>
    <t>Monto De Subsidios Pagados Por Tramos De Edad Y Tipo De Licencia De Trabajadores Independientes</t>
  </si>
  <si>
    <t>Monto De Subsidios Pagados Por Tramos De Edad Y Tipo De Licencia De Trabajadores Dependientes Del Sector Privado</t>
  </si>
  <si>
    <t>Monto De Subsidios Pagados Por Tramos De Edad Y Tipo De Licencia De Trabajadores Dependientes Del Sector Publico</t>
  </si>
  <si>
    <t>Número De Licencias Tramitadas Por Tramos De Edad Y Tipo De Licencia De Trabajadores Independientes</t>
  </si>
  <si>
    <t>Número De Licencias Tramitadas Por Tramos De Edad Y Tipo De Licencia De Trabajadores Dependientes Del Sector Publico</t>
  </si>
  <si>
    <t>Número De Licencias Tramitadas Por Tramos De Edad Y Tipo De Licencia De Trabajadores Dependientes Del Sector Privado</t>
  </si>
  <si>
    <t>Monto De Subsidios Pagados Por Sexo, Tipo De Trabajador Y Tipo De Licencia</t>
  </si>
  <si>
    <t>Número De Licencias Tramitadas Por Sexo, Tipo De Trabajador Y Tipo De Licencia</t>
  </si>
  <si>
    <t>Licencias Tramitadas Por Sexo Y Tipo De Licencia</t>
  </si>
  <si>
    <t>Monto De Subsidios Pagados Por Tramos De Edad Y Tipo De Licencia</t>
  </si>
  <si>
    <t>Monto De Subsidios Pagados Por Tramos De Edad Y Tipo De Licencia De Cotizantes Sexo Femenino</t>
  </si>
  <si>
    <t>Monto De Subsidios Pagados Por Tramos De Edad Y Tipo De Licencia De Cotizantes Sexo Masculino</t>
  </si>
  <si>
    <t>Número De Licencias Tramitadas Por Tramos De Edad Y Tipo De Licencia</t>
  </si>
  <si>
    <t>Número De Licencias Tramitadas Por Tramos De Edad Y Tipo De Licencia De Cotizantes Sexo Femenino</t>
  </si>
  <si>
    <t>Número De Licencias Tramitadas Por Tramos De Edad Y Tipo De Licencia De Cotizantes Sexo Masculino</t>
  </si>
  <si>
    <t>Monto De Subsidios Pagados Por Región Y Tipo De Licencia</t>
  </si>
  <si>
    <t>Número De Licencias Tramitadas Por Región Y Tipo De Licencia</t>
  </si>
  <si>
    <t>Monto De Subsidio De Cargo Isapre</t>
  </si>
  <si>
    <t>Número De Licencias Tramitadas De Cargo Isapre Por Tipo De Resolución</t>
  </si>
  <si>
    <t>Número De Licencias Tramitadas Por Tipo De Licencia Y Tipo De Resolución</t>
  </si>
  <si>
    <t>Licencias Médicas De Cargo De Isapre Comparadas Del Sistema Isapre</t>
  </si>
  <si>
    <t>Licencias Médicas Tramitadas Comparadas Del Sistema Isapre</t>
  </si>
  <si>
    <t>ÍNDICE</t>
  </si>
  <si>
    <t>Número De Licencias Curativas Tramitadas Por Sexo Y Grupos Diagnósticos</t>
  </si>
  <si>
    <t>Monto De Subsidios Pagados Por Sexo Y Grupos Diagnósticos De Licencias Curativas</t>
  </si>
  <si>
    <t>Número De Licencias Curativas Tramitadas Por Tipo De Trabajador Y Grupos Diagnósticos</t>
  </si>
  <si>
    <t>Monto De Subsidios Pagados Por Tipo De Trabajador Y Grupos Diagnósticos De Licencias Curativas</t>
  </si>
  <si>
    <t>Número De Licencias Tramitadas Por Región Y Grupos Diagnósticos De Licencias Curativas</t>
  </si>
  <si>
    <t>Monto De Subsidios Pagados Por Región Y Grupos Diagnósticos De Licencias Curativas</t>
  </si>
  <si>
    <t>Monto De Subsidios Pagados Por Grupos Diagnósticos De Licencias Curativas Autorizadas</t>
  </si>
  <si>
    <t>Número De Licencias Curativas Tramitadas Por Grupos Diagnósticos</t>
  </si>
  <si>
    <t>Número De Licencias Reclamadas Por Tipo De Resolución</t>
  </si>
  <si>
    <t>Tasa Promedio Anual Por Cotizantes Activos Según Sexo</t>
  </si>
  <si>
    <t xml:space="preserve">      Costo total de SIL (2) (6)</t>
  </si>
  <si>
    <t>Costo total de SIL (2) (6)</t>
  </si>
  <si>
    <t>Aporte previsional Pensiones (3)</t>
  </si>
  <si>
    <t>Aporte previsional Salud (3)</t>
  </si>
  <si>
    <t>Costo SIL (3)(6)</t>
  </si>
  <si>
    <t>SIL líquido (3)</t>
  </si>
  <si>
    <t>LICENCIAS MÉDICAS TRAMITADAS COMPARADAS DEL SISTEMA ISAPRE</t>
  </si>
  <si>
    <t>LICENCIAS MÉDICAS DE CARGO DE ISAPRE COMPARADAS DEL SISTEMA ISAPRE</t>
  </si>
  <si>
    <t>NÚMERO DE LICENCIAS TRAMITADAS POR TRAMOS DE EDAD Y TIPO DE LICENCIA DE COTIZANTES SEXO MASCULINO</t>
  </si>
  <si>
    <t>NÚMERO DE LICENCIAS TRAMITADAS POR TRAMOS DE EDAD Y TIPO DE LICENCIA DE COTIZANTES SEXO FEMENINO</t>
  </si>
  <si>
    <t>NÚMERO DE LICENCIAS TRAMITADAS POR TRAMOS DE EDAD Y TIPO DE LICENCIA</t>
  </si>
  <si>
    <t>NÚMERO DE LICENCIAS TRAMITADAS POR SEXO, TIPO DE TRABAJADOR Y TIPO DE LICENCIA</t>
  </si>
  <si>
    <t>NÚMERO DE LICENCIAS TRAMITADAS POR TRAMOS DE EDAD Y TIPO DE LICENCIA DE TRABAJADORES DEPENDIENTES DEL SECTOR PRIVADO</t>
  </si>
  <si>
    <t>NÚMERO DE LICENCIAS TRAMITADAS POR TRAMOS DE EDAD Y TIPO DE LICENCIA DE TRABAJADORES DEPENDIENTES DEL SECTOR PUBLICO</t>
  </si>
  <si>
    <t>NÚMERO DE LICENCIAS TRAMITADAS POR TRAMOS DE EDAD Y TIPO DE LICENCIA DE TRABAJADORES INDEPENDIENTES</t>
  </si>
  <si>
    <t>NÚMERO DE LICENCIAS TRAMITADAS POR TRAMOS DE RENTA, SEXO Y TIPO DE LICENCIA</t>
  </si>
  <si>
    <t>NÚMERO DE LICENCIAS TRAMITADAS POR TRAMOS DE RENTA, SEXO Y TIPO DE TRABAJADOR</t>
  </si>
  <si>
    <t>NÚMERO DE LICENCIAS TRAMITADAS POR TRAMOS DE RENTA Y TRAMOS DE EDAD DE COTIZANTES SEXO MASCULINO</t>
  </si>
  <si>
    <t>NÚMERO DE LICENCIAS TRAMITADAS POR TRAMOS DE RENTA Y TRAMOS DE EDAD DE COTIZANTES SEXO FEMENINO</t>
  </si>
  <si>
    <t>NÚMERO DE LICENCIAS TRAMITADAS POR TRAMOS DE RENTA Y TRAMOS DE EDAD</t>
  </si>
  <si>
    <t>NÚMERO DE LICENCIAS TRAMITADAS POR TIPO DE LICENCIA Y TIPO DE RESOLUCIÓN</t>
  </si>
  <si>
    <t>NÚMERO DE LICENCIAS TRAMITADAS DE CARGO ISAPRE POR TIPO DE RESOLUCIÓN</t>
  </si>
  <si>
    <t>NÚMERO DE LICENCIAS RECLAMADAS POR TIPO DE RESOLUCIÓN (7)</t>
  </si>
  <si>
    <t>NÚMERO DE LICENCIAS TRAMITADAS POR TRAMOS DE RENTA, SEXO Y TIPO DE RESOLUCIÓN</t>
  </si>
  <si>
    <t xml:space="preserve">NÚMERO DE LICENCIAS TRAMITADAS POR REGIÓN Y TIPO DE LICENCIA </t>
  </si>
  <si>
    <t xml:space="preserve">MONTO DE SUBSIDIOS PAGADOS POR REGIÓN Y TIPO DE LICENCIA </t>
  </si>
  <si>
    <t xml:space="preserve"> SUBSIDIO POR INCAPACIDAD LABORAL (SIL) PAGADOS POR SEXO Y TIPO DE LICENCIA</t>
  </si>
  <si>
    <t>NÚMERO DE LICENCIAS CURATIVAS TRAMITADAS POR GRUPOS DIAGNÓSTICOS (1)</t>
  </si>
  <si>
    <t>MONTO DE SUBSIDIOS PAGADOS POR GRUPOS DIAGNÓSTICOS DE LICENCIAS CURATIVAS AUTORIZADAS (1)</t>
  </si>
  <si>
    <t>NÚMERO DE LICENCIAS CURATIVAS TRAMITADAS POR SEXO Y GRUPOS DIAGNÓSTICOS (1)</t>
  </si>
  <si>
    <t>MONTO DE SUBSIDIOS PAGADOS POR SEXO Y GRUPOS DIAGNÓSTICOS DE LICENCIAS CURATIVAS (1)</t>
  </si>
  <si>
    <t>NÚMERO DE LICENCIAS CURATIVAS TRAMITADAS POR TIPO DE TRABAJADOR Y GRUPOS DIAGNÓSTICOS (1)</t>
  </si>
  <si>
    <t>MONTO DE SUBSIDIOS PAGADOS POR TIPO DE TRABAJADOR Y GRUPOS DIAGNÓSTICOS DE LICENCIAS CURATIVAS (1)</t>
  </si>
  <si>
    <t>NÚMERO DE LICENCIAS TRAMITADAS POR REGIÓN Y GRUPOS DIAGNÓSTICOS DE LICENCIAS CURATIVAS (1)</t>
  </si>
  <si>
    <t>MONTO DE SUBSIDIOS PAGADOS POR REGIÓN Y GRUPOS DIAGNÓSTICOS DE LICENCIAS CURATIVAS (1)</t>
  </si>
  <si>
    <t xml:space="preserve">NÚMERO DE LICENCIAS TRAMITADAS POR DÍAS SOLICITADOS Y TIPO DE LICENCIA </t>
  </si>
  <si>
    <t xml:space="preserve">MONTO DE SUBSIDIOS PAGADOS POR DÍAS SOLICITADOS Y TIPO DE LICENCIA </t>
  </si>
  <si>
    <t xml:space="preserve">NÚMERO DE LICENCIAS TRAMITADAS POR DÍAS AUTORIZADOS Y TIPO DE LICENCIA </t>
  </si>
  <si>
    <t xml:space="preserve">MONTO DE SUBSIDIOS PAGADOS POR DÍAS AUTORIZADOS Y TIPO DE LICENCIA </t>
  </si>
  <si>
    <t>Subsidio Por Incapacidad Laboral (SIL) Pagados Por Sexo Y Tipo De Licencia</t>
  </si>
  <si>
    <t>Días pagados por licencia autorizada</t>
  </si>
  <si>
    <t>SIL líquido</t>
  </si>
  <si>
    <t xml:space="preserve">Aporte previsional pensiones </t>
  </si>
  <si>
    <t xml:space="preserve">Aporte previsional salud </t>
  </si>
  <si>
    <t>Costo SIL</t>
  </si>
  <si>
    <t>Prórroga medicina preventiva</t>
  </si>
  <si>
    <t>ENERO-DICIEMBRE DE 2021</t>
  </si>
  <si>
    <t xml:space="preserve"> Incluye licencias por patologías del embarazo, prórroga medicina preventiva</t>
  </si>
  <si>
    <t>Cifras expresadas en millones de pesos de diciembre de 2021.</t>
  </si>
  <si>
    <t>Cifras expresadas en pesos de diciembre de 2021.</t>
  </si>
  <si>
    <t>Síntesis del período 2021</t>
  </si>
  <si>
    <t>Enero-diciembre 2020-2021</t>
  </si>
  <si>
    <t>Estadísticas consolidadas del sistema año 2021</t>
  </si>
  <si>
    <t>Licencias tramitadas año 2021</t>
  </si>
  <si>
    <t>Cotizantes activos = trabajadores dependientes e independientes.  Los cotizantes para tener derecho a SIL en esta estadística son los trabajadores Dependientes, Independientes y de Casa particular; las mujeres en edad fértil se considera en el rango de 15 a 49 años.</t>
  </si>
  <si>
    <t>ESTADÍSTICA ANUAL DE LICENCIAS MÉDICAS Y SIL DEL SISTEMA ISAPRE</t>
  </si>
  <si>
    <t>Fecha de extracción de Información: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</si>
</sst>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0.0%"/>
    <numFmt numFmtId="166" formatCode="&quot;$&quot;\ #,##0.00"/>
    <numFmt numFmtId="167" formatCode="#,##0.0;\-#,##0.0"/>
    <numFmt numFmtId="168" formatCode="&quot;$&quot;\ #,##0"/>
    <numFmt numFmtId="169" formatCode="#,##0,"/>
    <numFmt numFmtId="170" formatCode="&quot;$&quot;\ #,##0,,"/>
    <numFmt numFmtId="171" formatCode="General_)"/>
  </numFmts>
  <fonts count="38">
    <font>
      <sz val="10"/>
      <name val="Arial"/>
    </font>
    <font>
      <sz val="10"/>
      <name val="Arial"/>
      <family val="2"/>
    </font>
    <font>
      <sz val="12"/>
      <name val="Helvetica-Narrow"/>
    </font>
    <font>
      <sz val="12"/>
      <name val="Courier"/>
      <family val="3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Times"/>
      <family val="1"/>
    </font>
    <font>
      <b/>
      <sz val="15"/>
      <color rgb="FF0070C0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15"/>
      <color rgb="FF0067B7"/>
      <name val="Verdana"/>
      <family val="2"/>
    </font>
    <font>
      <b/>
      <sz val="14"/>
      <color rgb="FF0067B7"/>
      <name val="Verdana"/>
      <family val="2"/>
    </font>
    <font>
      <b/>
      <sz val="12"/>
      <color indexed="63"/>
      <name val="Verdana"/>
      <family val="2"/>
    </font>
    <font>
      <b/>
      <sz val="9"/>
      <color indexed="63"/>
      <name val="Verdana"/>
      <family val="2"/>
    </font>
    <font>
      <sz val="10"/>
      <name val="Helv"/>
    </font>
    <font>
      <b/>
      <sz val="9"/>
      <name val="Verdana"/>
      <family val="2"/>
    </font>
    <font>
      <sz val="9"/>
      <color theme="1"/>
      <name val="Verdana"/>
      <family val="2"/>
    </font>
    <font>
      <sz val="8.5"/>
      <name val="Verdana"/>
      <family val="2"/>
    </font>
    <font>
      <b/>
      <i/>
      <sz val="9"/>
      <color indexed="8"/>
      <name val="Verdana"/>
      <family val="2"/>
    </font>
    <font>
      <sz val="8.5"/>
      <color theme="1"/>
      <name val="Verdana"/>
      <family val="2"/>
    </font>
    <font>
      <b/>
      <u/>
      <sz val="10"/>
      <name val="Verdana"/>
      <family val="2"/>
    </font>
    <font>
      <b/>
      <sz val="12"/>
      <color rgb="FF0067B7"/>
      <name val="Verdana"/>
      <family val="2"/>
    </font>
    <font>
      <b/>
      <sz val="8"/>
      <name val="Verdana"/>
      <family val="2"/>
    </font>
    <font>
      <b/>
      <sz val="8.5"/>
      <color rgb="FF0070C0"/>
      <name val="Verdana"/>
      <family val="2"/>
    </font>
    <font>
      <b/>
      <sz val="8.5"/>
      <name val="Verdana"/>
      <family val="2"/>
    </font>
    <font>
      <b/>
      <sz val="8.5"/>
      <color rgb="FF0067B7"/>
      <name val="Verdana"/>
      <family val="2"/>
    </font>
    <font>
      <b/>
      <sz val="8.5"/>
      <color indexed="63"/>
      <name val="Verdana"/>
      <family val="2"/>
    </font>
    <font>
      <sz val="8.5"/>
      <color indexed="63"/>
      <name val="Verdana"/>
      <family val="2"/>
    </font>
    <font>
      <b/>
      <i/>
      <sz val="8.5"/>
      <color indexed="8"/>
      <name val="Verdana"/>
      <family val="2"/>
    </font>
    <font>
      <b/>
      <sz val="10"/>
      <color rgb="FF0067B7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4">
    <xf numFmtId="0" fontId="0" fillId="0" borderId="0"/>
    <xf numFmtId="37" fontId="7" fillId="0" borderId="0"/>
    <xf numFmtId="0" fontId="4" fillId="0" borderId="0"/>
    <xf numFmtId="0" fontId="2" fillId="0" borderId="0"/>
    <xf numFmtId="37" fontId="3" fillId="0" borderId="0"/>
    <xf numFmtId="9" fontId="1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1" fontId="12" fillId="0" borderId="0"/>
    <xf numFmtId="37" fontId="21" fillId="0" borderId="0"/>
    <xf numFmtId="43" fontId="37" fillId="0" borderId="0" applyFont="0" applyFill="0" applyBorder="0" applyAlignment="0" applyProtection="0"/>
  </cellStyleXfs>
  <cellXfs count="411">
    <xf numFmtId="0" fontId="0" fillId="0" borderId="0" xfId="0"/>
    <xf numFmtId="0" fontId="5" fillId="0" borderId="0" xfId="0" applyFont="1" applyFill="1" applyBorder="1"/>
    <xf numFmtId="37" fontId="5" fillId="0" borderId="0" xfId="4" applyFont="1" applyFill="1" applyBorder="1"/>
    <xf numFmtId="167" fontId="5" fillId="0" borderId="0" xfId="4" applyNumberFormat="1" applyFont="1" applyFill="1" applyBorder="1"/>
    <xf numFmtId="170" fontId="5" fillId="0" borderId="0" xfId="3" applyNumberFormat="1" applyFont="1" applyFill="1" applyBorder="1"/>
    <xf numFmtId="41" fontId="5" fillId="0" borderId="0" xfId="9" applyFont="1" applyFill="1" applyBorder="1"/>
    <xf numFmtId="169" fontId="5" fillId="0" borderId="0" xfId="4" applyNumberFormat="1" applyFont="1" applyFill="1" applyBorder="1"/>
    <xf numFmtId="170" fontId="5" fillId="0" borderId="0" xfId="4" applyNumberFormat="1" applyFont="1" applyFill="1" applyBorder="1"/>
    <xf numFmtId="3" fontId="5" fillId="0" borderId="0" xfId="0" applyNumberFormat="1" applyFont="1" applyFill="1" applyBorder="1"/>
    <xf numFmtId="171" fontId="13" fillId="2" borderId="0" xfId="11" applyFont="1" applyFill="1" applyAlignment="1">
      <alignment vertical="center"/>
    </xf>
    <xf numFmtId="171" fontId="14" fillId="2" borderId="0" xfId="11" applyFont="1" applyFill="1" applyAlignment="1">
      <alignment vertical="center"/>
    </xf>
    <xf numFmtId="171" fontId="15" fillId="2" borderId="0" xfId="11" applyFont="1" applyFill="1" applyAlignment="1">
      <alignment vertical="center"/>
    </xf>
    <xf numFmtId="171" fontId="16" fillId="2" borderId="0" xfId="11" applyFont="1" applyFill="1" applyAlignment="1">
      <alignment horizontal="right" vertical="center"/>
    </xf>
    <xf numFmtId="171" fontId="16" fillId="2" borderId="0" xfId="11" applyFont="1" applyFill="1" applyAlignment="1">
      <alignment horizontal="left" vertical="center"/>
    </xf>
    <xf numFmtId="171" fontId="16" fillId="2" borderId="0" xfId="11" applyFont="1" applyFill="1" applyAlignment="1">
      <alignment vertical="center"/>
    </xf>
    <xf numFmtId="171" fontId="18" fillId="2" borderId="0" xfId="11" applyFont="1" applyFill="1" applyAlignment="1">
      <alignment vertical="center"/>
    </xf>
    <xf numFmtId="171" fontId="19" fillId="2" borderId="0" xfId="11" applyFont="1" applyFill="1" applyAlignment="1">
      <alignment vertical="center"/>
    </xf>
    <xf numFmtId="171" fontId="20" fillId="2" borderId="0" xfId="11" applyFont="1" applyFill="1" applyAlignment="1">
      <alignment horizontal="left" vertical="center"/>
    </xf>
    <xf numFmtId="171" fontId="5" fillId="2" borderId="0" xfId="11" applyFont="1" applyFill="1" applyAlignment="1">
      <alignment vertical="center"/>
    </xf>
    <xf numFmtId="37" fontId="6" fillId="2" borderId="2" xfId="12" applyFont="1" applyFill="1" applyBorder="1" applyAlignment="1">
      <alignment horizontal="center" vertical="center"/>
    </xf>
    <xf numFmtId="37" fontId="6" fillId="2" borderId="0" xfId="12" applyFont="1" applyFill="1" applyBorder="1" applyAlignment="1">
      <alignment horizontal="center" vertical="center"/>
    </xf>
    <xf numFmtId="37" fontId="6" fillId="2" borderId="4" xfId="12" applyFont="1" applyFill="1" applyBorder="1" applyAlignment="1">
      <alignment horizontal="center" vertical="center"/>
    </xf>
    <xf numFmtId="171" fontId="5" fillId="2" borderId="0" xfId="11" applyFont="1" applyFill="1" applyBorder="1" applyAlignment="1">
      <alignment vertical="center"/>
    </xf>
    <xf numFmtId="37" fontId="22" fillId="2" borderId="5" xfId="12" applyFont="1" applyFill="1" applyBorder="1" applyAlignment="1">
      <alignment horizontal="center" vertical="center"/>
    </xf>
    <xf numFmtId="37" fontId="22" fillId="2" borderId="7" xfId="12" applyFont="1" applyFill="1" applyBorder="1" applyAlignment="1">
      <alignment horizontal="center" vertical="center"/>
    </xf>
    <xf numFmtId="171" fontId="22" fillId="2" borderId="0" xfId="10" applyNumberFormat="1" applyFont="1" applyFill="1" applyAlignment="1" applyProtection="1">
      <alignment vertical="center"/>
    </xf>
    <xf numFmtId="0" fontId="23" fillId="2" borderId="0" xfId="0" applyFont="1" applyFill="1" applyAlignment="1">
      <alignment vertical="center"/>
    </xf>
    <xf numFmtId="171" fontId="15" fillId="2" borderId="0" xfId="11" applyFont="1" applyFill="1" applyAlignment="1">
      <alignment horizontal="justify" vertical="center"/>
    </xf>
    <xf numFmtId="171" fontId="15" fillId="2" borderId="0" xfId="11" applyFont="1" applyFill="1" applyAlignment="1">
      <alignment vertical="center" wrapText="1"/>
    </xf>
    <xf numFmtId="171" fontId="24" fillId="2" borderId="0" xfId="11" applyFont="1" applyFill="1" applyAlignment="1">
      <alignment vertical="center"/>
    </xf>
    <xf numFmtId="171" fontId="15" fillId="2" borderId="0" xfId="11" applyFont="1" applyFill="1" applyBorder="1" applyAlignment="1">
      <alignment vertical="center"/>
    </xf>
    <xf numFmtId="17" fontId="25" fillId="2" borderId="0" xfId="0" quotePrefix="1" applyNumberFormat="1" applyFont="1" applyFill="1" applyBorder="1" applyAlignment="1">
      <alignment vertical="center"/>
    </xf>
    <xf numFmtId="49" fontId="20" fillId="2" borderId="0" xfId="0" applyNumberFormat="1" applyFont="1" applyFill="1" applyAlignment="1" applyProtection="1">
      <alignment vertical="center"/>
    </xf>
    <xf numFmtId="171" fontId="16" fillId="2" borderId="0" xfId="11" quotePrefix="1" applyFont="1" applyFill="1" applyAlignment="1">
      <alignment horizontal="left" vertical="center"/>
    </xf>
    <xf numFmtId="17" fontId="6" fillId="2" borderId="0" xfId="0" applyNumberFormat="1" applyFont="1" applyFill="1" applyAlignment="1" applyProtection="1">
      <alignment horizontal="center" vertical="center"/>
    </xf>
    <xf numFmtId="37" fontId="5" fillId="0" borderId="0" xfId="4" applyNumberFormat="1" applyFont="1" applyFill="1" applyBorder="1" applyAlignment="1" applyProtection="1">
      <alignment vertical="center" wrapText="1"/>
    </xf>
    <xf numFmtId="37" fontId="24" fillId="0" borderId="0" xfId="4" applyFont="1" applyFill="1" applyBorder="1"/>
    <xf numFmtId="169" fontId="24" fillId="0" borderId="0" xfId="4" applyNumberFormat="1" applyFont="1" applyFill="1" applyBorder="1" applyProtection="1"/>
    <xf numFmtId="0" fontId="24" fillId="0" borderId="0" xfId="3" applyFont="1" applyFill="1" applyBorder="1" applyAlignment="1">
      <alignment horizontal="left"/>
    </xf>
    <xf numFmtId="171" fontId="30" fillId="2" borderId="0" xfId="11" applyFont="1" applyFill="1" applyAlignment="1">
      <alignment vertical="center"/>
    </xf>
    <xf numFmtId="171" fontId="32" fillId="2" borderId="0" xfId="11" applyFont="1" applyFill="1" applyAlignment="1">
      <alignment vertical="center"/>
    </xf>
    <xf numFmtId="171" fontId="33" fillId="2" borderId="0" xfId="11" applyFont="1" applyFill="1" applyAlignment="1">
      <alignment vertical="center"/>
    </xf>
    <xf numFmtId="171" fontId="33" fillId="2" borderId="0" xfId="11" applyFont="1" applyFill="1" applyAlignment="1">
      <alignment horizontal="left" vertical="center"/>
    </xf>
    <xf numFmtId="171" fontId="24" fillId="2" borderId="0" xfId="11" applyFont="1" applyFill="1" applyBorder="1" applyAlignment="1">
      <alignment vertical="center"/>
    </xf>
    <xf numFmtId="171" fontId="34" fillId="2" borderId="0" xfId="11" applyFont="1" applyFill="1" applyBorder="1" applyAlignment="1">
      <alignment horizontal="left" vertical="center"/>
    </xf>
    <xf numFmtId="37" fontId="31" fillId="2" borderId="0" xfId="12" applyFont="1" applyFill="1" applyBorder="1" applyAlignment="1">
      <alignment horizontal="center" vertical="center"/>
    </xf>
    <xf numFmtId="37" fontId="31" fillId="2" borderId="9" xfId="12" applyFont="1" applyFill="1" applyBorder="1" applyAlignment="1">
      <alignment horizontal="center" vertical="center"/>
    </xf>
    <xf numFmtId="37" fontId="31" fillId="2" borderId="0" xfId="12" applyFont="1" applyFill="1" applyBorder="1" applyAlignment="1">
      <alignment horizontal="left" vertical="center"/>
    </xf>
    <xf numFmtId="37" fontId="24" fillId="0" borderId="0" xfId="1" applyFont="1" applyAlignment="1">
      <alignment horizontal="left"/>
    </xf>
    <xf numFmtId="37" fontId="24" fillId="0" borderId="0" xfId="1" applyFont="1"/>
    <xf numFmtId="171" fontId="24" fillId="2" borderId="0" xfId="11" applyFont="1" applyFill="1" applyAlignment="1">
      <alignment vertical="center" wrapText="1"/>
    </xf>
    <xf numFmtId="37" fontId="24" fillId="2" borderId="0" xfId="12" applyFont="1" applyFill="1" applyBorder="1" applyAlignment="1">
      <alignment vertical="center"/>
    </xf>
    <xf numFmtId="37" fontId="24" fillId="2" borderId="0" xfId="12" applyFont="1" applyFill="1" applyBorder="1" applyAlignment="1">
      <alignment horizontal="center" vertical="center"/>
    </xf>
    <xf numFmtId="171" fontId="32" fillId="2" borderId="0" xfId="11" applyFont="1" applyFill="1" applyAlignment="1">
      <alignment horizontal="center" vertical="center"/>
    </xf>
    <xf numFmtId="37" fontId="31" fillId="2" borderId="10" xfId="12" applyFont="1" applyFill="1" applyBorder="1" applyAlignment="1">
      <alignment horizontal="center" vertical="center"/>
    </xf>
    <xf numFmtId="37" fontId="31" fillId="2" borderId="4" xfId="12" applyFont="1" applyFill="1" applyBorder="1" applyAlignment="1">
      <alignment horizontal="left" vertical="center"/>
    </xf>
    <xf numFmtId="171" fontId="24" fillId="2" borderId="10" xfId="11" applyFont="1" applyFill="1" applyBorder="1" applyAlignment="1">
      <alignment vertical="center"/>
    </xf>
    <xf numFmtId="37" fontId="24" fillId="0" borderId="4" xfId="1" applyFont="1" applyBorder="1" applyAlignment="1">
      <alignment horizontal="left"/>
    </xf>
    <xf numFmtId="171" fontId="36" fillId="2" borderId="4" xfId="11" applyFont="1" applyFill="1" applyBorder="1" applyAlignment="1">
      <alignment vertical="center"/>
    </xf>
    <xf numFmtId="37" fontId="24" fillId="0" borderId="0" xfId="1" applyFont="1" applyBorder="1" applyAlignment="1">
      <alignment horizontal="left"/>
    </xf>
    <xf numFmtId="37" fontId="24" fillId="0" borderId="0" xfId="1" applyFont="1" applyBorder="1"/>
    <xf numFmtId="37" fontId="6" fillId="2" borderId="4" xfId="12" applyFont="1" applyFill="1" applyBorder="1" applyAlignment="1">
      <alignment horizontal="left" vertical="center"/>
    </xf>
    <xf numFmtId="37" fontId="24" fillId="2" borderId="4" xfId="12" applyFont="1" applyFill="1" applyBorder="1" applyAlignment="1">
      <alignment horizontal="left" vertical="center"/>
    </xf>
    <xf numFmtId="37" fontId="8" fillId="0" borderId="0" xfId="3" applyNumberFormat="1" applyFont="1" applyFill="1" applyBorder="1" applyAlignment="1" applyProtection="1"/>
    <xf numFmtId="37" fontId="24" fillId="0" borderId="0" xfId="4" applyNumberFormat="1" applyFont="1" applyFill="1" applyBorder="1" applyAlignment="1" applyProtection="1">
      <alignment vertical="center" wrapText="1"/>
    </xf>
    <xf numFmtId="165" fontId="24" fillId="0" borderId="10" xfId="4" applyNumberFormat="1" applyFont="1" applyFill="1" applyBorder="1" applyProtection="1"/>
    <xf numFmtId="37" fontId="24" fillId="0" borderId="10" xfId="4" applyNumberFormat="1" applyFont="1" applyFill="1" applyBorder="1" applyProtection="1"/>
    <xf numFmtId="167" fontId="24" fillId="0" borderId="10" xfId="4" applyNumberFormat="1" applyFont="1" applyFill="1" applyBorder="1" applyProtection="1"/>
    <xf numFmtId="37" fontId="29" fillId="3" borderId="22" xfId="0" quotePrefix="1" applyNumberFormat="1" applyFont="1" applyFill="1" applyBorder="1" applyAlignment="1" applyProtection="1">
      <alignment horizontal="center" vertical="center" wrapText="1"/>
    </xf>
    <xf numFmtId="37" fontId="29" fillId="3" borderId="17" xfId="0" applyNumberFormat="1" applyFont="1" applyFill="1" applyBorder="1" applyAlignment="1" applyProtection="1">
      <alignment horizontal="center" vertical="center" wrapText="1"/>
    </xf>
    <xf numFmtId="37" fontId="24" fillId="0" borderId="21" xfId="4" applyFont="1" applyFill="1" applyBorder="1"/>
    <xf numFmtId="169" fontId="24" fillId="0" borderId="21" xfId="4" applyNumberFormat="1" applyFont="1" applyFill="1" applyBorder="1" applyProtection="1"/>
    <xf numFmtId="165" fontId="24" fillId="0" borderId="14" xfId="4" applyNumberFormat="1" applyFont="1" applyFill="1" applyBorder="1" applyProtection="1"/>
    <xf numFmtId="0" fontId="24" fillId="0" borderId="5" xfId="3" applyFont="1" applyFill="1" applyBorder="1" applyAlignment="1">
      <alignment horizontal="left"/>
    </xf>
    <xf numFmtId="37" fontId="24" fillId="0" borderId="24" xfId="4" applyFont="1" applyFill="1" applyBorder="1"/>
    <xf numFmtId="169" fontId="24" fillId="0" borderId="24" xfId="4" applyNumberFormat="1" applyFont="1" applyFill="1" applyBorder="1" applyProtection="1"/>
    <xf numFmtId="165" fontId="24" fillId="0" borderId="25" xfId="4" applyNumberFormat="1" applyFont="1" applyFill="1" applyBorder="1" applyProtection="1"/>
    <xf numFmtId="0" fontId="31" fillId="0" borderId="5" xfId="3" applyFont="1" applyFill="1" applyBorder="1" applyAlignment="1">
      <alignment horizontal="left"/>
    </xf>
    <xf numFmtId="170" fontId="31" fillId="0" borderId="5" xfId="4" applyNumberFormat="1" applyFont="1" applyFill="1" applyBorder="1" applyProtection="1"/>
    <xf numFmtId="167" fontId="31" fillId="0" borderId="23" xfId="4" applyNumberFormat="1" applyFont="1" applyFill="1" applyBorder="1" applyProtection="1"/>
    <xf numFmtId="165" fontId="31" fillId="0" borderId="5" xfId="4" applyNumberFormat="1" applyFont="1" applyFill="1" applyBorder="1" applyProtection="1"/>
    <xf numFmtId="0" fontId="31" fillId="0" borderId="1" xfId="3" applyFont="1" applyFill="1" applyBorder="1" applyAlignment="1">
      <alignment horizontal="left"/>
    </xf>
    <xf numFmtId="170" fontId="31" fillId="0" borderId="1" xfId="4" applyNumberFormat="1" applyFont="1" applyFill="1" applyBorder="1" applyProtection="1"/>
    <xf numFmtId="167" fontId="31" fillId="0" borderId="12" xfId="4" applyNumberFormat="1" applyFont="1" applyFill="1" applyBorder="1" applyProtection="1"/>
    <xf numFmtId="165" fontId="31" fillId="0" borderId="1" xfId="4" applyNumberFormat="1" applyFont="1" applyFill="1" applyBorder="1" applyProtection="1"/>
    <xf numFmtId="3" fontId="5" fillId="0" borderId="0" xfId="3" applyNumberFormat="1" applyFont="1" applyFill="1" applyBorder="1"/>
    <xf numFmtId="164" fontId="5" fillId="0" borderId="0" xfId="3" applyNumberFormat="1" applyFont="1" applyFill="1" applyBorder="1"/>
    <xf numFmtId="170" fontId="5" fillId="0" borderId="0" xfId="0" applyNumberFormat="1" applyFont="1" applyFill="1" applyBorder="1"/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/>
    <xf numFmtId="41" fontId="5" fillId="0" borderId="0" xfId="8" applyFont="1" applyFill="1" applyBorder="1"/>
    <xf numFmtId="0" fontId="5" fillId="0" borderId="0" xfId="7" applyFont="1" applyFill="1" applyBorder="1"/>
    <xf numFmtId="37" fontId="5" fillId="0" borderId="0" xfId="3" applyNumberFormat="1" applyFont="1" applyFill="1" applyBorder="1" applyAlignment="1" applyProtection="1">
      <alignment horizontal="left"/>
    </xf>
    <xf numFmtId="0" fontId="5" fillId="0" borderId="0" xfId="2" applyFont="1" applyFill="1" applyBorder="1"/>
    <xf numFmtId="3" fontId="5" fillId="0" borderId="0" xfId="2" applyNumberFormat="1" applyFont="1" applyFill="1" applyBorder="1"/>
    <xf numFmtId="170" fontId="5" fillId="0" borderId="0" xfId="2" applyNumberFormat="1" applyFont="1" applyFill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7" fontId="5" fillId="0" borderId="0" xfId="3" applyNumberFormat="1" applyFont="1" applyFill="1" applyBorder="1" applyAlignment="1" applyProtection="1"/>
    <xf numFmtId="168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41" fontId="1" fillId="0" borderId="0" xfId="0" applyNumberFormat="1" applyFont="1" applyFill="1" applyBorder="1"/>
    <xf numFmtId="0" fontId="6" fillId="0" borderId="0" xfId="3" applyFont="1" applyFill="1" applyBorder="1" applyAlignment="1">
      <alignment horizontal="center"/>
    </xf>
    <xf numFmtId="37" fontId="31" fillId="0" borderId="0" xfId="4" applyNumberFormat="1" applyFont="1" applyFill="1" applyBorder="1" applyAlignment="1" applyProtection="1">
      <alignment horizontal="center"/>
    </xf>
    <xf numFmtId="169" fontId="24" fillId="0" borderId="0" xfId="4" applyNumberFormat="1" applyFont="1" applyFill="1" applyBorder="1"/>
    <xf numFmtId="165" fontId="24" fillId="0" borderId="0" xfId="5" applyNumberFormat="1" applyFont="1" applyFill="1" applyBorder="1"/>
    <xf numFmtId="37" fontId="24" fillId="0" borderId="0" xfId="3" applyNumberFormat="1" applyFont="1" applyFill="1" applyBorder="1" applyAlignment="1" applyProtection="1">
      <alignment horizontal="left"/>
    </xf>
    <xf numFmtId="167" fontId="24" fillId="0" borderId="0" xfId="4" applyNumberFormat="1" applyFont="1" applyFill="1" applyBorder="1"/>
    <xf numFmtId="37" fontId="24" fillId="0" borderId="0" xfId="4" applyFont="1" applyFill="1" applyBorder="1" applyAlignment="1">
      <alignment horizontal="left"/>
    </xf>
    <xf numFmtId="0" fontId="24" fillId="0" borderId="0" xfId="7" applyFont="1" applyFill="1" applyBorder="1"/>
    <xf numFmtId="164" fontId="24" fillId="0" borderId="0" xfId="3" applyNumberFormat="1" applyFont="1" applyFill="1" applyBorder="1"/>
    <xf numFmtId="168" fontId="24" fillId="0" borderId="0" xfId="3" applyNumberFormat="1" applyFont="1" applyFill="1" applyBorder="1"/>
    <xf numFmtId="0" fontId="24" fillId="0" borderId="0" xfId="3" applyFont="1" applyFill="1" applyBorder="1"/>
    <xf numFmtId="3" fontId="24" fillId="0" borderId="0" xfId="3" applyNumberFormat="1" applyFont="1" applyFill="1" applyBorder="1"/>
    <xf numFmtId="170" fontId="24" fillId="0" borderId="0" xfId="6" applyNumberFormat="1" applyFont="1" applyFill="1" applyBorder="1"/>
    <xf numFmtId="170" fontId="24" fillId="0" borderId="0" xfId="3" applyNumberFormat="1" applyFont="1" applyFill="1" applyBorder="1"/>
    <xf numFmtId="0" fontId="24" fillId="0" borderId="0" xfId="3" applyFont="1" applyFill="1" applyBorder="1" applyAlignment="1">
      <alignment horizontal="left" vertical="center"/>
    </xf>
    <xf numFmtId="166" fontId="24" fillId="0" borderId="0" xfId="3" applyNumberFormat="1" applyFont="1" applyFill="1" applyBorder="1" applyAlignment="1">
      <alignment horizontal="left" vertical="center" wrapText="1"/>
    </xf>
    <xf numFmtId="3" fontId="24" fillId="0" borderId="0" xfId="0" applyNumberFormat="1" applyFont="1" applyFill="1" applyBorder="1"/>
    <xf numFmtId="170" fontId="24" fillId="0" borderId="0" xfId="0" applyNumberFormat="1" applyFont="1" applyFill="1" applyBorder="1"/>
    <xf numFmtId="0" fontId="24" fillId="0" borderId="0" xfId="3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31" fillId="0" borderId="0" xfId="3" applyFont="1" applyFill="1" applyBorder="1" applyAlignment="1">
      <alignment horizontal="center"/>
    </xf>
    <xf numFmtId="164" fontId="24" fillId="0" borderId="0" xfId="0" applyNumberFormat="1" applyFont="1" applyFill="1" applyBorder="1"/>
    <xf numFmtId="37" fontId="31" fillId="3" borderId="21" xfId="4" applyNumberFormat="1" applyFont="1" applyFill="1" applyBorder="1" applyAlignment="1" applyProtection="1">
      <alignment vertical="center" wrapText="1"/>
    </xf>
    <xf numFmtId="37" fontId="31" fillId="3" borderId="0" xfId="4" applyNumberFormat="1" applyFont="1" applyFill="1" applyBorder="1" applyAlignment="1" applyProtection="1">
      <alignment vertical="center" wrapText="1"/>
    </xf>
    <xf numFmtId="37" fontId="31" fillId="3" borderId="22" xfId="4" applyNumberFormat="1" applyFont="1" applyFill="1" applyBorder="1" applyAlignment="1" applyProtection="1">
      <alignment vertical="center" wrapText="1"/>
    </xf>
    <xf numFmtId="165" fontId="24" fillId="0" borderId="10" xfId="5" applyNumberFormat="1" applyFont="1" applyFill="1" applyBorder="1"/>
    <xf numFmtId="37" fontId="24" fillId="0" borderId="10" xfId="4" applyFont="1" applyFill="1" applyBorder="1"/>
    <xf numFmtId="169" fontId="24" fillId="0" borderId="21" xfId="4" applyNumberFormat="1" applyFont="1" applyFill="1" applyBorder="1"/>
    <xf numFmtId="165" fontId="24" fillId="0" borderId="14" xfId="5" applyNumberFormat="1" applyFont="1" applyFill="1" applyBorder="1"/>
    <xf numFmtId="165" fontId="24" fillId="0" borderId="21" xfId="5" applyNumberFormat="1" applyFont="1" applyFill="1" applyBorder="1"/>
    <xf numFmtId="169" fontId="24" fillId="0" borderId="24" xfId="4" applyNumberFormat="1" applyFont="1" applyFill="1" applyBorder="1"/>
    <xf numFmtId="165" fontId="24" fillId="0" borderId="25" xfId="5" applyNumberFormat="1" applyFont="1" applyFill="1" applyBorder="1"/>
    <xf numFmtId="165" fontId="24" fillId="0" borderId="24" xfId="5" applyNumberFormat="1" applyFont="1" applyFill="1" applyBorder="1"/>
    <xf numFmtId="0" fontId="24" fillId="0" borderId="21" xfId="3" applyFont="1" applyFill="1" applyBorder="1" applyAlignment="1">
      <alignment horizontal="left"/>
    </xf>
    <xf numFmtId="164" fontId="24" fillId="0" borderId="21" xfId="3" applyNumberFormat="1" applyFont="1" applyFill="1" applyBorder="1"/>
    <xf numFmtId="168" fontId="24" fillId="0" borderId="21" xfId="3" applyNumberFormat="1" applyFont="1" applyFill="1" applyBorder="1"/>
    <xf numFmtId="164" fontId="24" fillId="0" borderId="5" xfId="3" applyNumberFormat="1" applyFont="1" applyFill="1" applyBorder="1"/>
    <xf numFmtId="168" fontId="24" fillId="0" borderId="5" xfId="3" applyNumberFormat="1" applyFont="1" applyFill="1" applyBorder="1"/>
    <xf numFmtId="0" fontId="24" fillId="0" borderId="24" xfId="3" applyFont="1" applyFill="1" applyBorder="1" applyAlignment="1">
      <alignment horizontal="left"/>
    </xf>
    <xf numFmtId="164" fontId="24" fillId="0" borderId="24" xfId="3" applyNumberFormat="1" applyFont="1" applyFill="1" applyBorder="1"/>
    <xf numFmtId="168" fontId="24" fillId="0" borderId="24" xfId="3" applyNumberFormat="1" applyFont="1" applyFill="1" applyBorder="1"/>
    <xf numFmtId="166" fontId="31" fillId="3" borderId="22" xfId="3" applyNumberFormat="1" applyFont="1" applyFill="1" applyBorder="1" applyAlignment="1">
      <alignment horizontal="center" vertical="center" wrapText="1"/>
    </xf>
    <xf numFmtId="0" fontId="31" fillId="0" borderId="22" xfId="3" applyFont="1" applyFill="1" applyBorder="1" applyAlignment="1">
      <alignment horizontal="left"/>
    </xf>
    <xf numFmtId="170" fontId="31" fillId="0" borderId="22" xfId="4" applyNumberFormat="1" applyFont="1" applyFill="1" applyBorder="1"/>
    <xf numFmtId="37" fontId="31" fillId="0" borderId="17" xfId="4" applyFont="1" applyFill="1" applyBorder="1"/>
    <xf numFmtId="37" fontId="31" fillId="0" borderId="22" xfId="4" applyFont="1" applyFill="1" applyBorder="1"/>
    <xf numFmtId="165" fontId="31" fillId="0" borderId="22" xfId="5" applyNumberFormat="1" applyFont="1" applyFill="1" applyBorder="1"/>
    <xf numFmtId="170" fontId="31" fillId="0" borderId="5" xfId="4" applyNumberFormat="1" applyFont="1" applyFill="1" applyBorder="1"/>
    <xf numFmtId="37" fontId="31" fillId="0" borderId="23" xfId="4" applyFont="1" applyFill="1" applyBorder="1"/>
    <xf numFmtId="37" fontId="31" fillId="0" borderId="5" xfId="4" applyFont="1" applyFill="1" applyBorder="1"/>
    <xf numFmtId="165" fontId="31" fillId="0" borderId="5" xfId="5" applyNumberFormat="1" applyFont="1" applyFill="1" applyBorder="1"/>
    <xf numFmtId="164" fontId="31" fillId="0" borderId="26" xfId="3" applyNumberFormat="1" applyFont="1" applyFill="1" applyBorder="1"/>
    <xf numFmtId="168" fontId="31" fillId="0" borderId="26" xfId="3" applyNumberFormat="1" applyFont="1" applyFill="1" applyBorder="1"/>
    <xf numFmtId="164" fontId="24" fillId="0" borderId="14" xfId="3" applyNumberFormat="1" applyFont="1" applyFill="1" applyBorder="1"/>
    <xf numFmtId="164" fontId="24" fillId="0" borderId="10" xfId="3" applyNumberFormat="1" applyFont="1" applyFill="1" applyBorder="1"/>
    <xf numFmtId="164" fontId="24" fillId="0" borderId="23" xfId="3" applyNumberFormat="1" applyFont="1" applyFill="1" applyBorder="1"/>
    <xf numFmtId="164" fontId="24" fillId="0" borderId="25" xfId="3" applyNumberFormat="1" applyFont="1" applyFill="1" applyBorder="1"/>
    <xf numFmtId="164" fontId="31" fillId="0" borderId="27" xfId="3" applyNumberFormat="1" applyFont="1" applyFill="1" applyBorder="1"/>
    <xf numFmtId="3" fontId="24" fillId="0" borderId="21" xfId="3" applyNumberFormat="1" applyFont="1" applyFill="1" applyBorder="1"/>
    <xf numFmtId="170" fontId="24" fillId="0" borderId="21" xfId="6" applyNumberFormat="1" applyFont="1" applyFill="1" applyBorder="1"/>
    <xf numFmtId="3" fontId="24" fillId="0" borderId="24" xfId="3" applyNumberFormat="1" applyFont="1" applyFill="1" applyBorder="1"/>
    <xf numFmtId="170" fontId="24" fillId="0" borderId="24" xfId="6" applyNumberFormat="1" applyFont="1" applyFill="1" applyBorder="1"/>
    <xf numFmtId="3" fontId="31" fillId="0" borderId="22" xfId="3" applyNumberFormat="1" applyFont="1" applyFill="1" applyBorder="1"/>
    <xf numFmtId="164" fontId="31" fillId="0" borderId="22" xfId="3" applyNumberFormat="1" applyFont="1" applyFill="1" applyBorder="1"/>
    <xf numFmtId="164" fontId="31" fillId="0" borderId="17" xfId="3" applyNumberFormat="1" applyFont="1" applyFill="1" applyBorder="1"/>
    <xf numFmtId="170" fontId="31" fillId="0" borderId="22" xfId="6" applyNumberFormat="1" applyFont="1" applyFill="1" applyBorder="1"/>
    <xf numFmtId="3" fontId="31" fillId="0" borderId="5" xfId="3" applyNumberFormat="1" applyFont="1" applyFill="1" applyBorder="1"/>
    <xf numFmtId="164" fontId="31" fillId="0" borderId="5" xfId="3" applyNumberFormat="1" applyFont="1" applyFill="1" applyBorder="1"/>
    <xf numFmtId="164" fontId="31" fillId="0" borderId="23" xfId="3" applyNumberFormat="1" applyFont="1" applyFill="1" applyBorder="1"/>
    <xf numFmtId="170" fontId="31" fillId="0" borderId="5" xfId="6" applyNumberFormat="1" applyFont="1" applyFill="1" applyBorder="1"/>
    <xf numFmtId="170" fontId="24" fillId="0" borderId="21" xfId="3" applyNumberFormat="1" applyFont="1" applyFill="1" applyBorder="1"/>
    <xf numFmtId="170" fontId="24" fillId="0" borderId="24" xfId="3" applyNumberFormat="1" applyFont="1" applyFill="1" applyBorder="1"/>
    <xf numFmtId="170" fontId="31" fillId="0" borderId="5" xfId="3" applyNumberFormat="1" applyFont="1" applyFill="1" applyBorder="1"/>
    <xf numFmtId="0" fontId="24" fillId="0" borderId="21" xfId="3" applyFont="1" applyFill="1" applyBorder="1" applyAlignment="1">
      <alignment horizontal="left" vertical="center"/>
    </xf>
    <xf numFmtId="0" fontId="24" fillId="0" borderId="24" xfId="3" applyFont="1" applyFill="1" applyBorder="1" applyAlignment="1">
      <alignment horizontal="left" vertical="center"/>
    </xf>
    <xf numFmtId="0" fontId="31" fillId="3" borderId="0" xfId="3" applyFont="1" applyFill="1" applyBorder="1" applyAlignment="1">
      <alignment horizontal="center"/>
    </xf>
    <xf numFmtId="166" fontId="31" fillId="0" borderId="22" xfId="3" applyNumberFormat="1" applyFont="1" applyFill="1" applyBorder="1" applyAlignment="1">
      <alignment horizontal="left" vertical="center" wrapText="1"/>
    </xf>
    <xf numFmtId="170" fontId="31" fillId="0" borderId="22" xfId="0" applyNumberFormat="1" applyFont="1" applyFill="1" applyBorder="1"/>
    <xf numFmtId="0" fontId="31" fillId="3" borderId="22" xfId="3" applyFont="1" applyFill="1" applyBorder="1" applyAlignment="1">
      <alignment horizontal="center"/>
    </xf>
    <xf numFmtId="0" fontId="31" fillId="3" borderId="10" xfId="3" applyFont="1" applyFill="1" applyBorder="1" applyAlignment="1">
      <alignment horizontal="center"/>
    </xf>
    <xf numFmtId="3" fontId="24" fillId="0" borderId="10" xfId="3" applyNumberFormat="1" applyFont="1" applyFill="1" applyBorder="1"/>
    <xf numFmtId="0" fontId="31" fillId="3" borderId="22" xfId="3" applyFont="1" applyFill="1" applyBorder="1" applyAlignment="1">
      <alignment horizontal="center" vertical="center" wrapText="1"/>
    </xf>
    <xf numFmtId="0" fontId="31" fillId="3" borderId="17" xfId="3" applyFont="1" applyFill="1" applyBorder="1" applyAlignment="1">
      <alignment horizontal="center" vertical="center" wrapText="1"/>
    </xf>
    <xf numFmtId="3" fontId="24" fillId="0" borderId="14" xfId="3" applyNumberFormat="1" applyFont="1" applyFill="1" applyBorder="1"/>
    <xf numFmtId="3" fontId="24" fillId="0" borderId="25" xfId="3" applyNumberFormat="1" applyFont="1" applyFill="1" applyBorder="1"/>
    <xf numFmtId="170" fontId="24" fillId="0" borderId="10" xfId="3" applyNumberFormat="1" applyFont="1" applyFill="1" applyBorder="1"/>
    <xf numFmtId="0" fontId="31" fillId="0" borderId="24" xfId="3" applyFont="1" applyFill="1" applyBorder="1" applyAlignment="1">
      <alignment horizontal="left"/>
    </xf>
    <xf numFmtId="3" fontId="31" fillId="0" borderId="24" xfId="3" applyNumberFormat="1" applyFont="1" applyFill="1" applyBorder="1"/>
    <xf numFmtId="3" fontId="31" fillId="0" borderId="25" xfId="3" applyNumberFormat="1" applyFont="1" applyFill="1" applyBorder="1"/>
    <xf numFmtId="0" fontId="31" fillId="0" borderId="0" xfId="3" applyFont="1" applyFill="1" applyBorder="1" applyAlignment="1">
      <alignment horizontal="left"/>
    </xf>
    <xf numFmtId="3" fontId="31" fillId="0" borderId="0" xfId="3" applyNumberFormat="1" applyFont="1" applyFill="1" applyBorder="1"/>
    <xf numFmtId="3" fontId="31" fillId="0" borderId="10" xfId="3" applyNumberFormat="1" applyFont="1" applyFill="1" applyBorder="1"/>
    <xf numFmtId="164" fontId="31" fillId="0" borderId="0" xfId="3" applyNumberFormat="1" applyFont="1" applyFill="1" applyBorder="1"/>
    <xf numFmtId="164" fontId="31" fillId="0" borderId="10" xfId="3" applyNumberFormat="1" applyFont="1" applyFill="1" applyBorder="1"/>
    <xf numFmtId="3" fontId="31" fillId="0" borderId="21" xfId="3" applyNumberFormat="1" applyFont="1" applyFill="1" applyBorder="1"/>
    <xf numFmtId="165" fontId="31" fillId="0" borderId="21" xfId="4" applyNumberFormat="1" applyFont="1" applyFill="1" applyBorder="1" applyProtection="1"/>
    <xf numFmtId="165" fontId="31" fillId="0" borderId="0" xfId="4" applyNumberFormat="1" applyFont="1" applyFill="1" applyBorder="1" applyProtection="1"/>
    <xf numFmtId="165" fontId="31" fillId="0" borderId="24" xfId="4" applyNumberFormat="1" applyFont="1" applyFill="1" applyBorder="1" applyProtection="1"/>
    <xf numFmtId="165" fontId="31" fillId="0" borderId="21" xfId="5" applyNumberFormat="1" applyFont="1" applyFill="1" applyBorder="1"/>
    <xf numFmtId="165" fontId="31" fillId="0" borderId="0" xfId="5" applyNumberFormat="1" applyFont="1" applyFill="1" applyBorder="1"/>
    <xf numFmtId="165" fontId="31" fillId="0" borderId="24" xfId="5" applyNumberFormat="1" applyFont="1" applyFill="1" applyBorder="1"/>
    <xf numFmtId="168" fontId="31" fillId="0" borderId="21" xfId="3" applyNumberFormat="1" applyFont="1" applyFill="1" applyBorder="1"/>
    <xf numFmtId="168" fontId="31" fillId="0" borderId="0" xfId="3" applyNumberFormat="1" applyFont="1" applyFill="1" applyBorder="1"/>
    <xf numFmtId="168" fontId="31" fillId="0" borderId="5" xfId="3" applyNumberFormat="1" applyFont="1" applyFill="1" applyBorder="1"/>
    <xf numFmtId="168" fontId="31" fillId="0" borderId="24" xfId="3" applyNumberFormat="1" applyFont="1" applyFill="1" applyBorder="1"/>
    <xf numFmtId="170" fontId="31" fillId="0" borderId="21" xfId="6" applyNumberFormat="1" applyFont="1" applyFill="1" applyBorder="1"/>
    <xf numFmtId="170" fontId="31" fillId="0" borderId="0" xfId="6" applyNumberFormat="1" applyFont="1" applyFill="1" applyBorder="1"/>
    <xf numFmtId="170" fontId="31" fillId="0" borderId="24" xfId="6" applyNumberFormat="1" applyFont="1" applyFill="1" applyBorder="1"/>
    <xf numFmtId="170" fontId="31" fillId="0" borderId="21" xfId="3" applyNumberFormat="1" applyFont="1" applyFill="1" applyBorder="1"/>
    <xf numFmtId="170" fontId="31" fillId="0" borderId="0" xfId="3" applyNumberFormat="1" applyFont="1" applyFill="1" applyBorder="1"/>
    <xf numFmtId="170" fontId="31" fillId="0" borderId="24" xfId="3" applyNumberFormat="1" applyFont="1" applyFill="1" applyBorder="1"/>
    <xf numFmtId="170" fontId="31" fillId="0" borderId="22" xfId="3" applyNumberFormat="1" applyFont="1" applyFill="1" applyBorder="1"/>
    <xf numFmtId="0" fontId="31" fillId="0" borderId="0" xfId="3" applyFont="1" applyFill="1" applyBorder="1" applyAlignment="1">
      <alignment horizontal="left" vertical="center"/>
    </xf>
    <xf numFmtId="0" fontId="31" fillId="0" borderId="22" xfId="3" applyFont="1" applyFill="1" applyBorder="1" applyAlignment="1">
      <alignment horizontal="left" vertical="center"/>
    </xf>
    <xf numFmtId="164" fontId="31" fillId="0" borderId="24" xfId="3" applyNumberFormat="1" applyFont="1" applyFill="1" applyBorder="1"/>
    <xf numFmtId="164" fontId="31" fillId="0" borderId="25" xfId="3" applyNumberFormat="1" applyFont="1" applyFill="1" applyBorder="1"/>
    <xf numFmtId="37" fontId="31" fillId="0" borderId="0" xfId="4" applyFont="1" applyFill="1" applyBorder="1"/>
    <xf numFmtId="169" fontId="31" fillId="0" borderId="0" xfId="4" applyNumberFormat="1" applyFont="1" applyFill="1" applyBorder="1" applyProtection="1"/>
    <xf numFmtId="165" fontId="31" fillId="0" borderId="10" xfId="4" applyNumberFormat="1" applyFont="1" applyFill="1" applyBorder="1" applyProtection="1"/>
    <xf numFmtId="37" fontId="31" fillId="0" borderId="10" xfId="4" applyNumberFormat="1" applyFont="1" applyFill="1" applyBorder="1" applyProtection="1"/>
    <xf numFmtId="167" fontId="31" fillId="0" borderId="10" xfId="4" applyNumberFormat="1" applyFont="1" applyFill="1" applyBorder="1" applyProtection="1"/>
    <xf numFmtId="3" fontId="31" fillId="0" borderId="0" xfId="0" applyNumberFormat="1" applyFont="1" applyFill="1" applyBorder="1"/>
    <xf numFmtId="170" fontId="31" fillId="0" borderId="0" xfId="0" applyNumberFormat="1" applyFont="1" applyFill="1" applyBorder="1"/>
    <xf numFmtId="170" fontId="31" fillId="0" borderId="10" xfId="3" applyNumberFormat="1" applyFont="1" applyFill="1" applyBorder="1"/>
    <xf numFmtId="170" fontId="31" fillId="0" borderId="17" xfId="3" applyNumberFormat="1" applyFont="1" applyFill="1" applyBorder="1"/>
    <xf numFmtId="0" fontId="31" fillId="3" borderId="22" xfId="3" quotePrefix="1" applyFont="1" applyFill="1" applyBorder="1" applyAlignment="1">
      <alignment horizontal="center"/>
    </xf>
    <xf numFmtId="0" fontId="31" fillId="3" borderId="17" xfId="3" applyFont="1" applyFill="1" applyBorder="1" applyAlignment="1">
      <alignment horizontal="center"/>
    </xf>
    <xf numFmtId="0" fontId="31" fillId="3" borderId="22" xfId="0" applyFont="1" applyFill="1" applyBorder="1" applyAlignment="1">
      <alignment horizontal="center" vertical="center" wrapText="1"/>
    </xf>
    <xf numFmtId="0" fontId="31" fillId="0" borderId="0" xfId="3" applyFont="1" applyFill="1" applyBorder="1" applyAlignment="1">
      <alignment horizontal="center" vertical="center" wrapText="1"/>
    </xf>
    <xf numFmtId="3" fontId="24" fillId="0" borderId="15" xfId="3" applyNumberFormat="1" applyFont="1" applyFill="1" applyBorder="1"/>
    <xf numFmtId="3" fontId="24" fillId="0" borderId="11" xfId="3" applyNumberFormat="1" applyFont="1" applyFill="1" applyBorder="1"/>
    <xf numFmtId="164" fontId="24" fillId="0" borderId="11" xfId="3" applyNumberFormat="1" applyFont="1" applyFill="1" applyBorder="1"/>
    <xf numFmtId="164" fontId="24" fillId="0" borderId="28" xfId="3" applyNumberFormat="1" applyFont="1" applyFill="1" applyBorder="1"/>
    <xf numFmtId="3" fontId="24" fillId="0" borderId="29" xfId="3" applyNumberFormat="1" applyFont="1" applyFill="1" applyBorder="1"/>
    <xf numFmtId="3" fontId="31" fillId="0" borderId="29" xfId="3" applyNumberFormat="1" applyFont="1" applyFill="1" applyBorder="1"/>
    <xf numFmtId="3" fontId="31" fillId="0" borderId="11" xfId="3" applyNumberFormat="1" applyFont="1" applyFill="1" applyBorder="1"/>
    <xf numFmtId="164" fontId="31" fillId="0" borderId="11" xfId="3" applyNumberFormat="1" applyFont="1" applyFill="1" applyBorder="1"/>
    <xf numFmtId="164" fontId="31" fillId="0" borderId="18" xfId="3" applyNumberFormat="1" applyFont="1" applyFill="1" applyBorder="1"/>
    <xf numFmtId="0" fontId="31" fillId="0" borderId="5" xfId="3" applyFont="1" applyFill="1" applyBorder="1" applyAlignment="1">
      <alignment horizontal="left" vertical="center"/>
    </xf>
    <xf numFmtId="170" fontId="24" fillId="0" borderId="11" xfId="3" applyNumberFormat="1" applyFont="1" applyFill="1" applyBorder="1"/>
    <xf numFmtId="170" fontId="31" fillId="0" borderId="11" xfId="3" applyNumberFormat="1" applyFont="1" applyFill="1" applyBorder="1"/>
    <xf numFmtId="170" fontId="31" fillId="0" borderId="18" xfId="3" applyNumberFormat="1" applyFont="1" applyFill="1" applyBorder="1"/>
    <xf numFmtId="170" fontId="31" fillId="0" borderId="23" xfId="3" applyNumberFormat="1" applyFont="1" applyFill="1" applyBorder="1"/>
    <xf numFmtId="170" fontId="31" fillId="0" borderId="28" xfId="3" applyNumberFormat="1" applyFont="1" applyFill="1" applyBorder="1"/>
    <xf numFmtId="0" fontId="31" fillId="3" borderId="21" xfId="3" applyFont="1" applyFill="1" applyBorder="1" applyAlignment="1"/>
    <xf numFmtId="0" fontId="31" fillId="3" borderId="19" xfId="3" applyFont="1" applyFill="1" applyBorder="1" applyAlignment="1">
      <alignment horizontal="center" vertical="center" wrapText="1"/>
    </xf>
    <xf numFmtId="3" fontId="24" fillId="0" borderId="4" xfId="3" applyNumberFormat="1" applyFont="1" applyFill="1" applyBorder="1"/>
    <xf numFmtId="164" fontId="24" fillId="0" borderId="4" xfId="3" applyNumberFormat="1" applyFont="1" applyFill="1" applyBorder="1"/>
    <xf numFmtId="3" fontId="31" fillId="0" borderId="4" xfId="3" applyNumberFormat="1" applyFont="1" applyFill="1" applyBorder="1"/>
    <xf numFmtId="164" fontId="31" fillId="0" borderId="4" xfId="3" applyNumberFormat="1" applyFont="1" applyFill="1" applyBorder="1"/>
    <xf numFmtId="164" fontId="31" fillId="0" borderId="19" xfId="3" applyNumberFormat="1" applyFont="1" applyFill="1" applyBorder="1"/>
    <xf numFmtId="3" fontId="31" fillId="0" borderId="14" xfId="3" applyNumberFormat="1" applyFont="1" applyFill="1" applyBorder="1"/>
    <xf numFmtId="3" fontId="24" fillId="0" borderId="16" xfId="3" applyNumberFormat="1" applyFont="1" applyFill="1" applyBorder="1"/>
    <xf numFmtId="164" fontId="24" fillId="0" borderId="6" xfId="3" applyNumberFormat="1" applyFont="1" applyFill="1" applyBorder="1"/>
    <xf numFmtId="3" fontId="24" fillId="0" borderId="31" xfId="3" applyNumberFormat="1" applyFont="1" applyFill="1" applyBorder="1"/>
    <xf numFmtId="164" fontId="24" fillId="0" borderId="31" xfId="3" applyNumberFormat="1" applyFont="1" applyFill="1" applyBorder="1"/>
    <xf numFmtId="168" fontId="31" fillId="0" borderId="0" xfId="3" applyNumberFormat="1" applyFont="1" applyFill="1" applyBorder="1" applyAlignment="1">
      <alignment horizontal="left"/>
    </xf>
    <xf numFmtId="168" fontId="31" fillId="0" borderId="22" xfId="3" applyNumberFormat="1" applyFont="1" applyFill="1" applyBorder="1" applyAlignment="1">
      <alignment horizontal="left"/>
    </xf>
    <xf numFmtId="170" fontId="24" fillId="0" borderId="4" xfId="3" applyNumberFormat="1" applyFont="1" applyFill="1" applyBorder="1"/>
    <xf numFmtId="3" fontId="31" fillId="0" borderId="31" xfId="3" applyNumberFormat="1" applyFont="1" applyFill="1" applyBorder="1"/>
    <xf numFmtId="170" fontId="31" fillId="0" borderId="4" xfId="3" applyNumberFormat="1" applyFont="1" applyFill="1" applyBorder="1"/>
    <xf numFmtId="170" fontId="31" fillId="0" borderId="19" xfId="3" applyNumberFormat="1" applyFont="1" applyFill="1" applyBorder="1"/>
    <xf numFmtId="170" fontId="31" fillId="0" borderId="6" xfId="3" applyNumberFormat="1" applyFont="1" applyFill="1" applyBorder="1"/>
    <xf numFmtId="0" fontId="24" fillId="0" borderId="5" xfId="0" applyFont="1" applyFill="1" applyBorder="1"/>
    <xf numFmtId="0" fontId="31" fillId="0" borderId="0" xfId="0" applyFont="1" applyFill="1" applyBorder="1" applyAlignment="1">
      <alignment horizontal="center"/>
    </xf>
    <xf numFmtId="3" fontId="24" fillId="0" borderId="10" xfId="0" applyNumberFormat="1" applyFont="1" applyFill="1" applyBorder="1"/>
    <xf numFmtId="3" fontId="31" fillId="0" borderId="10" xfId="0" applyNumberFormat="1" applyFont="1" applyFill="1" applyBorder="1"/>
    <xf numFmtId="3" fontId="24" fillId="0" borderId="4" xfId="0" applyNumberFormat="1" applyFont="1" applyFill="1" applyBorder="1"/>
    <xf numFmtId="0" fontId="31" fillId="0" borderId="22" xfId="0" applyFont="1" applyFill="1" applyBorder="1" applyAlignment="1">
      <alignment horizontal="center"/>
    </xf>
    <xf numFmtId="3" fontId="31" fillId="0" borderId="22" xfId="0" applyNumberFormat="1" applyFont="1" applyFill="1" applyBorder="1"/>
    <xf numFmtId="3" fontId="31" fillId="0" borderId="17" xfId="0" applyNumberFormat="1" applyFont="1" applyFill="1" applyBorder="1"/>
    <xf numFmtId="3" fontId="31" fillId="0" borderId="19" xfId="0" applyNumberFormat="1" applyFont="1" applyFill="1" applyBorder="1"/>
    <xf numFmtId="0" fontId="31" fillId="0" borderId="0" xfId="0" quotePrefix="1" applyFont="1" applyFill="1" applyBorder="1" applyAlignment="1">
      <alignment horizontal="center"/>
    </xf>
    <xf numFmtId="0" fontId="31" fillId="3" borderId="22" xfId="3" quotePrefix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/>
    <xf numFmtId="3" fontId="31" fillId="0" borderId="18" xfId="0" applyNumberFormat="1" applyFont="1" applyFill="1" applyBorder="1"/>
    <xf numFmtId="0" fontId="31" fillId="0" borderId="0" xfId="3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164" fontId="24" fillId="0" borderId="10" xfId="0" applyNumberFormat="1" applyFont="1" applyFill="1" applyBorder="1"/>
    <xf numFmtId="0" fontId="31" fillId="3" borderId="20" xfId="3" applyFont="1" applyFill="1" applyBorder="1" applyAlignment="1">
      <alignment horizontal="center" vertical="center" wrapText="1"/>
    </xf>
    <xf numFmtId="170" fontId="31" fillId="0" borderId="10" xfId="0" applyNumberFormat="1" applyFont="1" applyFill="1" applyBorder="1"/>
    <xf numFmtId="0" fontId="24" fillId="0" borderId="10" xfId="3" applyFont="1" applyFill="1" applyBorder="1" applyAlignment="1">
      <alignment horizontal="left" vertical="center" wrapText="1"/>
    </xf>
    <xf numFmtId="3" fontId="31" fillId="0" borderId="19" xfId="3" applyNumberFormat="1" applyFont="1" applyFill="1" applyBorder="1"/>
    <xf numFmtId="0" fontId="31" fillId="3" borderId="13" xfId="3" applyFont="1" applyFill="1" applyBorder="1" applyAlignment="1">
      <alignment horizontal="center" vertical="center" wrapText="1"/>
    </xf>
    <xf numFmtId="166" fontId="31" fillId="3" borderId="13" xfId="3" applyNumberFormat="1" applyFont="1" applyFill="1" applyBorder="1" applyAlignment="1">
      <alignment horizontal="center" vertical="center" wrapText="1"/>
    </xf>
    <xf numFmtId="166" fontId="31" fillId="3" borderId="20" xfId="3" applyNumberFormat="1" applyFont="1" applyFill="1" applyBorder="1" applyAlignment="1">
      <alignment horizontal="center" vertical="center" wrapText="1"/>
    </xf>
    <xf numFmtId="0" fontId="31" fillId="3" borderId="13" xfId="3" applyFont="1" applyFill="1" applyBorder="1" applyAlignment="1">
      <alignment vertical="center" wrapText="1"/>
    </xf>
    <xf numFmtId="166" fontId="31" fillId="3" borderId="13" xfId="3" applyNumberFormat="1" applyFont="1" applyFill="1" applyBorder="1" applyAlignment="1">
      <alignment vertical="center" wrapText="1"/>
    </xf>
    <xf numFmtId="166" fontId="31" fillId="3" borderId="20" xfId="3" applyNumberFormat="1" applyFont="1" applyFill="1" applyBorder="1" applyAlignment="1">
      <alignment vertical="center" wrapText="1"/>
    </xf>
    <xf numFmtId="37" fontId="24" fillId="2" borderId="10" xfId="12" applyFont="1" applyFill="1" applyBorder="1" applyAlignment="1">
      <alignment horizontal="left" vertical="center"/>
    </xf>
    <xf numFmtId="37" fontId="24" fillId="2" borderId="0" xfId="12" applyFont="1" applyFill="1" applyBorder="1" applyAlignment="1">
      <alignment horizontal="left" vertical="center"/>
    </xf>
    <xf numFmtId="171" fontId="24" fillId="2" borderId="0" xfId="11" applyFont="1" applyFill="1" applyBorder="1" applyAlignment="1">
      <alignment vertical="center" wrapText="1"/>
    </xf>
    <xf numFmtId="171" fontId="24" fillId="2" borderId="10" xfId="11" applyFont="1" applyFill="1" applyBorder="1" applyAlignment="1">
      <alignment horizontal="left" vertical="center"/>
    </xf>
    <xf numFmtId="49" fontId="33" fillId="2" borderId="0" xfId="7" applyNumberFormat="1" applyFont="1" applyFill="1" applyAlignment="1" applyProtection="1">
      <alignment vertical="center"/>
    </xf>
    <xf numFmtId="17" fontId="35" fillId="2" borderId="0" xfId="7" quotePrefix="1" applyNumberFormat="1" applyFont="1" applyFill="1" applyBorder="1" applyAlignment="1">
      <alignment vertical="center"/>
    </xf>
    <xf numFmtId="37" fontId="24" fillId="0" borderId="0" xfId="7" applyNumberFormat="1" applyFont="1"/>
    <xf numFmtId="37" fontId="24" fillId="0" borderId="0" xfId="7" applyNumberFormat="1" applyFont="1" applyBorder="1"/>
    <xf numFmtId="0" fontId="26" fillId="2" borderId="0" xfId="7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165" fontId="5" fillId="0" borderId="0" xfId="5" applyNumberFormat="1" applyFont="1" applyFill="1" applyBorder="1"/>
    <xf numFmtId="3" fontId="5" fillId="0" borderId="0" xfId="7" applyNumberFormat="1" applyFont="1" applyFill="1" applyBorder="1"/>
    <xf numFmtId="170" fontId="31" fillId="0" borderId="0" xfId="4" applyNumberFormat="1" applyFont="1" applyFill="1" applyBorder="1"/>
    <xf numFmtId="37" fontId="5" fillId="0" borderId="0" xfId="0" applyNumberFormat="1" applyFont="1" applyFill="1" applyBorder="1"/>
    <xf numFmtId="3" fontId="24" fillId="0" borderId="0" xfId="13" applyNumberFormat="1" applyFont="1" applyFill="1" applyBorder="1"/>
    <xf numFmtId="168" fontId="24" fillId="0" borderId="0" xfId="13" applyNumberFormat="1" applyFont="1" applyFill="1" applyBorder="1"/>
    <xf numFmtId="168" fontId="31" fillId="0" borderId="0" xfId="13" applyNumberFormat="1" applyFont="1" applyFill="1" applyBorder="1" applyAlignment="1">
      <alignment horizontal="right"/>
    </xf>
    <xf numFmtId="171" fontId="32" fillId="2" borderId="0" xfId="11" applyFont="1" applyFill="1" applyAlignment="1">
      <alignment horizontal="center" vertical="center"/>
    </xf>
    <xf numFmtId="37" fontId="6" fillId="2" borderId="3" xfId="12" applyFont="1" applyFill="1" applyBorder="1" applyAlignment="1">
      <alignment horizontal="center" vertical="center"/>
    </xf>
    <xf numFmtId="37" fontId="6" fillId="2" borderId="2" xfId="12" applyFont="1" applyFill="1" applyBorder="1" applyAlignment="1">
      <alignment horizontal="center" vertical="center"/>
    </xf>
    <xf numFmtId="171" fontId="13" fillId="2" borderId="0" xfId="11" applyFont="1" applyFill="1" applyAlignment="1">
      <alignment horizontal="center" vertical="center" wrapText="1"/>
    </xf>
    <xf numFmtId="37" fontId="15" fillId="2" borderId="8" xfId="12" applyFont="1" applyFill="1" applyBorder="1" applyAlignment="1">
      <alignment horizontal="justify" vertical="center" wrapText="1"/>
    </xf>
    <xf numFmtId="37" fontId="15" fillId="2" borderId="7" xfId="12" applyFont="1" applyFill="1" applyBorder="1" applyAlignment="1">
      <alignment horizontal="justify" vertical="center" wrapText="1"/>
    </xf>
    <xf numFmtId="37" fontId="15" fillId="2" borderId="8" xfId="12" applyFont="1" applyFill="1" applyBorder="1" applyAlignment="1">
      <alignment horizontal="left" vertical="center" wrapText="1"/>
    </xf>
    <xf numFmtId="37" fontId="15" fillId="2" borderId="7" xfId="12" applyFont="1" applyFill="1" applyBorder="1" applyAlignment="1">
      <alignment horizontal="left" vertical="center" wrapText="1"/>
    </xf>
    <xf numFmtId="171" fontId="17" fillId="2" borderId="0" xfId="11" applyFont="1" applyFill="1" applyAlignment="1">
      <alignment horizontal="center" vertical="center"/>
    </xf>
    <xf numFmtId="37" fontId="15" fillId="2" borderId="6" xfId="12" applyFont="1" applyFill="1" applyBorder="1" applyAlignment="1">
      <alignment horizontal="justify" vertical="center" wrapText="1"/>
    </xf>
    <xf numFmtId="37" fontId="15" fillId="2" borderId="5" xfId="12" applyFont="1" applyFill="1" applyBorder="1" applyAlignment="1">
      <alignment horizontal="justify" vertical="center" wrapText="1"/>
    </xf>
    <xf numFmtId="0" fontId="31" fillId="3" borderId="13" xfId="0" applyNumberFormat="1" applyFont="1" applyFill="1" applyBorder="1" applyAlignment="1" applyProtection="1">
      <alignment horizontal="center" vertical="center"/>
    </xf>
    <xf numFmtId="0" fontId="31" fillId="3" borderId="20" xfId="0" applyNumberFormat="1" applyFont="1" applyFill="1" applyBorder="1" applyAlignment="1" applyProtection="1">
      <alignment horizontal="center" vertical="center"/>
    </xf>
    <xf numFmtId="37" fontId="27" fillId="2" borderId="0" xfId="0" applyNumberFormat="1" applyFont="1" applyFill="1" applyAlignment="1" applyProtection="1">
      <alignment horizontal="center" vertical="center"/>
    </xf>
    <xf numFmtId="37" fontId="28" fillId="2" borderId="0" xfId="0" applyNumberFormat="1" applyFont="1" applyFill="1" applyAlignment="1" applyProtection="1">
      <alignment horizontal="center" vertical="center"/>
    </xf>
    <xf numFmtId="17" fontId="6" fillId="2" borderId="0" xfId="0" applyNumberFormat="1" applyFont="1" applyFill="1" applyAlignment="1" applyProtection="1">
      <alignment horizontal="center" vertical="center"/>
    </xf>
    <xf numFmtId="37" fontId="31" fillId="3" borderId="21" xfId="0" applyNumberFormat="1" applyFont="1" applyFill="1" applyBorder="1" applyAlignment="1" applyProtection="1">
      <alignment horizontal="center" vertical="center" wrapText="1"/>
    </xf>
    <xf numFmtId="37" fontId="31" fillId="3" borderId="22" xfId="0" applyNumberFormat="1" applyFont="1" applyFill="1" applyBorder="1" applyAlignment="1" applyProtection="1">
      <alignment horizontal="center" vertical="center" wrapText="1"/>
    </xf>
    <xf numFmtId="37" fontId="31" fillId="3" borderId="16" xfId="0" applyNumberFormat="1" applyFont="1" applyFill="1" applyBorder="1" applyAlignment="1" applyProtection="1">
      <alignment horizontal="center" vertical="center" wrapText="1"/>
    </xf>
    <xf numFmtId="37" fontId="31" fillId="3" borderId="19" xfId="0" applyNumberFormat="1" applyFont="1" applyFill="1" applyBorder="1" applyAlignment="1" applyProtection="1">
      <alignment horizontal="center" vertical="center" wrapText="1"/>
    </xf>
    <xf numFmtId="37" fontId="31" fillId="0" borderId="21" xfId="4" applyFont="1" applyFill="1" applyBorder="1" applyAlignment="1">
      <alignment horizontal="left" vertical="center"/>
    </xf>
    <xf numFmtId="37" fontId="31" fillId="0" borderId="0" xfId="4" applyFont="1" applyFill="1" applyBorder="1" applyAlignment="1">
      <alignment horizontal="left" vertical="center"/>
    </xf>
    <xf numFmtId="37" fontId="31" fillId="0" borderId="5" xfId="4" applyFont="1" applyFill="1" applyBorder="1" applyAlignment="1">
      <alignment horizontal="left" vertical="center"/>
    </xf>
    <xf numFmtId="37" fontId="31" fillId="0" borderId="24" xfId="4" applyFont="1" applyFill="1" applyBorder="1" applyAlignment="1">
      <alignment horizontal="left" vertical="center"/>
    </xf>
    <xf numFmtId="37" fontId="31" fillId="0" borderId="1" xfId="4" applyFont="1" applyFill="1" applyBorder="1" applyAlignment="1">
      <alignment horizontal="left" vertical="center"/>
    </xf>
    <xf numFmtId="37" fontId="31" fillId="0" borderId="21" xfId="4" applyFont="1" applyFill="1" applyBorder="1" applyAlignment="1">
      <alignment horizontal="left" vertical="center" wrapText="1"/>
    </xf>
    <xf numFmtId="37" fontId="31" fillId="0" borderId="0" xfId="4" applyFont="1" applyFill="1" applyBorder="1" applyAlignment="1">
      <alignment horizontal="left" vertical="center" wrapText="1"/>
    </xf>
    <xf numFmtId="37" fontId="31" fillId="0" borderId="5" xfId="4" applyFont="1" applyFill="1" applyBorder="1" applyAlignment="1">
      <alignment horizontal="left" vertical="center" wrapText="1"/>
    </xf>
    <xf numFmtId="37" fontId="31" fillId="0" borderId="24" xfId="4" applyFont="1" applyFill="1" applyBorder="1" applyAlignment="1">
      <alignment horizontal="left" vertical="center" wrapText="1"/>
    </xf>
    <xf numFmtId="37" fontId="31" fillId="0" borderId="22" xfId="4" applyFont="1" applyFill="1" applyBorder="1" applyAlignment="1">
      <alignment horizontal="left" vertical="center" wrapText="1"/>
    </xf>
    <xf numFmtId="37" fontId="31" fillId="3" borderId="0" xfId="4" applyNumberFormat="1" applyFont="1" applyFill="1" applyBorder="1" applyAlignment="1" applyProtection="1">
      <alignment horizontal="center" vertical="center" wrapText="1"/>
    </xf>
    <xf numFmtId="37" fontId="31" fillId="3" borderId="22" xfId="4" applyNumberFormat="1" applyFont="1" applyFill="1" applyBorder="1" applyAlignment="1" applyProtection="1">
      <alignment horizontal="center" vertical="center" wrapText="1"/>
    </xf>
    <xf numFmtId="37" fontId="31" fillId="3" borderId="21" xfId="4" applyNumberFormat="1" applyFont="1" applyFill="1" applyBorder="1" applyAlignment="1" applyProtection="1">
      <alignment horizontal="center" vertical="center" wrapText="1"/>
    </xf>
    <xf numFmtId="0" fontId="31" fillId="3" borderId="13" xfId="4" quotePrefix="1" applyNumberFormat="1" applyFont="1" applyFill="1" applyBorder="1" applyAlignment="1" applyProtection="1">
      <alignment horizontal="center"/>
    </xf>
    <xf numFmtId="0" fontId="31" fillId="3" borderId="20" xfId="4" quotePrefix="1" applyNumberFormat="1" applyFont="1" applyFill="1" applyBorder="1" applyAlignment="1" applyProtection="1">
      <alignment horizontal="center"/>
    </xf>
    <xf numFmtId="167" fontId="31" fillId="3" borderId="21" xfId="4" applyNumberFormat="1" applyFont="1" applyFill="1" applyBorder="1" applyAlignment="1" applyProtection="1">
      <alignment horizontal="center" vertical="center" wrapText="1"/>
    </xf>
    <xf numFmtId="167" fontId="31" fillId="3" borderId="0" xfId="4" applyNumberFormat="1" applyFont="1" applyFill="1" applyBorder="1" applyAlignment="1" applyProtection="1">
      <alignment horizontal="center" vertical="center" wrapText="1"/>
    </xf>
    <xf numFmtId="167" fontId="31" fillId="3" borderId="22" xfId="4" applyNumberFormat="1" applyFont="1" applyFill="1" applyBorder="1" applyAlignment="1" applyProtection="1">
      <alignment horizontal="center" vertical="center" wrapText="1"/>
    </xf>
    <xf numFmtId="37" fontId="31" fillId="3" borderId="10" xfId="4" applyNumberFormat="1" applyFont="1" applyFill="1" applyBorder="1" applyAlignment="1" applyProtection="1">
      <alignment horizontal="center" vertical="center" wrapText="1"/>
    </xf>
    <xf numFmtId="37" fontId="31" fillId="3" borderId="17" xfId="4" applyNumberFormat="1" applyFont="1" applyFill="1" applyBorder="1" applyAlignment="1" applyProtection="1">
      <alignment horizontal="center" vertical="center" wrapText="1"/>
    </xf>
    <xf numFmtId="37" fontId="24" fillId="0" borderId="0" xfId="3" applyNumberFormat="1" applyFont="1" applyFill="1" applyBorder="1" applyAlignment="1" applyProtection="1">
      <alignment horizontal="left"/>
    </xf>
    <xf numFmtId="0" fontId="31" fillId="0" borderId="21" xfId="3" applyFont="1" applyFill="1" applyBorder="1" applyAlignment="1">
      <alignment horizontal="center" vertical="center" wrapText="1"/>
    </xf>
    <xf numFmtId="0" fontId="31" fillId="0" borderId="0" xfId="3" applyFont="1" applyFill="1" applyBorder="1" applyAlignment="1">
      <alignment horizontal="center" vertical="center" wrapText="1"/>
    </xf>
    <xf numFmtId="0" fontId="31" fillId="0" borderId="5" xfId="7" applyFont="1" applyFill="1" applyBorder="1" applyAlignment="1">
      <alignment horizontal="center" vertical="center" wrapText="1"/>
    </xf>
    <xf numFmtId="0" fontId="31" fillId="0" borderId="24" xfId="3" applyFont="1" applyFill="1" applyBorder="1" applyAlignment="1">
      <alignment horizontal="center" vertical="center" wrapText="1"/>
    </xf>
    <xf numFmtId="0" fontId="31" fillId="0" borderId="5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 vertical="center" wrapText="1"/>
    </xf>
    <xf numFmtId="37" fontId="8" fillId="0" borderId="0" xfId="3" applyNumberFormat="1" applyFont="1" applyFill="1" applyBorder="1" applyAlignment="1" applyProtection="1">
      <alignment horizontal="left"/>
    </xf>
    <xf numFmtId="0" fontId="31" fillId="0" borderId="22" xfId="3" applyFont="1" applyFill="1" applyBorder="1" applyAlignment="1">
      <alignment horizontal="center" vertical="center" wrapText="1"/>
    </xf>
    <xf numFmtId="37" fontId="5" fillId="0" borderId="0" xfId="3" applyNumberFormat="1" applyFont="1" applyFill="1" applyBorder="1" applyAlignment="1" applyProtection="1">
      <alignment horizontal="left"/>
    </xf>
    <xf numFmtId="0" fontId="31" fillId="3" borderId="21" xfId="3" applyFont="1" applyFill="1" applyBorder="1" applyAlignment="1">
      <alignment horizontal="center" vertical="center" wrapText="1"/>
    </xf>
    <xf numFmtId="0" fontId="31" fillId="3" borderId="0" xfId="3" applyFont="1" applyFill="1" applyBorder="1" applyAlignment="1">
      <alignment horizontal="center" vertical="center" wrapText="1"/>
    </xf>
    <xf numFmtId="0" fontId="31" fillId="3" borderId="22" xfId="3" applyFont="1" applyFill="1" applyBorder="1" applyAlignment="1">
      <alignment horizontal="center" vertical="center" wrapText="1"/>
    </xf>
    <xf numFmtId="0" fontId="31" fillId="3" borderId="15" xfId="3" applyFont="1" applyFill="1" applyBorder="1" applyAlignment="1">
      <alignment horizontal="center" vertical="center" wrapText="1"/>
    </xf>
    <xf numFmtId="0" fontId="31" fillId="3" borderId="11" xfId="3" applyFont="1" applyFill="1" applyBorder="1" applyAlignment="1">
      <alignment horizontal="center" vertical="center" wrapText="1"/>
    </xf>
    <xf numFmtId="0" fontId="31" fillId="3" borderId="18" xfId="3" applyFont="1" applyFill="1" applyBorder="1" applyAlignment="1">
      <alignment horizontal="center" vertical="center" wrapText="1"/>
    </xf>
    <xf numFmtId="0" fontId="31" fillId="3" borderId="13" xfId="3" applyFont="1" applyFill="1" applyBorder="1" applyAlignment="1">
      <alignment horizontal="center"/>
    </xf>
    <xf numFmtId="0" fontId="31" fillId="3" borderId="20" xfId="3" applyFont="1" applyFill="1" applyBorder="1" applyAlignment="1">
      <alignment horizontal="center"/>
    </xf>
    <xf numFmtId="166" fontId="24" fillId="0" borderId="0" xfId="3" applyNumberFormat="1" applyFont="1" applyFill="1" applyBorder="1" applyAlignment="1">
      <alignment horizontal="left" vertical="center" wrapText="1"/>
    </xf>
    <xf numFmtId="0" fontId="31" fillId="3" borderId="21" xfId="3" applyFont="1" applyFill="1" applyBorder="1" applyAlignment="1">
      <alignment horizontal="center" vertical="center"/>
    </xf>
    <xf numFmtId="0" fontId="31" fillId="3" borderId="21" xfId="3" applyFont="1" applyFill="1" applyBorder="1" applyAlignment="1">
      <alignment horizontal="left" vertical="center"/>
    </xf>
    <xf numFmtId="0" fontId="31" fillId="3" borderId="22" xfId="3" applyFont="1" applyFill="1" applyBorder="1" applyAlignment="1">
      <alignment horizontal="left" vertical="center"/>
    </xf>
    <xf numFmtId="0" fontId="31" fillId="3" borderId="18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3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left" vertical="center" wrapText="1"/>
    </xf>
    <xf numFmtId="0" fontId="31" fillId="3" borderId="15" xfId="3" applyFont="1" applyFill="1" applyBorder="1" applyAlignment="1">
      <alignment horizontal="center" wrapText="1"/>
    </xf>
    <xf numFmtId="0" fontId="31" fillId="3" borderId="18" xfId="3" applyFont="1" applyFill="1" applyBorder="1" applyAlignment="1">
      <alignment horizontal="center" wrapText="1"/>
    </xf>
    <xf numFmtId="0" fontId="31" fillId="3" borderId="14" xfId="3" applyFont="1" applyFill="1" applyBorder="1" applyAlignment="1">
      <alignment horizontal="center" wrapText="1"/>
    </xf>
    <xf numFmtId="0" fontId="31" fillId="3" borderId="17" xfId="3" applyFont="1" applyFill="1" applyBorder="1" applyAlignment="1">
      <alignment horizontal="center" wrapText="1"/>
    </xf>
    <xf numFmtId="0" fontId="31" fillId="0" borderId="0" xfId="0" applyFont="1" applyFill="1" applyBorder="1"/>
    <xf numFmtId="0" fontId="31" fillId="0" borderId="22" xfId="0" applyFont="1" applyFill="1" applyBorder="1"/>
    <xf numFmtId="0" fontId="31" fillId="0" borderId="5" xfId="0" applyFont="1" applyFill="1" applyBorder="1"/>
    <xf numFmtId="0" fontId="31" fillId="3" borderId="22" xfId="0" applyFont="1" applyFill="1" applyBorder="1"/>
    <xf numFmtId="0" fontId="31" fillId="3" borderId="13" xfId="0" applyFont="1" applyFill="1" applyBorder="1"/>
    <xf numFmtId="0" fontId="31" fillId="3" borderId="20" xfId="0" applyFont="1" applyFill="1" applyBorder="1"/>
    <xf numFmtId="0" fontId="31" fillId="3" borderId="21" xfId="3" applyFont="1" applyFill="1" applyBorder="1" applyAlignment="1">
      <alignment horizontal="center"/>
    </xf>
    <xf numFmtId="0" fontId="31" fillId="3" borderId="21" xfId="0" applyFont="1" applyFill="1" applyBorder="1"/>
    <xf numFmtId="0" fontId="31" fillId="3" borderId="14" xfId="0" applyFont="1" applyFill="1" applyBorder="1"/>
    <xf numFmtId="0" fontId="31" fillId="3" borderId="15" xfId="0" applyFont="1" applyFill="1" applyBorder="1" applyAlignment="1">
      <alignment horizontal="center" wrapText="1"/>
    </xf>
    <xf numFmtId="0" fontId="31" fillId="3" borderId="18" xfId="0" applyFont="1" applyFill="1" applyBorder="1" applyAlignment="1">
      <alignment horizontal="center" wrapText="1"/>
    </xf>
    <xf numFmtId="0" fontId="31" fillId="3" borderId="30" xfId="3" applyFont="1" applyFill="1" applyBorder="1" applyAlignment="1">
      <alignment horizontal="center" vertical="center" wrapText="1"/>
    </xf>
    <xf numFmtId="0" fontId="31" fillId="3" borderId="13" xfId="3" applyFont="1" applyFill="1" applyBorder="1" applyAlignment="1">
      <alignment horizontal="center" vertical="center" wrapText="1"/>
    </xf>
    <xf numFmtId="0" fontId="31" fillId="3" borderId="20" xfId="3" applyFont="1" applyFill="1" applyBorder="1" applyAlignment="1">
      <alignment horizontal="center" vertical="center" wrapText="1"/>
    </xf>
    <xf numFmtId="0" fontId="31" fillId="3" borderId="14" xfId="3" applyFont="1" applyFill="1" applyBorder="1" applyAlignment="1">
      <alignment horizontal="center" vertical="center" wrapText="1"/>
    </xf>
    <xf numFmtId="0" fontId="31" fillId="3" borderId="17" xfId="3" applyFont="1" applyFill="1" applyBorder="1" applyAlignment="1">
      <alignment horizontal="center" vertical="center" wrapText="1"/>
    </xf>
    <xf numFmtId="0" fontId="31" fillId="0" borderId="22" xfId="3" quotePrefix="1" applyFont="1" applyFill="1" applyBorder="1" applyAlignment="1">
      <alignment horizontal="center" vertical="center"/>
    </xf>
    <xf numFmtId="0" fontId="31" fillId="0" borderId="17" xfId="3" quotePrefix="1" applyFont="1" applyFill="1" applyBorder="1" applyAlignment="1">
      <alignment horizontal="center" vertical="center"/>
    </xf>
    <xf numFmtId="0" fontId="31" fillId="3" borderId="13" xfId="3" applyFont="1" applyFill="1" applyBorder="1" applyAlignment="1">
      <alignment horizontal="center" vertical="center"/>
    </xf>
    <xf numFmtId="0" fontId="31" fillId="3" borderId="20" xfId="3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wrapText="1"/>
    </xf>
    <xf numFmtId="0" fontId="31" fillId="0" borderId="5" xfId="2" applyFont="1" applyFill="1" applyBorder="1" applyAlignment="1">
      <alignment horizontal="center" vertical="center" wrapText="1"/>
    </xf>
    <xf numFmtId="37" fontId="15" fillId="2" borderId="8" xfId="12" applyFont="1" applyFill="1" applyBorder="1" applyAlignment="1">
      <alignment vertical="center" wrapText="1"/>
    </xf>
    <xf numFmtId="37" fontId="15" fillId="2" borderId="7" xfId="12" applyFont="1" applyFill="1" applyBorder="1" applyAlignment="1">
      <alignment vertical="center" wrapText="1"/>
    </xf>
    <xf numFmtId="14" fontId="15" fillId="2" borderId="7" xfId="12" applyNumberFormat="1" applyFont="1" applyFill="1" applyBorder="1" applyAlignment="1">
      <alignment horizontal="left" vertical="center" wrapText="1"/>
    </xf>
  </cellXfs>
  <cellStyles count="14">
    <cellStyle name="Hipervínculo" xfId="10" builtinId="8"/>
    <cellStyle name="Millares" xfId="13" builtinId="3"/>
    <cellStyle name="Millares [0]" xfId="9" builtinId="6"/>
    <cellStyle name="Millares [0] 2" xfId="8"/>
    <cellStyle name="Moneda [0]" xfId="6" builtinId="7"/>
    <cellStyle name="Normal" xfId="0" builtinId="0"/>
    <cellStyle name="Normal 2" xfId="1"/>
    <cellStyle name="Normal 3" xfId="2"/>
    <cellStyle name="Normal 4" xfId="7"/>
    <cellStyle name="Normal_Cartera dic 2000" xfId="12"/>
    <cellStyle name="Normal_Cartera_4" xfId="3"/>
    <cellStyle name="Normal_Licencias dic 1996" xfId="11"/>
    <cellStyle name="Normal_LM_y_SIL_1201" xfId="4"/>
    <cellStyle name="Porcentaje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6629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137160</xdr:rowOff>
    </xdr:from>
    <xdr:to>
      <xdr:col>1</xdr:col>
      <xdr:colOff>601980</xdr:colOff>
      <xdr:row>65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3835"/>
          <a:ext cx="149733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</xdr:row>
      <xdr:rowOff>38100</xdr:rowOff>
    </xdr:from>
    <xdr:to>
      <xdr:col>1</xdr:col>
      <xdr:colOff>1811655</xdr:colOff>
      <xdr:row>6</xdr:row>
      <xdr:rowOff>11141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04800"/>
          <a:ext cx="1821180" cy="5635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1026795</xdr:colOff>
      <xdr:row>46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6219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545042</xdr:colOff>
      <xdr:row>2</xdr:row>
      <xdr:rowOff>63501</xdr:rowOff>
    </xdr:from>
    <xdr:to>
      <xdr:col>20</xdr:col>
      <xdr:colOff>56342</xdr:colOff>
      <xdr:row>3</xdr:row>
      <xdr:rowOff>64771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7042342" y="415926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156</xdr:row>
      <xdr:rowOff>0</xdr:rowOff>
    </xdr:from>
    <xdr:to>
      <xdr:col>0</xdr:col>
      <xdr:colOff>1026795</xdr:colOff>
      <xdr:row>156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0812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571500</xdr:colOff>
      <xdr:row>2</xdr:row>
      <xdr:rowOff>84667</xdr:rowOff>
    </xdr:from>
    <xdr:to>
      <xdr:col>15</xdr:col>
      <xdr:colOff>82800</xdr:colOff>
      <xdr:row>3</xdr:row>
      <xdr:rowOff>85937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554075" y="437092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15</xdr:col>
      <xdr:colOff>142874</xdr:colOff>
      <xdr:row>56</xdr:row>
      <xdr:rowOff>5291</xdr:rowOff>
    </xdr:from>
    <xdr:to>
      <xdr:col>15</xdr:col>
      <xdr:colOff>682874</xdr:colOff>
      <xdr:row>57</xdr:row>
      <xdr:rowOff>2327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234708" y="9032875"/>
          <a:ext cx="540000" cy="15578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15</xdr:col>
      <xdr:colOff>266700</xdr:colOff>
      <xdr:row>108</xdr:row>
      <xdr:rowOff>95250</xdr:rowOff>
    </xdr:from>
    <xdr:to>
      <xdr:col>16</xdr:col>
      <xdr:colOff>44700</xdr:colOff>
      <xdr:row>109</xdr:row>
      <xdr:rowOff>93345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277975" y="177546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126</xdr:row>
      <xdr:rowOff>0</xdr:rowOff>
    </xdr:from>
    <xdr:to>
      <xdr:col>0</xdr:col>
      <xdr:colOff>1026795</xdr:colOff>
      <xdr:row>126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368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370418</xdr:colOff>
      <xdr:row>86</xdr:row>
      <xdr:rowOff>89959</xdr:rowOff>
    </xdr:from>
    <xdr:to>
      <xdr:col>14</xdr:col>
      <xdr:colOff>910418</xdr:colOff>
      <xdr:row>87</xdr:row>
      <xdr:rowOff>86995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4446252" y="13917084"/>
          <a:ext cx="540000" cy="15578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349251</xdr:colOff>
      <xdr:row>44</xdr:row>
      <xdr:rowOff>68792</xdr:rowOff>
    </xdr:from>
    <xdr:to>
      <xdr:col>14</xdr:col>
      <xdr:colOff>889251</xdr:colOff>
      <xdr:row>45</xdr:row>
      <xdr:rowOff>65828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4425085" y="7159626"/>
          <a:ext cx="540000" cy="15578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359832</xdr:colOff>
      <xdr:row>2</xdr:row>
      <xdr:rowOff>15875</xdr:rowOff>
    </xdr:from>
    <xdr:to>
      <xdr:col>14</xdr:col>
      <xdr:colOff>899832</xdr:colOff>
      <xdr:row>3</xdr:row>
      <xdr:rowOff>17145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435666" y="370416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0</xdr:col>
      <xdr:colOff>1026795</xdr:colOff>
      <xdr:row>55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545040</xdr:colOff>
      <xdr:row>2</xdr:row>
      <xdr:rowOff>68792</xdr:rowOff>
    </xdr:from>
    <xdr:to>
      <xdr:col>6</xdr:col>
      <xdr:colOff>56340</xdr:colOff>
      <xdr:row>3</xdr:row>
      <xdr:rowOff>70062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6993465" y="421217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0</xdr:col>
      <xdr:colOff>1026795</xdr:colOff>
      <xdr:row>42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550332</xdr:colOff>
      <xdr:row>2</xdr:row>
      <xdr:rowOff>95250</xdr:rowOff>
    </xdr:from>
    <xdr:to>
      <xdr:col>6</xdr:col>
      <xdr:colOff>61632</xdr:colOff>
      <xdr:row>3</xdr:row>
      <xdr:rowOff>92286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8246532" y="447675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1026795</xdr:colOff>
      <xdr:row>54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162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518581</xdr:colOff>
      <xdr:row>2</xdr:row>
      <xdr:rowOff>58208</xdr:rowOff>
    </xdr:from>
    <xdr:to>
      <xdr:col>18</xdr:col>
      <xdr:colOff>29881</xdr:colOff>
      <xdr:row>3</xdr:row>
      <xdr:rowOff>55244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9959106" y="410633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0</xdr:col>
      <xdr:colOff>1026795</xdr:colOff>
      <xdr:row>45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143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545043</xdr:colOff>
      <xdr:row>2</xdr:row>
      <xdr:rowOff>79375</xdr:rowOff>
    </xdr:from>
    <xdr:to>
      <xdr:col>18</xdr:col>
      <xdr:colOff>56343</xdr:colOff>
      <xdr:row>3</xdr:row>
      <xdr:rowOff>76411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7851968" y="431800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164</xdr:row>
      <xdr:rowOff>0</xdr:rowOff>
    </xdr:from>
    <xdr:to>
      <xdr:col>0</xdr:col>
      <xdr:colOff>1026795</xdr:colOff>
      <xdr:row>164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88431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529166</xdr:colOff>
      <xdr:row>2</xdr:row>
      <xdr:rowOff>79375</xdr:rowOff>
    </xdr:from>
    <xdr:to>
      <xdr:col>15</xdr:col>
      <xdr:colOff>40466</xdr:colOff>
      <xdr:row>3</xdr:row>
      <xdr:rowOff>76411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4311841" y="431800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545042</xdr:colOff>
      <xdr:row>56</xdr:row>
      <xdr:rowOff>47625</xdr:rowOff>
    </xdr:from>
    <xdr:to>
      <xdr:col>15</xdr:col>
      <xdr:colOff>56342</xdr:colOff>
      <xdr:row>57</xdr:row>
      <xdr:rowOff>44661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4327717" y="9201150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545042</xdr:colOff>
      <xdr:row>111</xdr:row>
      <xdr:rowOff>84667</xdr:rowOff>
    </xdr:from>
    <xdr:to>
      <xdr:col>15</xdr:col>
      <xdr:colOff>56342</xdr:colOff>
      <xdr:row>112</xdr:row>
      <xdr:rowOff>81703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4327717" y="18201217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0</xdr:col>
      <xdr:colOff>1026795</xdr:colOff>
      <xdr:row>136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81344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523876</xdr:colOff>
      <xdr:row>2</xdr:row>
      <xdr:rowOff>58208</xdr:rowOff>
    </xdr:from>
    <xdr:to>
      <xdr:col>15</xdr:col>
      <xdr:colOff>35176</xdr:colOff>
      <xdr:row>3</xdr:row>
      <xdr:rowOff>55244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259051" y="410633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523875</xdr:colOff>
      <xdr:row>49</xdr:row>
      <xdr:rowOff>58208</xdr:rowOff>
    </xdr:from>
    <xdr:to>
      <xdr:col>15</xdr:col>
      <xdr:colOff>35175</xdr:colOff>
      <xdr:row>50</xdr:row>
      <xdr:rowOff>55244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5259050" y="8068733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534458</xdr:colOff>
      <xdr:row>94</xdr:row>
      <xdr:rowOff>10583</xdr:rowOff>
    </xdr:from>
    <xdr:to>
      <xdr:col>15</xdr:col>
      <xdr:colOff>45758</xdr:colOff>
      <xdr:row>95</xdr:row>
      <xdr:rowOff>7619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5269633" y="15336308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1026795</xdr:colOff>
      <xdr:row>54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529168</xdr:colOff>
      <xdr:row>2</xdr:row>
      <xdr:rowOff>58208</xdr:rowOff>
    </xdr:from>
    <xdr:to>
      <xdr:col>9</xdr:col>
      <xdr:colOff>40468</xdr:colOff>
      <xdr:row>3</xdr:row>
      <xdr:rowOff>59478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9530293" y="410633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6885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76200</xdr:rowOff>
    </xdr:from>
    <xdr:to>
      <xdr:col>1</xdr:col>
      <xdr:colOff>1830705</xdr:colOff>
      <xdr:row>5</xdr:row>
      <xdr:rowOff>49241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61950"/>
          <a:ext cx="1821180" cy="56359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</xdr:col>
      <xdr:colOff>50482</xdr:colOff>
      <xdr:row>44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5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418041</xdr:colOff>
      <xdr:row>2</xdr:row>
      <xdr:rowOff>89958</xdr:rowOff>
    </xdr:from>
    <xdr:to>
      <xdr:col>9</xdr:col>
      <xdr:colOff>43641</xdr:colOff>
      <xdr:row>3</xdr:row>
      <xdr:rowOff>91228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9952566" y="442383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1026795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560917</xdr:colOff>
      <xdr:row>2</xdr:row>
      <xdr:rowOff>68791</xdr:rowOff>
    </xdr:from>
    <xdr:to>
      <xdr:col>9</xdr:col>
      <xdr:colOff>72217</xdr:colOff>
      <xdr:row>3</xdr:row>
      <xdr:rowOff>70061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8733367" y="421216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0</xdr:col>
      <xdr:colOff>1026795</xdr:colOff>
      <xdr:row>44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5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418039</xdr:colOff>
      <xdr:row>2</xdr:row>
      <xdr:rowOff>79375</xdr:rowOff>
    </xdr:from>
    <xdr:to>
      <xdr:col>9</xdr:col>
      <xdr:colOff>43639</xdr:colOff>
      <xdr:row>3</xdr:row>
      <xdr:rowOff>80645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0162114" y="431800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1026795</xdr:colOff>
      <xdr:row>35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88844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423334</xdr:colOff>
      <xdr:row>2</xdr:row>
      <xdr:rowOff>47625</xdr:rowOff>
    </xdr:from>
    <xdr:to>
      <xdr:col>18</xdr:col>
      <xdr:colOff>39409</xdr:colOff>
      <xdr:row>3</xdr:row>
      <xdr:rowOff>55245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901459" y="400050"/>
          <a:ext cx="540000" cy="16954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1026795</xdr:colOff>
      <xdr:row>35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259293</xdr:colOff>
      <xdr:row>2</xdr:row>
      <xdr:rowOff>21167</xdr:rowOff>
    </xdr:from>
    <xdr:to>
      <xdr:col>18</xdr:col>
      <xdr:colOff>37293</xdr:colOff>
      <xdr:row>3</xdr:row>
      <xdr:rowOff>22437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5775518" y="373592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0</xdr:col>
      <xdr:colOff>1026795</xdr:colOff>
      <xdr:row>100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830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207432</xdr:colOff>
      <xdr:row>68</xdr:row>
      <xdr:rowOff>64558</xdr:rowOff>
    </xdr:from>
    <xdr:to>
      <xdr:col>14</xdr:col>
      <xdr:colOff>805641</xdr:colOff>
      <xdr:row>69</xdr:row>
      <xdr:rowOff>62653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425766" y="11028892"/>
          <a:ext cx="598209" cy="15684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264582</xdr:colOff>
      <xdr:row>35</xdr:row>
      <xdr:rowOff>52916</xdr:rowOff>
    </xdr:from>
    <xdr:to>
      <xdr:col>15</xdr:col>
      <xdr:colOff>42582</xdr:colOff>
      <xdr:row>36</xdr:row>
      <xdr:rowOff>54186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0665882" y="5834591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14</xdr:col>
      <xdr:colOff>269873</xdr:colOff>
      <xdr:row>2</xdr:row>
      <xdr:rowOff>65616</xdr:rowOff>
    </xdr:from>
    <xdr:to>
      <xdr:col>15</xdr:col>
      <xdr:colOff>47873</xdr:colOff>
      <xdr:row>3</xdr:row>
      <xdr:rowOff>63711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0671173" y="418041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1026795</xdr:colOff>
      <xdr:row>35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264583</xdr:colOff>
      <xdr:row>2</xdr:row>
      <xdr:rowOff>52916</xdr:rowOff>
    </xdr:from>
    <xdr:to>
      <xdr:col>21</xdr:col>
      <xdr:colOff>42583</xdr:colOff>
      <xdr:row>3</xdr:row>
      <xdr:rowOff>54186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8381133" y="405341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2156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566208</xdr:colOff>
      <xdr:row>2</xdr:row>
      <xdr:rowOff>84667</xdr:rowOff>
    </xdr:from>
    <xdr:to>
      <xdr:col>11</xdr:col>
      <xdr:colOff>67983</xdr:colOff>
      <xdr:row>3</xdr:row>
      <xdr:rowOff>85937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072533" y="437092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74594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418040</xdr:colOff>
      <xdr:row>2</xdr:row>
      <xdr:rowOff>74084</xdr:rowOff>
    </xdr:from>
    <xdr:to>
      <xdr:col>9</xdr:col>
      <xdr:colOff>62690</xdr:colOff>
      <xdr:row>3</xdr:row>
      <xdr:rowOff>75354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1105090" y="426509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2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375708</xdr:colOff>
      <xdr:row>2</xdr:row>
      <xdr:rowOff>74083</xdr:rowOff>
    </xdr:from>
    <xdr:to>
      <xdr:col>20</xdr:col>
      <xdr:colOff>67983</xdr:colOff>
      <xdr:row>3</xdr:row>
      <xdr:rowOff>75353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1549783" y="426508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1026795</xdr:colOff>
      <xdr:row>38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18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7</xdr:col>
      <xdr:colOff>569384</xdr:colOff>
      <xdr:row>2</xdr:row>
      <xdr:rowOff>124884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0391775" y="352425"/>
          <a:ext cx="569384" cy="12488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205264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7469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566207</xdr:colOff>
      <xdr:row>2</xdr:row>
      <xdr:rowOff>111125</xdr:rowOff>
    </xdr:from>
    <xdr:to>
      <xdr:col>16</xdr:col>
      <xdr:colOff>77507</xdr:colOff>
      <xdr:row>3</xdr:row>
      <xdr:rowOff>112395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7806457" y="463550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252889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24563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365125</xdr:colOff>
      <xdr:row>2</xdr:row>
      <xdr:rowOff>89958</xdr:rowOff>
    </xdr:from>
    <xdr:to>
      <xdr:col>29</xdr:col>
      <xdr:colOff>57400</xdr:colOff>
      <xdr:row>3</xdr:row>
      <xdr:rowOff>91228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30435550" y="442383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</xdr:col>
      <xdr:colOff>205264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550334</xdr:colOff>
      <xdr:row>2</xdr:row>
      <xdr:rowOff>68791</xdr:rowOff>
    </xdr:from>
    <xdr:to>
      <xdr:col>23</xdr:col>
      <xdr:colOff>61634</xdr:colOff>
      <xdr:row>3</xdr:row>
      <xdr:rowOff>70061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26153534" y="421216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237</xdr:row>
      <xdr:rowOff>0</xdr:rowOff>
    </xdr:from>
    <xdr:to>
      <xdr:col>1</xdr:col>
      <xdr:colOff>324326</xdr:colOff>
      <xdr:row>237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9543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560915</xdr:colOff>
      <xdr:row>2</xdr:row>
      <xdr:rowOff>79375</xdr:rowOff>
    </xdr:from>
    <xdr:to>
      <xdr:col>21</xdr:col>
      <xdr:colOff>72215</xdr:colOff>
      <xdr:row>3</xdr:row>
      <xdr:rowOff>76411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8848915" y="431800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187</xdr:row>
      <xdr:rowOff>0</xdr:rowOff>
    </xdr:from>
    <xdr:to>
      <xdr:col>1</xdr:col>
      <xdr:colOff>324326</xdr:colOff>
      <xdr:row>187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96781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555625</xdr:colOff>
      <xdr:row>2</xdr:row>
      <xdr:rowOff>74083</xdr:rowOff>
    </xdr:from>
    <xdr:to>
      <xdr:col>21</xdr:col>
      <xdr:colOff>66925</xdr:colOff>
      <xdr:row>3</xdr:row>
      <xdr:rowOff>71119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8567400" y="426508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38576</xdr:colOff>
      <xdr:row>20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268816</xdr:colOff>
      <xdr:row>2</xdr:row>
      <xdr:rowOff>46566</xdr:rowOff>
    </xdr:from>
    <xdr:to>
      <xdr:col>7</xdr:col>
      <xdr:colOff>838200</xdr:colOff>
      <xdr:row>3</xdr:row>
      <xdr:rowOff>9525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9717616" y="398991"/>
          <a:ext cx="569384" cy="12488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1026795</xdr:colOff>
      <xdr:row>26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7281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428624</xdr:colOff>
      <xdr:row>2</xdr:row>
      <xdr:rowOff>127000</xdr:rowOff>
    </xdr:from>
    <xdr:to>
      <xdr:col>11</xdr:col>
      <xdr:colOff>44699</xdr:colOff>
      <xdr:row>3</xdr:row>
      <xdr:rowOff>128270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1706224" y="479425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0</xdr:col>
      <xdr:colOff>1026795</xdr:colOff>
      <xdr:row>75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80219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285750</xdr:colOff>
      <xdr:row>2</xdr:row>
      <xdr:rowOff>63500</xdr:rowOff>
    </xdr:from>
    <xdr:to>
      <xdr:col>13</xdr:col>
      <xdr:colOff>44700</xdr:colOff>
      <xdr:row>3</xdr:row>
      <xdr:rowOff>64770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12315825" y="415925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  <xdr:twoCellAnchor>
    <xdr:from>
      <xdr:col>12</xdr:col>
      <xdr:colOff>291041</xdr:colOff>
      <xdr:row>38</xdr:row>
      <xdr:rowOff>68791</xdr:rowOff>
    </xdr:from>
    <xdr:to>
      <xdr:col>13</xdr:col>
      <xdr:colOff>49991</xdr:colOff>
      <xdr:row>39</xdr:row>
      <xdr:rowOff>65827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12321116" y="6631516"/>
          <a:ext cx="540000" cy="15896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1026795</xdr:colOff>
      <xdr:row>34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259293</xdr:colOff>
      <xdr:row>2</xdr:row>
      <xdr:rowOff>58209</xdr:rowOff>
    </xdr:from>
    <xdr:to>
      <xdr:col>9</xdr:col>
      <xdr:colOff>37293</xdr:colOff>
      <xdr:row>3</xdr:row>
      <xdr:rowOff>59479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8471960" y="407459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0</xdr:col>
      <xdr:colOff>1026795</xdr:colOff>
      <xdr:row>56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89281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359831</xdr:colOff>
      <xdr:row>2</xdr:row>
      <xdr:rowOff>63500</xdr:rowOff>
    </xdr:from>
    <xdr:to>
      <xdr:col>20</xdr:col>
      <xdr:colOff>52106</xdr:colOff>
      <xdr:row>3</xdr:row>
      <xdr:rowOff>64770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7409581" y="415925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1026795</xdr:colOff>
      <xdr:row>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3688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529165</xdr:colOff>
      <xdr:row>2</xdr:row>
      <xdr:rowOff>52918</xdr:rowOff>
    </xdr:from>
    <xdr:to>
      <xdr:col>4</xdr:col>
      <xdr:colOff>69040</xdr:colOff>
      <xdr:row>3</xdr:row>
      <xdr:rowOff>54188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5348815" y="405343"/>
          <a:ext cx="540000" cy="16319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_p_s\laser\actual\resuj-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cartera"/>
      <sheetName val="financiera"/>
      <sheetName val="medicas"/>
      <sheetName val="gener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75"/>
  <sheetViews>
    <sheetView showGridLines="0" tabSelected="1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/>
    </sheetView>
  </sheetViews>
  <sheetFormatPr baseColWidth="10" defaultColWidth="13.42578125" defaultRowHeight="10.5"/>
  <cols>
    <col min="1" max="1" width="5.7109375" style="29" customWidth="1"/>
    <col min="2" max="2" width="33.42578125" style="29" customWidth="1"/>
    <col min="3" max="3" width="43.5703125" style="29" customWidth="1"/>
    <col min="4" max="254" width="13.42578125" style="29"/>
    <col min="255" max="255" width="5.7109375" style="29" customWidth="1"/>
    <col min="256" max="256" width="28.7109375" style="29" bestFit="1" customWidth="1"/>
    <col min="257" max="257" width="1.42578125" style="29" customWidth="1"/>
    <col min="258" max="258" width="51.42578125" style="29" bestFit="1" customWidth="1"/>
    <col min="259" max="510" width="13.42578125" style="29"/>
    <col min="511" max="511" width="5.7109375" style="29" customWidth="1"/>
    <col min="512" max="512" width="28.7109375" style="29" bestFit="1" customWidth="1"/>
    <col min="513" max="513" width="1.42578125" style="29" customWidth="1"/>
    <col min="514" max="514" width="51.42578125" style="29" bestFit="1" customWidth="1"/>
    <col min="515" max="766" width="13.42578125" style="29"/>
    <col min="767" max="767" width="5.7109375" style="29" customWidth="1"/>
    <col min="768" max="768" width="28.7109375" style="29" bestFit="1" customWidth="1"/>
    <col min="769" max="769" width="1.42578125" style="29" customWidth="1"/>
    <col min="770" max="770" width="51.42578125" style="29" bestFit="1" customWidth="1"/>
    <col min="771" max="1022" width="13.42578125" style="29"/>
    <col min="1023" max="1023" width="5.7109375" style="29" customWidth="1"/>
    <col min="1024" max="1024" width="28.7109375" style="29" bestFit="1" customWidth="1"/>
    <col min="1025" max="1025" width="1.42578125" style="29" customWidth="1"/>
    <col min="1026" max="1026" width="51.42578125" style="29" bestFit="1" customWidth="1"/>
    <col min="1027" max="1278" width="13.42578125" style="29"/>
    <col min="1279" max="1279" width="5.7109375" style="29" customWidth="1"/>
    <col min="1280" max="1280" width="28.7109375" style="29" bestFit="1" customWidth="1"/>
    <col min="1281" max="1281" width="1.42578125" style="29" customWidth="1"/>
    <col min="1282" max="1282" width="51.42578125" style="29" bestFit="1" customWidth="1"/>
    <col min="1283" max="1534" width="13.42578125" style="29"/>
    <col min="1535" max="1535" width="5.7109375" style="29" customWidth="1"/>
    <col min="1536" max="1536" width="28.7109375" style="29" bestFit="1" customWidth="1"/>
    <col min="1537" max="1537" width="1.42578125" style="29" customWidth="1"/>
    <col min="1538" max="1538" width="51.42578125" style="29" bestFit="1" customWidth="1"/>
    <col min="1539" max="1790" width="13.42578125" style="29"/>
    <col min="1791" max="1791" width="5.7109375" style="29" customWidth="1"/>
    <col min="1792" max="1792" width="28.7109375" style="29" bestFit="1" customWidth="1"/>
    <col min="1793" max="1793" width="1.42578125" style="29" customWidth="1"/>
    <col min="1794" max="1794" width="51.42578125" style="29" bestFit="1" customWidth="1"/>
    <col min="1795" max="2046" width="13.42578125" style="29"/>
    <col min="2047" max="2047" width="5.7109375" style="29" customWidth="1"/>
    <col min="2048" max="2048" width="28.7109375" style="29" bestFit="1" customWidth="1"/>
    <col min="2049" max="2049" width="1.42578125" style="29" customWidth="1"/>
    <col min="2050" max="2050" width="51.42578125" style="29" bestFit="1" customWidth="1"/>
    <col min="2051" max="2302" width="13.42578125" style="29"/>
    <col min="2303" max="2303" width="5.7109375" style="29" customWidth="1"/>
    <col min="2304" max="2304" width="28.7109375" style="29" bestFit="1" customWidth="1"/>
    <col min="2305" max="2305" width="1.42578125" style="29" customWidth="1"/>
    <col min="2306" max="2306" width="51.42578125" style="29" bestFit="1" customWidth="1"/>
    <col min="2307" max="2558" width="13.42578125" style="29"/>
    <col min="2559" max="2559" width="5.7109375" style="29" customWidth="1"/>
    <col min="2560" max="2560" width="28.7109375" style="29" bestFit="1" customWidth="1"/>
    <col min="2561" max="2561" width="1.42578125" style="29" customWidth="1"/>
    <col min="2562" max="2562" width="51.42578125" style="29" bestFit="1" customWidth="1"/>
    <col min="2563" max="2814" width="13.42578125" style="29"/>
    <col min="2815" max="2815" width="5.7109375" style="29" customWidth="1"/>
    <col min="2816" max="2816" width="28.7109375" style="29" bestFit="1" customWidth="1"/>
    <col min="2817" max="2817" width="1.42578125" style="29" customWidth="1"/>
    <col min="2818" max="2818" width="51.42578125" style="29" bestFit="1" customWidth="1"/>
    <col min="2819" max="3070" width="13.42578125" style="29"/>
    <col min="3071" max="3071" width="5.7109375" style="29" customWidth="1"/>
    <col min="3072" max="3072" width="28.7109375" style="29" bestFit="1" customWidth="1"/>
    <col min="3073" max="3073" width="1.42578125" style="29" customWidth="1"/>
    <col min="3074" max="3074" width="51.42578125" style="29" bestFit="1" customWidth="1"/>
    <col min="3075" max="3326" width="13.42578125" style="29"/>
    <col min="3327" max="3327" width="5.7109375" style="29" customWidth="1"/>
    <col min="3328" max="3328" width="28.7109375" style="29" bestFit="1" customWidth="1"/>
    <col min="3329" max="3329" width="1.42578125" style="29" customWidth="1"/>
    <col min="3330" max="3330" width="51.42578125" style="29" bestFit="1" customWidth="1"/>
    <col min="3331" max="3582" width="13.42578125" style="29"/>
    <col min="3583" max="3583" width="5.7109375" style="29" customWidth="1"/>
    <col min="3584" max="3584" width="28.7109375" style="29" bestFit="1" customWidth="1"/>
    <col min="3585" max="3585" width="1.42578125" style="29" customWidth="1"/>
    <col min="3586" max="3586" width="51.42578125" style="29" bestFit="1" customWidth="1"/>
    <col min="3587" max="3838" width="13.42578125" style="29"/>
    <col min="3839" max="3839" width="5.7109375" style="29" customWidth="1"/>
    <col min="3840" max="3840" width="28.7109375" style="29" bestFit="1" customWidth="1"/>
    <col min="3841" max="3841" width="1.42578125" style="29" customWidth="1"/>
    <col min="3842" max="3842" width="51.42578125" style="29" bestFit="1" customWidth="1"/>
    <col min="3843" max="4094" width="13.42578125" style="29"/>
    <col min="4095" max="4095" width="5.7109375" style="29" customWidth="1"/>
    <col min="4096" max="4096" width="28.7109375" style="29" bestFit="1" customWidth="1"/>
    <col min="4097" max="4097" width="1.42578125" style="29" customWidth="1"/>
    <col min="4098" max="4098" width="51.42578125" style="29" bestFit="1" customWidth="1"/>
    <col min="4099" max="4350" width="13.42578125" style="29"/>
    <col min="4351" max="4351" width="5.7109375" style="29" customWidth="1"/>
    <col min="4352" max="4352" width="28.7109375" style="29" bestFit="1" customWidth="1"/>
    <col min="4353" max="4353" width="1.42578125" style="29" customWidth="1"/>
    <col min="4354" max="4354" width="51.42578125" style="29" bestFit="1" customWidth="1"/>
    <col min="4355" max="4606" width="13.42578125" style="29"/>
    <col min="4607" max="4607" width="5.7109375" style="29" customWidth="1"/>
    <col min="4608" max="4608" width="28.7109375" style="29" bestFit="1" customWidth="1"/>
    <col min="4609" max="4609" width="1.42578125" style="29" customWidth="1"/>
    <col min="4610" max="4610" width="51.42578125" style="29" bestFit="1" customWidth="1"/>
    <col min="4611" max="4862" width="13.42578125" style="29"/>
    <col min="4863" max="4863" width="5.7109375" style="29" customWidth="1"/>
    <col min="4864" max="4864" width="28.7109375" style="29" bestFit="1" customWidth="1"/>
    <col min="4865" max="4865" width="1.42578125" style="29" customWidth="1"/>
    <col min="4866" max="4866" width="51.42578125" style="29" bestFit="1" customWidth="1"/>
    <col min="4867" max="5118" width="13.42578125" style="29"/>
    <col min="5119" max="5119" width="5.7109375" style="29" customWidth="1"/>
    <col min="5120" max="5120" width="28.7109375" style="29" bestFit="1" customWidth="1"/>
    <col min="5121" max="5121" width="1.42578125" style="29" customWidth="1"/>
    <col min="5122" max="5122" width="51.42578125" style="29" bestFit="1" customWidth="1"/>
    <col min="5123" max="5374" width="13.42578125" style="29"/>
    <col min="5375" max="5375" width="5.7109375" style="29" customWidth="1"/>
    <col min="5376" max="5376" width="28.7109375" style="29" bestFit="1" customWidth="1"/>
    <col min="5377" max="5377" width="1.42578125" style="29" customWidth="1"/>
    <col min="5378" max="5378" width="51.42578125" style="29" bestFit="1" customWidth="1"/>
    <col min="5379" max="5630" width="13.42578125" style="29"/>
    <col min="5631" max="5631" width="5.7109375" style="29" customWidth="1"/>
    <col min="5632" max="5632" width="28.7109375" style="29" bestFit="1" customWidth="1"/>
    <col min="5633" max="5633" width="1.42578125" style="29" customWidth="1"/>
    <col min="5634" max="5634" width="51.42578125" style="29" bestFit="1" customWidth="1"/>
    <col min="5635" max="5886" width="13.42578125" style="29"/>
    <col min="5887" max="5887" width="5.7109375" style="29" customWidth="1"/>
    <col min="5888" max="5888" width="28.7109375" style="29" bestFit="1" customWidth="1"/>
    <col min="5889" max="5889" width="1.42578125" style="29" customWidth="1"/>
    <col min="5890" max="5890" width="51.42578125" style="29" bestFit="1" customWidth="1"/>
    <col min="5891" max="6142" width="13.42578125" style="29"/>
    <col min="6143" max="6143" width="5.7109375" style="29" customWidth="1"/>
    <col min="6144" max="6144" width="28.7109375" style="29" bestFit="1" customWidth="1"/>
    <col min="6145" max="6145" width="1.42578125" style="29" customWidth="1"/>
    <col min="6146" max="6146" width="51.42578125" style="29" bestFit="1" customWidth="1"/>
    <col min="6147" max="6398" width="13.42578125" style="29"/>
    <col min="6399" max="6399" width="5.7109375" style="29" customWidth="1"/>
    <col min="6400" max="6400" width="28.7109375" style="29" bestFit="1" customWidth="1"/>
    <col min="6401" max="6401" width="1.42578125" style="29" customWidth="1"/>
    <col min="6402" max="6402" width="51.42578125" style="29" bestFit="1" customWidth="1"/>
    <col min="6403" max="6654" width="13.42578125" style="29"/>
    <col min="6655" max="6655" width="5.7109375" style="29" customWidth="1"/>
    <col min="6656" max="6656" width="28.7109375" style="29" bestFit="1" customWidth="1"/>
    <col min="6657" max="6657" width="1.42578125" style="29" customWidth="1"/>
    <col min="6658" max="6658" width="51.42578125" style="29" bestFit="1" customWidth="1"/>
    <col min="6659" max="6910" width="13.42578125" style="29"/>
    <col min="6911" max="6911" width="5.7109375" style="29" customWidth="1"/>
    <col min="6912" max="6912" width="28.7109375" style="29" bestFit="1" customWidth="1"/>
    <col min="6913" max="6913" width="1.42578125" style="29" customWidth="1"/>
    <col min="6914" max="6914" width="51.42578125" style="29" bestFit="1" customWidth="1"/>
    <col min="6915" max="7166" width="13.42578125" style="29"/>
    <col min="7167" max="7167" width="5.7109375" style="29" customWidth="1"/>
    <col min="7168" max="7168" width="28.7109375" style="29" bestFit="1" customWidth="1"/>
    <col min="7169" max="7169" width="1.42578125" style="29" customWidth="1"/>
    <col min="7170" max="7170" width="51.42578125" style="29" bestFit="1" customWidth="1"/>
    <col min="7171" max="7422" width="13.42578125" style="29"/>
    <col min="7423" max="7423" width="5.7109375" style="29" customWidth="1"/>
    <col min="7424" max="7424" width="28.7109375" style="29" bestFit="1" customWidth="1"/>
    <col min="7425" max="7425" width="1.42578125" style="29" customWidth="1"/>
    <col min="7426" max="7426" width="51.42578125" style="29" bestFit="1" customWidth="1"/>
    <col min="7427" max="7678" width="13.42578125" style="29"/>
    <col min="7679" max="7679" width="5.7109375" style="29" customWidth="1"/>
    <col min="7680" max="7680" width="28.7109375" style="29" bestFit="1" customWidth="1"/>
    <col min="7681" max="7681" width="1.42578125" style="29" customWidth="1"/>
    <col min="7682" max="7682" width="51.42578125" style="29" bestFit="1" customWidth="1"/>
    <col min="7683" max="7934" width="13.42578125" style="29"/>
    <col min="7935" max="7935" width="5.7109375" style="29" customWidth="1"/>
    <col min="7936" max="7936" width="28.7109375" style="29" bestFit="1" customWidth="1"/>
    <col min="7937" max="7937" width="1.42578125" style="29" customWidth="1"/>
    <col min="7938" max="7938" width="51.42578125" style="29" bestFit="1" customWidth="1"/>
    <col min="7939" max="8190" width="13.42578125" style="29"/>
    <col min="8191" max="8191" width="5.7109375" style="29" customWidth="1"/>
    <col min="8192" max="8192" width="28.7109375" style="29" bestFit="1" customWidth="1"/>
    <col min="8193" max="8193" width="1.42578125" style="29" customWidth="1"/>
    <col min="8194" max="8194" width="51.42578125" style="29" bestFit="1" customWidth="1"/>
    <col min="8195" max="8446" width="13.42578125" style="29"/>
    <col min="8447" max="8447" width="5.7109375" style="29" customWidth="1"/>
    <col min="8448" max="8448" width="28.7109375" style="29" bestFit="1" customWidth="1"/>
    <col min="8449" max="8449" width="1.42578125" style="29" customWidth="1"/>
    <col min="8450" max="8450" width="51.42578125" style="29" bestFit="1" customWidth="1"/>
    <col min="8451" max="8702" width="13.42578125" style="29"/>
    <col min="8703" max="8703" width="5.7109375" style="29" customWidth="1"/>
    <col min="8704" max="8704" width="28.7109375" style="29" bestFit="1" customWidth="1"/>
    <col min="8705" max="8705" width="1.42578125" style="29" customWidth="1"/>
    <col min="8706" max="8706" width="51.42578125" style="29" bestFit="1" customWidth="1"/>
    <col min="8707" max="8958" width="13.42578125" style="29"/>
    <col min="8959" max="8959" width="5.7109375" style="29" customWidth="1"/>
    <col min="8960" max="8960" width="28.7109375" style="29" bestFit="1" customWidth="1"/>
    <col min="8961" max="8961" width="1.42578125" style="29" customWidth="1"/>
    <col min="8962" max="8962" width="51.42578125" style="29" bestFit="1" customWidth="1"/>
    <col min="8963" max="9214" width="13.42578125" style="29"/>
    <col min="9215" max="9215" width="5.7109375" style="29" customWidth="1"/>
    <col min="9216" max="9216" width="28.7109375" style="29" bestFit="1" customWidth="1"/>
    <col min="9217" max="9217" width="1.42578125" style="29" customWidth="1"/>
    <col min="9218" max="9218" width="51.42578125" style="29" bestFit="1" customWidth="1"/>
    <col min="9219" max="9470" width="13.42578125" style="29"/>
    <col min="9471" max="9471" width="5.7109375" style="29" customWidth="1"/>
    <col min="9472" max="9472" width="28.7109375" style="29" bestFit="1" customWidth="1"/>
    <col min="9473" max="9473" width="1.42578125" style="29" customWidth="1"/>
    <col min="9474" max="9474" width="51.42578125" style="29" bestFit="1" customWidth="1"/>
    <col min="9475" max="9726" width="13.42578125" style="29"/>
    <col min="9727" max="9727" width="5.7109375" style="29" customWidth="1"/>
    <col min="9728" max="9728" width="28.7109375" style="29" bestFit="1" customWidth="1"/>
    <col min="9729" max="9729" width="1.42578125" style="29" customWidth="1"/>
    <col min="9730" max="9730" width="51.42578125" style="29" bestFit="1" customWidth="1"/>
    <col min="9731" max="9982" width="13.42578125" style="29"/>
    <col min="9983" max="9983" width="5.7109375" style="29" customWidth="1"/>
    <col min="9984" max="9984" width="28.7109375" style="29" bestFit="1" customWidth="1"/>
    <col min="9985" max="9985" width="1.42578125" style="29" customWidth="1"/>
    <col min="9986" max="9986" width="51.42578125" style="29" bestFit="1" customWidth="1"/>
    <col min="9987" max="10238" width="13.42578125" style="29"/>
    <col min="10239" max="10239" width="5.7109375" style="29" customWidth="1"/>
    <col min="10240" max="10240" width="28.7109375" style="29" bestFit="1" customWidth="1"/>
    <col min="10241" max="10241" width="1.42578125" style="29" customWidth="1"/>
    <col min="10242" max="10242" width="51.42578125" style="29" bestFit="1" customWidth="1"/>
    <col min="10243" max="10494" width="13.42578125" style="29"/>
    <col min="10495" max="10495" width="5.7109375" style="29" customWidth="1"/>
    <col min="10496" max="10496" width="28.7109375" style="29" bestFit="1" customWidth="1"/>
    <col min="10497" max="10497" width="1.42578125" style="29" customWidth="1"/>
    <col min="10498" max="10498" width="51.42578125" style="29" bestFit="1" customWidth="1"/>
    <col min="10499" max="10750" width="13.42578125" style="29"/>
    <col min="10751" max="10751" width="5.7109375" style="29" customWidth="1"/>
    <col min="10752" max="10752" width="28.7109375" style="29" bestFit="1" customWidth="1"/>
    <col min="10753" max="10753" width="1.42578125" style="29" customWidth="1"/>
    <col min="10754" max="10754" width="51.42578125" style="29" bestFit="1" customWidth="1"/>
    <col min="10755" max="11006" width="13.42578125" style="29"/>
    <col min="11007" max="11007" width="5.7109375" style="29" customWidth="1"/>
    <col min="11008" max="11008" width="28.7109375" style="29" bestFit="1" customWidth="1"/>
    <col min="11009" max="11009" width="1.42578125" style="29" customWidth="1"/>
    <col min="11010" max="11010" width="51.42578125" style="29" bestFit="1" customWidth="1"/>
    <col min="11011" max="11262" width="13.42578125" style="29"/>
    <col min="11263" max="11263" width="5.7109375" style="29" customWidth="1"/>
    <col min="11264" max="11264" width="28.7109375" style="29" bestFit="1" customWidth="1"/>
    <col min="11265" max="11265" width="1.42578125" style="29" customWidth="1"/>
    <col min="11266" max="11266" width="51.42578125" style="29" bestFit="1" customWidth="1"/>
    <col min="11267" max="11518" width="13.42578125" style="29"/>
    <col min="11519" max="11519" width="5.7109375" style="29" customWidth="1"/>
    <col min="11520" max="11520" width="28.7109375" style="29" bestFit="1" customWidth="1"/>
    <col min="11521" max="11521" width="1.42578125" style="29" customWidth="1"/>
    <col min="11522" max="11522" width="51.42578125" style="29" bestFit="1" customWidth="1"/>
    <col min="11523" max="11774" width="13.42578125" style="29"/>
    <col min="11775" max="11775" width="5.7109375" style="29" customWidth="1"/>
    <col min="11776" max="11776" width="28.7109375" style="29" bestFit="1" customWidth="1"/>
    <col min="11777" max="11777" width="1.42578125" style="29" customWidth="1"/>
    <col min="11778" max="11778" width="51.42578125" style="29" bestFit="1" customWidth="1"/>
    <col min="11779" max="12030" width="13.42578125" style="29"/>
    <col min="12031" max="12031" width="5.7109375" style="29" customWidth="1"/>
    <col min="12032" max="12032" width="28.7109375" style="29" bestFit="1" customWidth="1"/>
    <col min="12033" max="12033" width="1.42578125" style="29" customWidth="1"/>
    <col min="12034" max="12034" width="51.42578125" style="29" bestFit="1" customWidth="1"/>
    <col min="12035" max="12286" width="13.42578125" style="29"/>
    <col min="12287" max="12287" width="5.7109375" style="29" customWidth="1"/>
    <col min="12288" max="12288" width="28.7109375" style="29" bestFit="1" customWidth="1"/>
    <col min="12289" max="12289" width="1.42578125" style="29" customWidth="1"/>
    <col min="12290" max="12290" width="51.42578125" style="29" bestFit="1" customWidth="1"/>
    <col min="12291" max="12542" width="13.42578125" style="29"/>
    <col min="12543" max="12543" width="5.7109375" style="29" customWidth="1"/>
    <col min="12544" max="12544" width="28.7109375" style="29" bestFit="1" customWidth="1"/>
    <col min="12545" max="12545" width="1.42578125" style="29" customWidth="1"/>
    <col min="12546" max="12546" width="51.42578125" style="29" bestFit="1" customWidth="1"/>
    <col min="12547" max="12798" width="13.42578125" style="29"/>
    <col min="12799" max="12799" width="5.7109375" style="29" customWidth="1"/>
    <col min="12800" max="12800" width="28.7109375" style="29" bestFit="1" customWidth="1"/>
    <col min="12801" max="12801" width="1.42578125" style="29" customWidth="1"/>
    <col min="12802" max="12802" width="51.42578125" style="29" bestFit="1" customWidth="1"/>
    <col min="12803" max="13054" width="13.42578125" style="29"/>
    <col min="13055" max="13055" width="5.7109375" style="29" customWidth="1"/>
    <col min="13056" max="13056" width="28.7109375" style="29" bestFit="1" customWidth="1"/>
    <col min="13057" max="13057" width="1.42578125" style="29" customWidth="1"/>
    <col min="13058" max="13058" width="51.42578125" style="29" bestFit="1" customWidth="1"/>
    <col min="13059" max="13310" width="13.42578125" style="29"/>
    <col min="13311" max="13311" width="5.7109375" style="29" customWidth="1"/>
    <col min="13312" max="13312" width="28.7109375" style="29" bestFit="1" customWidth="1"/>
    <col min="13313" max="13313" width="1.42578125" style="29" customWidth="1"/>
    <col min="13314" max="13314" width="51.42578125" style="29" bestFit="1" customWidth="1"/>
    <col min="13315" max="13566" width="13.42578125" style="29"/>
    <col min="13567" max="13567" width="5.7109375" style="29" customWidth="1"/>
    <col min="13568" max="13568" width="28.7109375" style="29" bestFit="1" customWidth="1"/>
    <col min="13569" max="13569" width="1.42578125" style="29" customWidth="1"/>
    <col min="13570" max="13570" width="51.42578125" style="29" bestFit="1" customWidth="1"/>
    <col min="13571" max="13822" width="13.42578125" style="29"/>
    <col min="13823" max="13823" width="5.7109375" style="29" customWidth="1"/>
    <col min="13824" max="13824" width="28.7109375" style="29" bestFit="1" customWidth="1"/>
    <col min="13825" max="13825" width="1.42578125" style="29" customWidth="1"/>
    <col min="13826" max="13826" width="51.42578125" style="29" bestFit="1" customWidth="1"/>
    <col min="13827" max="14078" width="13.42578125" style="29"/>
    <col min="14079" max="14079" width="5.7109375" style="29" customWidth="1"/>
    <col min="14080" max="14080" width="28.7109375" style="29" bestFit="1" customWidth="1"/>
    <col min="14081" max="14081" width="1.42578125" style="29" customWidth="1"/>
    <col min="14082" max="14082" width="51.42578125" style="29" bestFit="1" customWidth="1"/>
    <col min="14083" max="14334" width="13.42578125" style="29"/>
    <col min="14335" max="14335" width="5.7109375" style="29" customWidth="1"/>
    <col min="14336" max="14336" width="28.7109375" style="29" bestFit="1" customWidth="1"/>
    <col min="14337" max="14337" width="1.42578125" style="29" customWidth="1"/>
    <col min="14338" max="14338" width="51.42578125" style="29" bestFit="1" customWidth="1"/>
    <col min="14339" max="14590" width="13.42578125" style="29"/>
    <col min="14591" max="14591" width="5.7109375" style="29" customWidth="1"/>
    <col min="14592" max="14592" width="28.7109375" style="29" bestFit="1" customWidth="1"/>
    <col min="14593" max="14593" width="1.42578125" style="29" customWidth="1"/>
    <col min="14594" max="14594" width="51.42578125" style="29" bestFit="1" customWidth="1"/>
    <col min="14595" max="14846" width="13.42578125" style="29"/>
    <col min="14847" max="14847" width="5.7109375" style="29" customWidth="1"/>
    <col min="14848" max="14848" width="28.7109375" style="29" bestFit="1" customWidth="1"/>
    <col min="14849" max="14849" width="1.42578125" style="29" customWidth="1"/>
    <col min="14850" max="14850" width="51.42578125" style="29" bestFit="1" customWidth="1"/>
    <col min="14851" max="15102" width="13.42578125" style="29"/>
    <col min="15103" max="15103" width="5.7109375" style="29" customWidth="1"/>
    <col min="15104" max="15104" width="28.7109375" style="29" bestFit="1" customWidth="1"/>
    <col min="15105" max="15105" width="1.42578125" style="29" customWidth="1"/>
    <col min="15106" max="15106" width="51.42578125" style="29" bestFit="1" customWidth="1"/>
    <col min="15107" max="15358" width="13.42578125" style="29"/>
    <col min="15359" max="15359" width="5.7109375" style="29" customWidth="1"/>
    <col min="15360" max="15360" width="28.7109375" style="29" bestFit="1" customWidth="1"/>
    <col min="15361" max="15361" width="1.42578125" style="29" customWidth="1"/>
    <col min="15362" max="15362" width="51.42578125" style="29" bestFit="1" customWidth="1"/>
    <col min="15363" max="15614" width="13.42578125" style="29"/>
    <col min="15615" max="15615" width="5.7109375" style="29" customWidth="1"/>
    <col min="15616" max="15616" width="28.7109375" style="29" bestFit="1" customWidth="1"/>
    <col min="15617" max="15617" width="1.42578125" style="29" customWidth="1"/>
    <col min="15618" max="15618" width="51.42578125" style="29" bestFit="1" customWidth="1"/>
    <col min="15619" max="15870" width="13.42578125" style="29"/>
    <col min="15871" max="15871" width="5.7109375" style="29" customWidth="1"/>
    <col min="15872" max="15872" width="28.7109375" style="29" bestFit="1" customWidth="1"/>
    <col min="15873" max="15873" width="1.42578125" style="29" customWidth="1"/>
    <col min="15874" max="15874" width="51.42578125" style="29" bestFit="1" customWidth="1"/>
    <col min="15875" max="16126" width="13.42578125" style="29"/>
    <col min="16127" max="16127" width="5.7109375" style="29" customWidth="1"/>
    <col min="16128" max="16128" width="28.7109375" style="29" bestFit="1" customWidth="1"/>
    <col min="16129" max="16129" width="1.42578125" style="29" customWidth="1"/>
    <col min="16130" max="16130" width="51.42578125" style="29" bestFit="1" customWidth="1"/>
    <col min="16131" max="16384" width="13.42578125" style="29"/>
  </cols>
  <sheetData>
    <row r="4" spans="1:9" s="39" customFormat="1" ht="10.5" customHeight="1">
      <c r="C4" s="311" t="s">
        <v>417</v>
      </c>
      <c r="D4" s="311"/>
      <c r="E4" s="311"/>
      <c r="F4" s="311"/>
      <c r="G4" s="311"/>
      <c r="H4" s="311"/>
      <c r="I4" s="311"/>
    </row>
    <row r="5" spans="1:9" s="39" customFormat="1" ht="10.5" customHeight="1">
      <c r="C5" s="311"/>
      <c r="D5" s="311"/>
      <c r="E5" s="311"/>
      <c r="F5" s="311"/>
      <c r="G5" s="311"/>
      <c r="H5" s="311"/>
      <c r="I5" s="311"/>
    </row>
    <row r="6" spans="1:9" ht="15">
      <c r="D6" s="12" t="s">
        <v>268</v>
      </c>
      <c r="E6" s="33">
        <v>2021</v>
      </c>
    </row>
    <row r="7" spans="1:9">
      <c r="A7" s="308"/>
      <c r="B7" s="308"/>
      <c r="C7" s="308"/>
      <c r="D7" s="308"/>
      <c r="E7" s="308"/>
    </row>
    <row r="8" spans="1:9">
      <c r="A8" s="53"/>
      <c r="B8" s="53"/>
      <c r="C8" s="53"/>
      <c r="D8" s="53"/>
      <c r="E8" s="53"/>
    </row>
    <row r="9" spans="1:9" s="43" customFormat="1">
      <c r="B9" s="299"/>
      <c r="C9" s="44"/>
    </row>
    <row r="10" spans="1:9" s="43" customFormat="1">
      <c r="B10" s="299"/>
      <c r="C10" s="44"/>
    </row>
    <row r="11" spans="1:9">
      <c r="B11" s="42"/>
      <c r="C11" s="42"/>
    </row>
    <row r="12" spans="1:9" ht="18">
      <c r="B12" s="15" t="s">
        <v>351</v>
      </c>
      <c r="C12" s="41"/>
    </row>
    <row r="13" spans="1:9">
      <c r="B13" s="40"/>
      <c r="C13" s="41"/>
    </row>
    <row r="14" spans="1:9" ht="13.5" thickBot="1">
      <c r="B14" s="19" t="s">
        <v>273</v>
      </c>
      <c r="C14" s="309" t="s">
        <v>272</v>
      </c>
      <c r="D14" s="310"/>
      <c r="E14" s="310"/>
      <c r="F14" s="310"/>
    </row>
    <row r="15" spans="1:9" ht="10.5" customHeight="1" thickTop="1">
      <c r="B15" s="45"/>
      <c r="C15" s="46"/>
      <c r="D15" s="45"/>
      <c r="E15" s="45"/>
    </row>
    <row r="16" spans="1:9" ht="12" customHeight="1">
      <c r="A16" s="43"/>
      <c r="B16" s="54"/>
      <c r="C16" s="55"/>
      <c r="D16" s="47"/>
      <c r="E16" s="45"/>
    </row>
    <row r="17" spans="1:7" ht="12.75">
      <c r="B17" s="56"/>
      <c r="C17" s="58" t="s">
        <v>412</v>
      </c>
      <c r="D17" s="59"/>
      <c r="E17" s="60"/>
      <c r="F17" s="51"/>
      <c r="G17" s="43"/>
    </row>
    <row r="18" spans="1:7" ht="12.75">
      <c r="A18" s="297"/>
      <c r="B18" s="56"/>
      <c r="C18" s="61" t="s">
        <v>413</v>
      </c>
      <c r="D18" s="59"/>
      <c r="E18" s="60"/>
      <c r="F18" s="43"/>
      <c r="G18" s="43"/>
    </row>
    <row r="19" spans="1:7" ht="20.25" customHeight="1">
      <c r="A19" s="297"/>
      <c r="B19" s="291" t="s">
        <v>286</v>
      </c>
      <c r="C19" s="62" t="s">
        <v>350</v>
      </c>
      <c r="D19" s="59"/>
      <c r="E19" s="60"/>
      <c r="F19" s="43"/>
      <c r="G19" s="43"/>
    </row>
    <row r="20" spans="1:7" ht="20.25" customHeight="1">
      <c r="A20" s="298"/>
      <c r="B20" s="291" t="s">
        <v>287</v>
      </c>
      <c r="C20" s="62" t="s">
        <v>349</v>
      </c>
      <c r="D20" s="59"/>
      <c r="E20" s="60"/>
      <c r="F20" s="43"/>
    </row>
    <row r="21" spans="1:7">
      <c r="B21" s="294"/>
      <c r="C21" s="62"/>
      <c r="D21" s="59"/>
      <c r="E21" s="60"/>
      <c r="F21" s="43"/>
    </row>
    <row r="22" spans="1:7" ht="12.75">
      <c r="A22" s="297"/>
      <c r="B22" s="294"/>
      <c r="C22" s="58" t="s">
        <v>414</v>
      </c>
      <c r="D22" s="59"/>
      <c r="E22" s="60"/>
      <c r="F22" s="43"/>
    </row>
    <row r="23" spans="1:7" ht="12.75">
      <c r="A23" s="297"/>
      <c r="B23" s="291"/>
      <c r="C23" s="61" t="s">
        <v>415</v>
      </c>
      <c r="D23" s="59"/>
      <c r="E23" s="60"/>
      <c r="F23" s="43"/>
    </row>
    <row r="24" spans="1:7" ht="19.5" customHeight="1">
      <c r="A24" s="297"/>
      <c r="B24" s="291" t="s">
        <v>288</v>
      </c>
      <c r="C24" s="62" t="s">
        <v>361</v>
      </c>
      <c r="D24" s="59"/>
      <c r="E24" s="60"/>
      <c r="F24" s="43"/>
    </row>
    <row r="25" spans="1:7" ht="19.5" customHeight="1">
      <c r="A25" s="297"/>
      <c r="B25" s="291" t="s">
        <v>289</v>
      </c>
      <c r="C25" s="62" t="s">
        <v>348</v>
      </c>
      <c r="D25" s="59"/>
      <c r="E25" s="60"/>
      <c r="F25" s="43"/>
    </row>
    <row r="26" spans="1:7" ht="19.5" customHeight="1">
      <c r="A26" s="297"/>
      <c r="B26" s="291" t="s">
        <v>289</v>
      </c>
      <c r="C26" s="62" t="s">
        <v>347</v>
      </c>
      <c r="D26" s="59"/>
      <c r="E26" s="60"/>
      <c r="F26" s="43"/>
    </row>
    <row r="27" spans="1:7" ht="19.5" customHeight="1">
      <c r="A27" s="297"/>
      <c r="B27" s="291" t="s">
        <v>290</v>
      </c>
      <c r="C27" s="62" t="s">
        <v>360</v>
      </c>
      <c r="D27" s="59"/>
      <c r="E27" s="60"/>
      <c r="F27" s="43"/>
    </row>
    <row r="28" spans="1:7" ht="19.5" customHeight="1">
      <c r="A28" s="297"/>
      <c r="B28" s="291" t="s">
        <v>291</v>
      </c>
      <c r="C28" s="62" t="s">
        <v>346</v>
      </c>
      <c r="D28" s="59"/>
      <c r="E28" s="60"/>
      <c r="F28" s="43"/>
    </row>
    <row r="29" spans="1:7" ht="19.5" customHeight="1">
      <c r="A29" s="297"/>
      <c r="B29" s="291" t="s">
        <v>292</v>
      </c>
      <c r="C29" s="62" t="s">
        <v>345</v>
      </c>
      <c r="D29" s="59"/>
      <c r="E29" s="60"/>
      <c r="F29" s="43"/>
    </row>
    <row r="30" spans="1:7" ht="19.5" customHeight="1">
      <c r="A30" s="297"/>
      <c r="B30" s="291" t="s">
        <v>293</v>
      </c>
      <c r="C30" s="62" t="s">
        <v>344</v>
      </c>
      <c r="D30" s="57"/>
      <c r="E30" s="49"/>
      <c r="F30" s="43"/>
    </row>
    <row r="31" spans="1:7" ht="19.5" customHeight="1">
      <c r="A31" s="297"/>
      <c r="B31" s="291" t="s">
        <v>294</v>
      </c>
      <c r="C31" s="62" t="s">
        <v>343</v>
      </c>
      <c r="D31" s="57"/>
      <c r="E31" s="49"/>
      <c r="F31" s="43"/>
    </row>
    <row r="32" spans="1:7" ht="19.5" customHeight="1">
      <c r="A32" s="297"/>
      <c r="B32" s="291" t="s">
        <v>294</v>
      </c>
      <c r="C32" s="62" t="s">
        <v>342</v>
      </c>
      <c r="D32" s="57"/>
      <c r="E32" s="49"/>
      <c r="F32" s="43"/>
    </row>
    <row r="33" spans="1:7" ht="19.5" customHeight="1">
      <c r="A33" s="297"/>
      <c r="B33" s="291" t="s">
        <v>294</v>
      </c>
      <c r="C33" s="62" t="s">
        <v>341</v>
      </c>
      <c r="D33" s="57"/>
      <c r="E33" s="49"/>
      <c r="F33" s="43"/>
    </row>
    <row r="34" spans="1:7" ht="19.5" customHeight="1">
      <c r="A34" s="297"/>
      <c r="B34" s="291" t="s">
        <v>295</v>
      </c>
      <c r="C34" s="62" t="s">
        <v>340</v>
      </c>
      <c r="D34" s="57"/>
      <c r="E34" s="49"/>
      <c r="F34" s="43"/>
    </row>
    <row r="35" spans="1:7" ht="19.5" customHeight="1">
      <c r="A35" s="297"/>
      <c r="B35" s="291" t="s">
        <v>295</v>
      </c>
      <c r="C35" s="62" t="s">
        <v>339</v>
      </c>
      <c r="D35" s="59"/>
      <c r="E35" s="49"/>
      <c r="F35" s="43"/>
    </row>
    <row r="36" spans="1:7" ht="19.5" customHeight="1">
      <c r="A36" s="297"/>
      <c r="B36" s="291" t="s">
        <v>295</v>
      </c>
      <c r="C36" s="62" t="s">
        <v>338</v>
      </c>
      <c r="D36" s="59"/>
      <c r="E36" s="49"/>
      <c r="F36" s="43"/>
    </row>
    <row r="37" spans="1:7" ht="19.5" customHeight="1">
      <c r="A37" s="297"/>
      <c r="B37" s="292" t="s">
        <v>296</v>
      </c>
      <c r="C37" s="62" t="s">
        <v>337</v>
      </c>
      <c r="D37" s="48"/>
      <c r="E37" s="49"/>
    </row>
    <row r="38" spans="1:7" ht="19.5" customHeight="1">
      <c r="A38" s="297"/>
      <c r="B38" s="292" t="s">
        <v>297</v>
      </c>
      <c r="C38" s="62" t="s">
        <v>401</v>
      </c>
      <c r="D38" s="48"/>
      <c r="E38" s="49"/>
    </row>
    <row r="39" spans="1:7" ht="19.5" customHeight="1">
      <c r="A39" s="297"/>
      <c r="B39" s="292" t="s">
        <v>298</v>
      </c>
      <c r="C39" s="62" t="s">
        <v>336</v>
      </c>
      <c r="D39" s="48"/>
      <c r="E39" s="49"/>
      <c r="F39" s="50"/>
      <c r="G39" s="50"/>
    </row>
    <row r="40" spans="1:7" ht="19.5" customHeight="1">
      <c r="A40" s="297"/>
      <c r="B40" s="291" t="s">
        <v>299</v>
      </c>
      <c r="C40" s="62" t="s">
        <v>335</v>
      </c>
      <c r="D40" s="59"/>
      <c r="E40" s="60"/>
      <c r="F40" s="52"/>
      <c r="G40" s="293"/>
    </row>
    <row r="41" spans="1:7" ht="19.5" customHeight="1">
      <c r="A41" s="297"/>
      <c r="B41" s="291" t="s">
        <v>300</v>
      </c>
      <c r="C41" s="62" t="s">
        <v>334</v>
      </c>
      <c r="D41" s="59"/>
      <c r="E41" s="60"/>
      <c r="F41" s="52"/>
      <c r="G41" s="293"/>
    </row>
    <row r="42" spans="1:7" ht="19.5" customHeight="1">
      <c r="A42" s="297"/>
      <c r="B42" s="291" t="s">
        <v>300</v>
      </c>
      <c r="C42" s="62" t="s">
        <v>333</v>
      </c>
      <c r="D42" s="59"/>
      <c r="E42" s="60"/>
      <c r="F42" s="52"/>
      <c r="G42" s="293"/>
    </row>
    <row r="43" spans="1:7" ht="19.5" customHeight="1">
      <c r="A43" s="297"/>
      <c r="B43" s="291" t="s">
        <v>300</v>
      </c>
      <c r="C43" s="62" t="s">
        <v>332</v>
      </c>
      <c r="D43" s="59"/>
      <c r="E43" s="60"/>
      <c r="F43" s="52"/>
      <c r="G43" s="293"/>
    </row>
    <row r="44" spans="1:7" ht="19.5" customHeight="1">
      <c r="A44" s="297"/>
      <c r="B44" s="292" t="s">
        <v>301</v>
      </c>
      <c r="C44" s="62" t="s">
        <v>331</v>
      </c>
      <c r="D44" s="59"/>
      <c r="E44" s="60"/>
      <c r="F44" s="52"/>
      <c r="G44" s="293"/>
    </row>
    <row r="45" spans="1:7" ht="19.5" customHeight="1">
      <c r="A45" s="297"/>
      <c r="B45" s="292" t="s">
        <v>301</v>
      </c>
      <c r="C45" s="62" t="s">
        <v>330</v>
      </c>
      <c r="D45" s="59"/>
      <c r="E45" s="60"/>
      <c r="F45" s="52"/>
      <c r="G45" s="293"/>
    </row>
    <row r="46" spans="1:7" ht="19.5" customHeight="1">
      <c r="A46" s="297"/>
      <c r="B46" s="292" t="s">
        <v>301</v>
      </c>
      <c r="C46" s="62" t="s">
        <v>329</v>
      </c>
      <c r="D46" s="59"/>
      <c r="E46" s="60"/>
      <c r="F46" s="52"/>
      <c r="G46" s="293"/>
    </row>
    <row r="47" spans="1:7" ht="19.5" customHeight="1">
      <c r="A47" s="297"/>
      <c r="B47" s="291" t="s">
        <v>302</v>
      </c>
      <c r="C47" s="62" t="s">
        <v>328</v>
      </c>
      <c r="D47" s="59"/>
      <c r="E47" s="60"/>
      <c r="F47" s="52"/>
      <c r="G47" s="293"/>
    </row>
    <row r="48" spans="1:7" ht="19.5" customHeight="1">
      <c r="A48" s="297"/>
      <c r="B48" s="291" t="s">
        <v>303</v>
      </c>
      <c r="C48" s="62" t="s">
        <v>327</v>
      </c>
      <c r="D48" s="59"/>
      <c r="E48" s="60"/>
      <c r="F48" s="52"/>
      <c r="G48" s="293"/>
    </row>
    <row r="49" spans="1:7" ht="19.5" customHeight="1">
      <c r="A49" s="297"/>
      <c r="B49" s="292" t="s">
        <v>304</v>
      </c>
      <c r="C49" s="62" t="s">
        <v>326</v>
      </c>
      <c r="D49" s="59"/>
      <c r="E49" s="60"/>
      <c r="F49" s="52"/>
      <c r="G49" s="293"/>
    </row>
    <row r="50" spans="1:7" ht="19.5" customHeight="1">
      <c r="A50" s="297"/>
      <c r="B50" s="292" t="s">
        <v>305</v>
      </c>
      <c r="C50" s="62" t="s">
        <v>325</v>
      </c>
      <c r="D50" s="59"/>
      <c r="E50" s="60"/>
      <c r="F50" s="52"/>
      <c r="G50" s="293"/>
    </row>
    <row r="51" spans="1:7" ht="19.5" customHeight="1">
      <c r="A51" s="297"/>
      <c r="B51" s="292" t="s">
        <v>306</v>
      </c>
      <c r="C51" s="62" t="s">
        <v>324</v>
      </c>
      <c r="D51" s="59"/>
      <c r="E51" s="60"/>
      <c r="F51" s="52"/>
      <c r="G51" s="293"/>
    </row>
    <row r="52" spans="1:7" ht="19.5" customHeight="1">
      <c r="A52" s="297"/>
      <c r="B52" s="291" t="s">
        <v>307</v>
      </c>
      <c r="C52" s="62" t="s">
        <v>323</v>
      </c>
      <c r="D52" s="59"/>
      <c r="E52" s="60"/>
      <c r="F52" s="52"/>
      <c r="G52" s="293"/>
    </row>
    <row r="53" spans="1:7" ht="19.5" customHeight="1">
      <c r="A53" s="297"/>
      <c r="B53" s="291" t="s">
        <v>308</v>
      </c>
      <c r="C53" s="62" t="s">
        <v>322</v>
      </c>
      <c r="D53" s="59"/>
      <c r="E53" s="60"/>
      <c r="F53" s="52"/>
      <c r="G53" s="293"/>
    </row>
    <row r="54" spans="1:7" ht="19.5" customHeight="1">
      <c r="A54" s="297"/>
      <c r="B54" s="291" t="s">
        <v>308</v>
      </c>
      <c r="C54" s="62" t="s">
        <v>321</v>
      </c>
      <c r="D54" s="59"/>
      <c r="E54" s="60"/>
      <c r="F54" s="52"/>
      <c r="G54" s="293"/>
    </row>
    <row r="55" spans="1:7" ht="19.5" customHeight="1">
      <c r="A55" s="297"/>
      <c r="B55" s="291" t="s">
        <v>308</v>
      </c>
      <c r="C55" s="62" t="s">
        <v>320</v>
      </c>
      <c r="D55" s="59"/>
      <c r="E55" s="60"/>
      <c r="F55" s="52"/>
      <c r="G55" s="293"/>
    </row>
    <row r="56" spans="1:7" ht="19.5" customHeight="1">
      <c r="A56" s="297"/>
      <c r="B56" s="292" t="s">
        <v>309</v>
      </c>
      <c r="C56" s="62" t="s">
        <v>319</v>
      </c>
      <c r="D56" s="59"/>
      <c r="E56" s="60"/>
      <c r="F56" s="52"/>
      <c r="G56" s="293"/>
    </row>
    <row r="57" spans="1:7" ht="19.5" customHeight="1">
      <c r="A57" s="297"/>
      <c r="B57" s="292" t="s">
        <v>310</v>
      </c>
      <c r="C57" s="62" t="s">
        <v>359</v>
      </c>
      <c r="D57" s="59"/>
      <c r="E57" s="60"/>
      <c r="F57" s="52"/>
      <c r="G57" s="293"/>
    </row>
    <row r="58" spans="1:7" ht="19.5" customHeight="1">
      <c r="A58" s="297"/>
      <c r="B58" s="292" t="s">
        <v>318</v>
      </c>
      <c r="C58" s="62" t="s">
        <v>358</v>
      </c>
      <c r="D58" s="59"/>
      <c r="E58" s="60"/>
      <c r="F58" s="52"/>
      <c r="G58" s="293"/>
    </row>
    <row r="59" spans="1:7" ht="19.5" customHeight="1">
      <c r="A59" s="297"/>
      <c r="B59" s="292" t="s">
        <v>311</v>
      </c>
      <c r="C59" s="62" t="s">
        <v>352</v>
      </c>
      <c r="D59" s="59"/>
      <c r="E59" s="60"/>
      <c r="F59" s="52"/>
      <c r="G59" s="293"/>
    </row>
    <row r="60" spans="1:7" ht="19.5" customHeight="1">
      <c r="A60" s="297"/>
      <c r="B60" s="291" t="s">
        <v>312</v>
      </c>
      <c r="C60" s="62" t="s">
        <v>353</v>
      </c>
      <c r="D60" s="59"/>
      <c r="E60" s="60"/>
      <c r="F60" s="52"/>
      <c r="G60" s="293"/>
    </row>
    <row r="61" spans="1:7" ht="19.5" customHeight="1">
      <c r="A61" s="297"/>
      <c r="B61" s="291" t="s">
        <v>313</v>
      </c>
      <c r="C61" s="62" t="s">
        <v>354</v>
      </c>
      <c r="D61" s="59"/>
      <c r="E61" s="60"/>
      <c r="F61" s="52"/>
      <c r="G61" s="293"/>
    </row>
    <row r="62" spans="1:7" ht="19.5" customHeight="1">
      <c r="A62" s="297"/>
      <c r="B62" s="292" t="s">
        <v>317</v>
      </c>
      <c r="C62" s="62" t="s">
        <v>355</v>
      </c>
      <c r="D62" s="59"/>
      <c r="E62" s="60"/>
      <c r="F62" s="52"/>
      <c r="G62" s="293"/>
    </row>
    <row r="63" spans="1:7" ht="19.5" customHeight="1">
      <c r="A63" s="297"/>
      <c r="B63" s="292" t="s">
        <v>314</v>
      </c>
      <c r="C63" s="62" t="s">
        <v>356</v>
      </c>
      <c r="D63" s="59"/>
      <c r="E63" s="60"/>
      <c r="F63" s="52"/>
      <c r="G63" s="293"/>
    </row>
    <row r="64" spans="1:7">
      <c r="A64" s="297"/>
      <c r="B64" s="292" t="s">
        <v>315</v>
      </c>
      <c r="C64" s="62" t="s">
        <v>357</v>
      </c>
      <c r="D64" s="59"/>
      <c r="E64" s="60"/>
      <c r="F64" s="52"/>
      <c r="G64" s="293"/>
    </row>
    <row r="65" spans="2:13">
      <c r="B65" s="45"/>
      <c r="C65" s="50"/>
      <c r="D65" s="50"/>
      <c r="E65" s="50"/>
      <c r="F65" s="50"/>
      <c r="G65" s="50"/>
    </row>
    <row r="72" spans="2:13">
      <c r="F72" s="43"/>
      <c r="G72" s="43"/>
    </row>
    <row r="73" spans="2:13">
      <c r="C73" s="296"/>
      <c r="D73" s="296"/>
      <c r="E73" s="296"/>
      <c r="F73" s="296"/>
      <c r="G73" s="43"/>
    </row>
    <row r="74" spans="2:13">
      <c r="C74" s="296"/>
      <c r="D74" s="296"/>
      <c r="E74" s="296"/>
      <c r="F74" s="296"/>
      <c r="G74" s="43"/>
    </row>
    <row r="75" spans="2:13"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</row>
  </sheetData>
  <mergeCells count="3">
    <mergeCell ref="A7:E7"/>
    <mergeCell ref="C14:F14"/>
    <mergeCell ref="C4:I5"/>
  </mergeCells>
  <hyperlinks>
    <hyperlink ref="C19" location="Licencias_comparadas!A1" display="Licencias Médicas Tramitadas Comparadas Del Sistema Isapre"/>
    <hyperlink ref="C20" location="Licencias_cargo_isapre!A1" display="Licencias Médicas De Cargo De Isapre Comparadas Del Sistema Isapre"/>
    <hyperlink ref="C24" location="Lic_tipo_cotizante!A1" display="Tasa Promedio Anual Por Cotizantes Activos Según Sexo"/>
    <hyperlink ref="C25" location="Índice!A1" display="Número De Licencias Tramitadas Por Tipo De Licencia Y Tipo De Resolución"/>
    <hyperlink ref="C26" location="Lic_tipo_resol!A66" display="Número De Licencias Tramitadas De Cargo Isapre Por Tipo De Resolución"/>
    <hyperlink ref="C27" location="Lic_Reclamadas!A1" display="Número De Licencias Reclamadas Por Tipo De Resolución"/>
    <hyperlink ref="C28" location="SIL_cargo_isapre!A1" display="Monto De Subsidio De Cargo Isapre"/>
    <hyperlink ref="C29" location="Lic_región!A1" display="Número De Licencias Tramitadas Por Región Y Tipo De Licencia"/>
    <hyperlink ref="C30" location="SIL_región!A1" display="Monto De Subsidios Pagados Por Región Y Tipo De Licencia"/>
    <hyperlink ref="C31" location="Lic_sexo_edad!A1" display="Número De Licencias Tramitadas Por Tramos De Edad Y Tipo De Licencia De Cotizantes Sexo Masculino"/>
    <hyperlink ref="C32" location="Lic_sexo_edad!A56" display="Número De Licencias Tramitadas Por Tramos De Edad Y Tipo De Licencia De Cotizantes Sexo Femenino"/>
    <hyperlink ref="C33" location="Lic_sexo_edad!A120" display="Número De Licencias Tramitadas Por Tramos De Edad Y Tipo De Licencia"/>
    <hyperlink ref="C34" location="SIL_sexo_edad!A1" display="Monto De Subsidios Pagados Por Tramos De Edad Y Tipo De Licencia De Cotizantes Sexo Masculino"/>
    <hyperlink ref="C35" location="SIL_sexo_edad!A63" display="Monto De Subsidios Pagados Por Tramos De Edad Y Tipo De Licencia De Cotizantes Sexo Femenino"/>
    <hyperlink ref="C36" location="SIL_sexo_edad!A126" display="Monto De Subsidios Pagados Por Tramos De Edad Y Tipo De Licencia"/>
    <hyperlink ref="C37" location="LIC_sexo!A1" display="Licencias Tramitadas Por Sexo Y Tipo De Licencia"/>
    <hyperlink ref="C38" location="SIL_sexo!A1" display="S.I.L. Pagados Por Sexo Y Tipo De Licencia"/>
    <hyperlink ref="C39" location="Lic_sexo_trabaj!A1" display="Número De Licencias Tramitadas Por Sexo, Tipo De Trabajador Y Tipo De Licencia"/>
    <hyperlink ref="C40" location="SIL_sexo_trabaj!A1" display="Monto De Subsidios Pagados Por Sexo, Tipo De Trabajador Y Tipo De Licencia"/>
    <hyperlink ref="C41" location="Lic_trabaj_edad!A1" display="Número De Licencias Tramitadas Por Tramos De Edad Y Tipo De Licencia De Trabajadores Dependientes Del Sector Privado"/>
    <hyperlink ref="C42" location="Lic_trabaj_edad!A88" display="Número De Licencias Tramitadas Por Tramos De Edad Y Tipo De Licencia De Trabajadores Dependientes Del Sector Publico"/>
    <hyperlink ref="C43" location="Lic_trabaj_edad!A143" display="Número De Licencias Tramitadas Por Tramos De Edad Y Tipo De Licencia De Trabajadores Independientes"/>
    <hyperlink ref="C44" location="SIL_trabaj_edad!A1" display="Monto De Subsidios Pagados Por Tramos De Edad Y Tipo De Licencia De Trabajadores Dependientes Del Sector Publico"/>
    <hyperlink ref="C45" location="SIL_trabaj_edad!A89" display="Monto De Subsidios Pagados Por Tramos De Edad Y Tipo De Licencia De Trabajadores Dependientes Del Sector Privado"/>
    <hyperlink ref="C46" location="SIL_trabaj_edad!A134" display="Monto De Subsidios Pagados Por Tramos De Edad Y Tipo De Licencia De Trabajadores Independientes"/>
    <hyperlink ref="C47" location="Lic_dia_solicitado!A1" display="Número De Licencias Tramitadas Por Días Solicitados Y Tipo De Licencia "/>
    <hyperlink ref="C48" location="SIL_dia_solicitado!A1" display="Monto De Subsidios Pagados Por Días Solicitados Y Tipo De Licencia "/>
    <hyperlink ref="C49" location="Lic_dia_autorizado!A1" display="Número De Licencias Tramitadas Por Días Autorizados Y Tipo De Licencia "/>
    <hyperlink ref="C50" location="SIL_dia_autorizado!A1" display="Monto De Subsidios Pagados Por Días Autorizados Y Tipo De Licencia "/>
    <hyperlink ref="C51" location="Lic_sexo_renta!A1" display="Número De Licencias Tramitadas Por Tramos De Renta, Sexo Y Tipo De Licencia"/>
    <hyperlink ref="C52" location="Lic_trabaj_renta!A1" display="Número De Licencias Tramitadas Por Tramos De Renta, Sexo Y Tipo De Trabajador"/>
    <hyperlink ref="C53" location="Lic_sexo_edad_renta!A1" display="Número De Licencias Tramitadas Por Tramos De Renta Y Tramos De Edad De Cotizantes Sexo Masculino"/>
    <hyperlink ref="C54" location="Lic_sexo_edad_renta!A66" display="Número De Licencias Tramitadas Por Tramos De Renta Y Tramos De Edad De Cotizantes Sexo Femenino"/>
    <hyperlink ref="C55" location="Lic_sexo_edad_renta!A99" display="Número De Licencias Tramitadas Por Tramos De Renta Y Tramos De Edad"/>
    <hyperlink ref="C56" location="Lic_sexo_resol_renta!A1" display="Número De Licencias Tramitadas Por Tramos De Renta, Sexo Y Tipo De Resolución"/>
    <hyperlink ref="C57" location="Lic_diag!A1" display="Número De Licencias Curativas Tramitadas Por Grupos Diagnósticos"/>
    <hyperlink ref="C58" location="SIL_diag!A1" display="Monto De Subsidios Pagados Por Grupos Diagnósticos De Licencias Curativas Autorizadas"/>
    <hyperlink ref="C59" location="Lic_diag_sexo!A1" display="Número De Licencias Curativas Tramitadas Por Sexo Y Grupos Diagnósticos"/>
    <hyperlink ref="C60" location="SIL_diag_sexo!A1" display="Monto De Subsidios Pagados Por Sexo Y Grupos Diagnósticos De Licencias Curativas"/>
    <hyperlink ref="C61" location="Lic_diag_Trabaj!A1" display="Número De Licencias Curativas Tramitadas Por Tipo De Trabajador Y Grupos Diagnósticos"/>
    <hyperlink ref="C62" location="SIL_diag_Trabaj!A1" display="Monto De Subsidios Pagados Por Tipo De Trabajador Y Grupos Diagnósticos De Licencias Curativas"/>
    <hyperlink ref="C63" location="Lic_diag_región!A1" display="Número De Licencias Tramitadas Por Región Y Grupos Diagnósticos De Licencias Curativas"/>
    <hyperlink ref="C64" location="SIL_diag_región!A1" display="Monto De Subsidios Pagados Por Región Y Grupos Diagnósticos De Licencias Curativa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showZeros="0" zoomScaleNormal="100" workbookViewId="0">
      <selection sqref="A1:T1"/>
    </sheetView>
  </sheetViews>
  <sheetFormatPr baseColWidth="10" defaultColWidth="11.42578125" defaultRowHeight="12.75"/>
  <cols>
    <col min="1" max="1" width="17.140625" style="1" bestFit="1" customWidth="1"/>
    <col min="2" max="2" width="32.28515625" style="1" bestFit="1" customWidth="1"/>
    <col min="3" max="3" width="13.85546875" style="1" customWidth="1"/>
    <col min="4" max="7" width="11.42578125" style="1"/>
    <col min="8" max="8" width="12" style="1" bestFit="1" customWidth="1"/>
    <col min="9" max="15" width="11.42578125" style="1"/>
    <col min="16" max="16" width="9.85546875" style="1" customWidth="1"/>
    <col min="17" max="17" width="12.42578125" style="1" bestFit="1" customWidth="1"/>
    <col min="18" max="18" width="12.5703125" style="1" customWidth="1"/>
    <col min="19" max="19" width="11.5703125" style="1" customWidth="1"/>
    <col min="20" max="20" width="15.42578125" style="1" bestFit="1" customWidth="1"/>
    <col min="21" max="16384" width="11.42578125" style="1"/>
  </cols>
  <sheetData>
    <row r="1" spans="1:40">
      <c r="A1" s="321" t="s">
        <v>118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40" ht="15">
      <c r="A2" s="322" t="s">
        <v>387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40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1:40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40" ht="12.75" customHeight="1">
      <c r="A5" s="363" t="s">
        <v>11</v>
      </c>
      <c r="B5" s="363" t="s">
        <v>28</v>
      </c>
      <c r="C5" s="369" t="s">
        <v>59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70"/>
      <c r="S5" s="366" t="s">
        <v>19</v>
      </c>
      <c r="T5" s="363" t="s">
        <v>20</v>
      </c>
    </row>
    <row r="6" spans="1:40">
      <c r="A6" s="364"/>
      <c r="B6" s="364"/>
      <c r="C6" s="177" t="s">
        <v>143</v>
      </c>
      <c r="D6" s="177" t="s">
        <v>60</v>
      </c>
      <c r="E6" s="177" t="s">
        <v>61</v>
      </c>
      <c r="F6" s="177" t="s">
        <v>62</v>
      </c>
      <c r="G6" s="177" t="s">
        <v>63</v>
      </c>
      <c r="H6" s="177" t="s">
        <v>64</v>
      </c>
      <c r="I6" s="177" t="s">
        <v>65</v>
      </c>
      <c r="J6" s="177" t="s">
        <v>66</v>
      </c>
      <c r="K6" s="177" t="s">
        <v>243</v>
      </c>
      <c r="L6" s="177" t="s">
        <v>67</v>
      </c>
      <c r="M6" s="177" t="s">
        <v>68</v>
      </c>
      <c r="N6" s="177" t="s">
        <v>142</v>
      </c>
      <c r="O6" s="177" t="s">
        <v>69</v>
      </c>
      <c r="P6" s="177" t="s">
        <v>70</v>
      </c>
      <c r="Q6" s="177" t="s">
        <v>71</v>
      </c>
      <c r="R6" s="181" t="s">
        <v>72</v>
      </c>
      <c r="S6" s="367"/>
      <c r="T6" s="364"/>
    </row>
    <row r="7" spans="1:40" ht="39" customHeight="1">
      <c r="A7" s="365"/>
      <c r="B7" s="365"/>
      <c r="C7" s="183" t="s">
        <v>218</v>
      </c>
      <c r="D7" s="183" t="s">
        <v>207</v>
      </c>
      <c r="E7" s="183" t="s">
        <v>219</v>
      </c>
      <c r="F7" s="183" t="s">
        <v>208</v>
      </c>
      <c r="G7" s="183" t="s">
        <v>209</v>
      </c>
      <c r="H7" s="183" t="s">
        <v>210</v>
      </c>
      <c r="I7" s="183" t="s">
        <v>211</v>
      </c>
      <c r="J7" s="183" t="s">
        <v>212</v>
      </c>
      <c r="K7" s="183" t="s">
        <v>244</v>
      </c>
      <c r="L7" s="183" t="s">
        <v>213</v>
      </c>
      <c r="M7" s="183" t="s">
        <v>214</v>
      </c>
      <c r="N7" s="183" t="s">
        <v>217</v>
      </c>
      <c r="O7" s="183" t="s">
        <v>220</v>
      </c>
      <c r="P7" s="183" t="s">
        <v>215</v>
      </c>
      <c r="Q7" s="183" t="s">
        <v>216</v>
      </c>
      <c r="R7" s="184" t="s">
        <v>221</v>
      </c>
      <c r="S7" s="368"/>
      <c r="T7" s="365"/>
    </row>
    <row r="8" spans="1:40">
      <c r="A8" s="349" t="s">
        <v>18</v>
      </c>
      <c r="B8" s="135" t="s">
        <v>57</v>
      </c>
      <c r="C8" s="160">
        <v>8003</v>
      </c>
      <c r="D8" s="160">
        <v>26343</v>
      </c>
      <c r="E8" s="160">
        <v>64281</v>
      </c>
      <c r="F8" s="160">
        <v>16027</v>
      </c>
      <c r="G8" s="160">
        <v>16987</v>
      </c>
      <c r="H8" s="160">
        <v>75831</v>
      </c>
      <c r="I8" s="160">
        <v>41805</v>
      </c>
      <c r="J8" s="160">
        <v>38202</v>
      </c>
      <c r="K8" s="160">
        <v>17746</v>
      </c>
      <c r="L8" s="160">
        <v>76689</v>
      </c>
      <c r="M8" s="160">
        <v>35127</v>
      </c>
      <c r="N8" s="160">
        <v>14082</v>
      </c>
      <c r="O8" s="160">
        <v>50535</v>
      </c>
      <c r="P8" s="160">
        <v>4365</v>
      </c>
      <c r="Q8" s="160">
        <v>13775</v>
      </c>
      <c r="R8" s="185">
        <v>882946</v>
      </c>
      <c r="S8" s="231">
        <v>4952</v>
      </c>
      <c r="T8" s="196">
        <v>1387696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>
      <c r="A9" s="355" t="s">
        <v>18</v>
      </c>
      <c r="B9" s="38" t="s">
        <v>27</v>
      </c>
      <c r="C9" s="113">
        <v>65053</v>
      </c>
      <c r="D9" s="113">
        <v>244092</v>
      </c>
      <c r="E9" s="113">
        <v>639021</v>
      </c>
      <c r="F9" s="113">
        <v>139248</v>
      </c>
      <c r="G9" s="113">
        <v>149714</v>
      </c>
      <c r="H9" s="113">
        <v>739575</v>
      </c>
      <c r="I9" s="113">
        <v>380045</v>
      </c>
      <c r="J9" s="113">
        <v>341146</v>
      </c>
      <c r="K9" s="113">
        <v>165547</v>
      </c>
      <c r="L9" s="113">
        <v>783890</v>
      </c>
      <c r="M9" s="113">
        <v>316064</v>
      </c>
      <c r="N9" s="113">
        <v>104864</v>
      </c>
      <c r="O9" s="113">
        <v>428035</v>
      </c>
      <c r="P9" s="113">
        <v>35736</v>
      </c>
      <c r="Q9" s="113">
        <v>135379</v>
      </c>
      <c r="R9" s="182">
        <v>8483535</v>
      </c>
      <c r="S9" s="232">
        <v>113550</v>
      </c>
      <c r="T9" s="192">
        <v>13264494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>
      <c r="A10" s="355" t="s">
        <v>18</v>
      </c>
      <c r="B10" s="38" t="s">
        <v>402</v>
      </c>
      <c r="C10" s="110">
        <v>8.1</v>
      </c>
      <c r="D10" s="110">
        <v>9.3000000000000007</v>
      </c>
      <c r="E10" s="110">
        <v>9.9</v>
      </c>
      <c r="F10" s="110">
        <v>8.6999999999999993</v>
      </c>
      <c r="G10" s="110">
        <v>8.8000000000000007</v>
      </c>
      <c r="H10" s="110">
        <v>9.8000000000000007</v>
      </c>
      <c r="I10" s="110">
        <v>9.1</v>
      </c>
      <c r="J10" s="110">
        <v>8.9</v>
      </c>
      <c r="K10" s="110">
        <v>9.3000000000000007</v>
      </c>
      <c r="L10" s="110">
        <v>10.199999999999999</v>
      </c>
      <c r="M10" s="110">
        <v>9</v>
      </c>
      <c r="N10" s="110">
        <v>7.4</v>
      </c>
      <c r="O10" s="110">
        <v>8.5</v>
      </c>
      <c r="P10" s="110">
        <v>8.1999999999999993</v>
      </c>
      <c r="Q10" s="110">
        <v>9.8000000000000007</v>
      </c>
      <c r="R10" s="156">
        <v>9.6</v>
      </c>
      <c r="S10" s="233">
        <v>22.9</v>
      </c>
      <c r="T10" s="194">
        <v>9.6</v>
      </c>
    </row>
    <row r="11" spans="1:40">
      <c r="A11" s="355" t="s">
        <v>18</v>
      </c>
      <c r="B11" s="38" t="s">
        <v>403</v>
      </c>
      <c r="C11" s="115">
        <v>2745211400</v>
      </c>
      <c r="D11" s="115">
        <v>10403747213</v>
      </c>
      <c r="E11" s="115">
        <v>27640257064</v>
      </c>
      <c r="F11" s="115">
        <v>6127631992</v>
      </c>
      <c r="G11" s="115">
        <v>6434969131</v>
      </c>
      <c r="H11" s="115">
        <v>28736488539</v>
      </c>
      <c r="I11" s="115">
        <v>15354436419</v>
      </c>
      <c r="J11" s="115">
        <v>14068297948</v>
      </c>
      <c r="K11" s="115">
        <v>6906807351</v>
      </c>
      <c r="L11" s="115">
        <v>30887496854</v>
      </c>
      <c r="M11" s="115">
        <v>13272169236</v>
      </c>
      <c r="N11" s="115">
        <v>4792922283</v>
      </c>
      <c r="O11" s="115">
        <v>17506298507</v>
      </c>
      <c r="P11" s="115">
        <v>1807323551</v>
      </c>
      <c r="Q11" s="115">
        <v>5777712547</v>
      </c>
      <c r="R11" s="187">
        <v>319366794802</v>
      </c>
      <c r="S11" s="241">
        <v>3886615445</v>
      </c>
      <c r="T11" s="211">
        <v>515715180283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>
      <c r="A12" s="355" t="s">
        <v>18</v>
      </c>
      <c r="B12" s="38" t="s">
        <v>404</v>
      </c>
      <c r="C12" s="115">
        <v>393350442</v>
      </c>
      <c r="D12" s="115">
        <v>1622398294</v>
      </c>
      <c r="E12" s="115">
        <v>4498834792</v>
      </c>
      <c r="F12" s="115">
        <v>1018222052</v>
      </c>
      <c r="G12" s="115">
        <v>1042774177</v>
      </c>
      <c r="H12" s="115">
        <v>4582605778</v>
      </c>
      <c r="I12" s="115">
        <v>2458452067</v>
      </c>
      <c r="J12" s="115">
        <v>2144872592</v>
      </c>
      <c r="K12" s="115">
        <v>938862408</v>
      </c>
      <c r="L12" s="115">
        <v>4589002542</v>
      </c>
      <c r="M12" s="115">
        <v>1983788196</v>
      </c>
      <c r="N12" s="115">
        <v>730807173</v>
      </c>
      <c r="O12" s="115">
        <v>2604641733</v>
      </c>
      <c r="P12" s="115">
        <v>256769876</v>
      </c>
      <c r="Q12" s="115">
        <v>835188253</v>
      </c>
      <c r="R12" s="187">
        <v>50967798505</v>
      </c>
      <c r="S12" s="241">
        <v>622974207</v>
      </c>
      <c r="T12" s="211">
        <v>81291343087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>
      <c r="A13" s="355" t="s">
        <v>18</v>
      </c>
      <c r="B13" s="38" t="s">
        <v>405</v>
      </c>
      <c r="C13" s="115">
        <v>331081789</v>
      </c>
      <c r="D13" s="115">
        <v>1347646698</v>
      </c>
      <c r="E13" s="115">
        <v>3763167976</v>
      </c>
      <c r="F13" s="115">
        <v>822136764</v>
      </c>
      <c r="G13" s="115">
        <v>878973806</v>
      </c>
      <c r="H13" s="115">
        <v>3987992178</v>
      </c>
      <c r="I13" s="115">
        <v>2181746831</v>
      </c>
      <c r="J13" s="115">
        <v>1836958716</v>
      </c>
      <c r="K13" s="115">
        <v>761211390</v>
      </c>
      <c r="L13" s="115">
        <v>3776152130</v>
      </c>
      <c r="M13" s="115">
        <v>1646929384</v>
      </c>
      <c r="N13" s="115">
        <v>586114024</v>
      </c>
      <c r="O13" s="115">
        <v>2121025773</v>
      </c>
      <c r="P13" s="115">
        <v>207404102</v>
      </c>
      <c r="Q13" s="115">
        <v>700629369</v>
      </c>
      <c r="R13" s="187">
        <v>47048655221</v>
      </c>
      <c r="S13" s="241">
        <v>745278554</v>
      </c>
      <c r="T13" s="211">
        <v>72743104705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>
      <c r="A14" s="356" t="s">
        <v>18</v>
      </c>
      <c r="B14" s="77" t="s">
        <v>406</v>
      </c>
      <c r="C14" s="174">
        <v>3469643631</v>
      </c>
      <c r="D14" s="174">
        <v>13373792204</v>
      </c>
      <c r="E14" s="174">
        <v>35902259832</v>
      </c>
      <c r="F14" s="174">
        <v>7967990808</v>
      </c>
      <c r="G14" s="174">
        <v>8356717114</v>
      </c>
      <c r="H14" s="174">
        <v>37307086495</v>
      </c>
      <c r="I14" s="174">
        <v>19994635318</v>
      </c>
      <c r="J14" s="174">
        <v>18050129256</v>
      </c>
      <c r="K14" s="174">
        <v>8606881150</v>
      </c>
      <c r="L14" s="174">
        <v>39252651526</v>
      </c>
      <c r="M14" s="174">
        <v>16902886816</v>
      </c>
      <c r="N14" s="174">
        <v>6109843479</v>
      </c>
      <c r="O14" s="174">
        <v>22231966013</v>
      </c>
      <c r="P14" s="174">
        <v>2271497528</v>
      </c>
      <c r="Q14" s="174">
        <v>7313530170</v>
      </c>
      <c r="R14" s="244">
        <v>417383248528</v>
      </c>
      <c r="S14" s="245">
        <v>5254868206</v>
      </c>
      <c r="T14" s="174">
        <v>669749628075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>
      <c r="A15" s="352" t="s">
        <v>23</v>
      </c>
      <c r="B15" s="140" t="s">
        <v>57</v>
      </c>
      <c r="C15" s="162">
        <v>204</v>
      </c>
      <c r="D15" s="162">
        <v>652</v>
      </c>
      <c r="E15" s="162">
        <v>1251</v>
      </c>
      <c r="F15" s="162">
        <v>374</v>
      </c>
      <c r="G15" s="162">
        <v>651</v>
      </c>
      <c r="H15" s="162">
        <v>3212</v>
      </c>
      <c r="I15" s="162">
        <v>1601</v>
      </c>
      <c r="J15" s="162">
        <v>1359</v>
      </c>
      <c r="K15" s="162">
        <v>564</v>
      </c>
      <c r="L15" s="162">
        <v>2763</v>
      </c>
      <c r="M15" s="162">
        <v>1485</v>
      </c>
      <c r="N15" s="162">
        <v>479</v>
      </c>
      <c r="O15" s="162">
        <v>1576</v>
      </c>
      <c r="P15" s="162">
        <v>119</v>
      </c>
      <c r="Q15" s="162">
        <v>357</v>
      </c>
      <c r="R15" s="186">
        <v>43606</v>
      </c>
      <c r="S15" s="235">
        <v>40</v>
      </c>
      <c r="T15" s="189">
        <v>60293</v>
      </c>
      <c r="Y15" s="8"/>
      <c r="AB15" s="8"/>
      <c r="AC15" s="8"/>
      <c r="AD15" s="8"/>
      <c r="AF15" s="8"/>
      <c r="AG15" s="8"/>
      <c r="AI15" s="8"/>
      <c r="AL15" s="8"/>
      <c r="AN15" s="8"/>
    </row>
    <row r="16" spans="1:40">
      <c r="A16" s="350" t="s">
        <v>23</v>
      </c>
      <c r="B16" s="38" t="s">
        <v>27</v>
      </c>
      <c r="C16" s="113">
        <v>10969</v>
      </c>
      <c r="D16" s="113">
        <v>37577</v>
      </c>
      <c r="E16" s="113">
        <v>65649</v>
      </c>
      <c r="F16" s="113">
        <v>20672</v>
      </c>
      <c r="G16" s="113">
        <v>35059</v>
      </c>
      <c r="H16" s="113">
        <v>178548</v>
      </c>
      <c r="I16" s="113">
        <v>83432</v>
      </c>
      <c r="J16" s="113">
        <v>66296</v>
      </c>
      <c r="K16" s="113">
        <v>30326</v>
      </c>
      <c r="L16" s="113">
        <v>151469</v>
      </c>
      <c r="M16" s="113">
        <v>71493</v>
      </c>
      <c r="N16" s="113">
        <v>22050</v>
      </c>
      <c r="O16" s="113">
        <v>82974</v>
      </c>
      <c r="P16" s="113">
        <v>6407</v>
      </c>
      <c r="Q16" s="113">
        <v>18458</v>
      </c>
      <c r="R16" s="182">
        <v>2546979</v>
      </c>
      <c r="S16" s="232">
        <v>1949</v>
      </c>
      <c r="T16" s="192">
        <v>3430307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>
      <c r="A17" s="350" t="s">
        <v>23</v>
      </c>
      <c r="B17" s="38" t="s">
        <v>402</v>
      </c>
      <c r="C17" s="110">
        <v>53.8</v>
      </c>
      <c r="D17" s="110">
        <v>57.6</v>
      </c>
      <c r="E17" s="110">
        <v>52.5</v>
      </c>
      <c r="F17" s="110">
        <v>55.3</v>
      </c>
      <c r="G17" s="110">
        <v>53.9</v>
      </c>
      <c r="H17" s="110">
        <v>55.6</v>
      </c>
      <c r="I17" s="110">
        <v>52.1</v>
      </c>
      <c r="J17" s="110">
        <v>48.8</v>
      </c>
      <c r="K17" s="110">
        <v>53.8</v>
      </c>
      <c r="L17" s="110">
        <v>54.8</v>
      </c>
      <c r="M17" s="110">
        <v>48.1</v>
      </c>
      <c r="N17" s="110">
        <v>46</v>
      </c>
      <c r="O17" s="110">
        <v>52.6</v>
      </c>
      <c r="P17" s="110">
        <v>53.8</v>
      </c>
      <c r="Q17" s="110">
        <v>51.7</v>
      </c>
      <c r="R17" s="156">
        <v>58.4</v>
      </c>
      <c r="S17" s="233">
        <v>48.7</v>
      </c>
      <c r="T17" s="194">
        <v>56.9</v>
      </c>
    </row>
    <row r="18" spans="1:40">
      <c r="A18" s="350" t="s">
        <v>23</v>
      </c>
      <c r="B18" s="38" t="s">
        <v>403</v>
      </c>
      <c r="C18" s="115">
        <v>391502653</v>
      </c>
      <c r="D18" s="115">
        <v>1426303400</v>
      </c>
      <c r="E18" s="115">
        <v>2527870158</v>
      </c>
      <c r="F18" s="115">
        <v>714454420</v>
      </c>
      <c r="G18" s="115">
        <v>1285226061</v>
      </c>
      <c r="H18" s="115">
        <v>6180588505</v>
      </c>
      <c r="I18" s="115">
        <v>3012056995</v>
      </c>
      <c r="J18" s="115">
        <v>2439122617</v>
      </c>
      <c r="K18" s="115">
        <v>1157937094</v>
      </c>
      <c r="L18" s="115">
        <v>5413548740</v>
      </c>
      <c r="M18" s="115">
        <v>2698666600</v>
      </c>
      <c r="N18" s="115">
        <v>917104068</v>
      </c>
      <c r="O18" s="115">
        <v>3150263195</v>
      </c>
      <c r="P18" s="115">
        <v>257487581</v>
      </c>
      <c r="Q18" s="115">
        <v>718340436</v>
      </c>
      <c r="R18" s="187">
        <v>93568016297</v>
      </c>
      <c r="S18" s="241">
        <v>56243150</v>
      </c>
      <c r="T18" s="211">
        <v>125914731970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>
      <c r="A19" s="350" t="s">
        <v>23</v>
      </c>
      <c r="B19" s="38" t="s">
        <v>404</v>
      </c>
      <c r="C19" s="115">
        <v>54581819</v>
      </c>
      <c r="D19" s="115">
        <v>200350570</v>
      </c>
      <c r="E19" s="115">
        <v>391279311</v>
      </c>
      <c r="F19" s="115">
        <v>107684786</v>
      </c>
      <c r="G19" s="115">
        <v>188286777</v>
      </c>
      <c r="H19" s="115">
        <v>913505192</v>
      </c>
      <c r="I19" s="115">
        <v>457810333</v>
      </c>
      <c r="J19" s="115">
        <v>362124391</v>
      </c>
      <c r="K19" s="115">
        <v>136219870</v>
      </c>
      <c r="L19" s="115">
        <v>754587188</v>
      </c>
      <c r="M19" s="115">
        <v>407738499</v>
      </c>
      <c r="N19" s="115">
        <v>138961059</v>
      </c>
      <c r="O19" s="115">
        <v>442253428</v>
      </c>
      <c r="P19" s="115">
        <v>33003004</v>
      </c>
      <c r="Q19" s="115">
        <v>101834565</v>
      </c>
      <c r="R19" s="187">
        <v>13980864750</v>
      </c>
      <c r="S19" s="241">
        <v>10293309</v>
      </c>
      <c r="T19" s="211">
        <v>18681378851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>
      <c r="A20" s="350" t="s">
        <v>23</v>
      </c>
      <c r="B20" s="38" t="s">
        <v>405</v>
      </c>
      <c r="C20" s="115">
        <v>58944689</v>
      </c>
      <c r="D20" s="115">
        <v>199534351</v>
      </c>
      <c r="E20" s="115">
        <v>379606127</v>
      </c>
      <c r="F20" s="115">
        <v>100734611</v>
      </c>
      <c r="G20" s="115">
        <v>188956173</v>
      </c>
      <c r="H20" s="115">
        <v>959620538</v>
      </c>
      <c r="I20" s="115">
        <v>505374118</v>
      </c>
      <c r="J20" s="115">
        <v>382033643</v>
      </c>
      <c r="K20" s="115">
        <v>129421306</v>
      </c>
      <c r="L20" s="115">
        <v>728843724</v>
      </c>
      <c r="M20" s="115">
        <v>401080161</v>
      </c>
      <c r="N20" s="115">
        <v>120817832</v>
      </c>
      <c r="O20" s="115">
        <v>418935937</v>
      </c>
      <c r="P20" s="115">
        <v>34002231</v>
      </c>
      <c r="Q20" s="115">
        <v>100723782</v>
      </c>
      <c r="R20" s="187">
        <v>16120705036</v>
      </c>
      <c r="S20" s="241">
        <v>13530006</v>
      </c>
      <c r="T20" s="211">
        <v>20842864264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>
      <c r="A21" s="353" t="s">
        <v>23</v>
      </c>
      <c r="B21" s="77" t="s">
        <v>406</v>
      </c>
      <c r="C21" s="174">
        <v>505029160</v>
      </c>
      <c r="D21" s="174">
        <v>1826188321</v>
      </c>
      <c r="E21" s="174">
        <v>3298755597</v>
      </c>
      <c r="F21" s="174">
        <v>922873816</v>
      </c>
      <c r="G21" s="174">
        <v>1662469011</v>
      </c>
      <c r="H21" s="174">
        <v>8053714234</v>
      </c>
      <c r="I21" s="174">
        <v>3975241446</v>
      </c>
      <c r="J21" s="174">
        <v>3183280651</v>
      </c>
      <c r="K21" s="174">
        <v>1423578269</v>
      </c>
      <c r="L21" s="174">
        <v>6896979653</v>
      </c>
      <c r="M21" s="174">
        <v>3507485259</v>
      </c>
      <c r="N21" s="174">
        <v>1176882960</v>
      </c>
      <c r="O21" s="174">
        <v>4011452560</v>
      </c>
      <c r="P21" s="174">
        <v>324492816</v>
      </c>
      <c r="Q21" s="174">
        <v>920898783</v>
      </c>
      <c r="R21" s="244">
        <v>123669586083</v>
      </c>
      <c r="S21" s="245">
        <v>80066465</v>
      </c>
      <c r="T21" s="174">
        <v>165438975085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>
      <c r="A22" s="352" t="s">
        <v>222</v>
      </c>
      <c r="B22" s="140" t="s">
        <v>57</v>
      </c>
      <c r="C22" s="162">
        <v>71</v>
      </c>
      <c r="D22" s="162">
        <v>241</v>
      </c>
      <c r="E22" s="162">
        <v>617</v>
      </c>
      <c r="F22" s="162">
        <v>173</v>
      </c>
      <c r="G22" s="162">
        <v>490</v>
      </c>
      <c r="H22" s="162">
        <v>1460</v>
      </c>
      <c r="I22" s="162">
        <v>1245</v>
      </c>
      <c r="J22" s="162">
        <v>878</v>
      </c>
      <c r="K22" s="162">
        <v>212</v>
      </c>
      <c r="L22" s="162">
        <v>2029</v>
      </c>
      <c r="M22" s="162">
        <v>854</v>
      </c>
      <c r="N22" s="162">
        <v>135</v>
      </c>
      <c r="O22" s="162">
        <v>759</v>
      </c>
      <c r="P22" s="162">
        <v>73</v>
      </c>
      <c r="Q22" s="162">
        <v>269</v>
      </c>
      <c r="R22" s="186">
        <v>26638</v>
      </c>
      <c r="S22" s="235">
        <v>11</v>
      </c>
      <c r="T22" s="189">
        <v>36155</v>
      </c>
      <c r="AB22" s="8"/>
      <c r="AC22" s="8"/>
      <c r="AF22" s="8"/>
      <c r="AL22" s="8"/>
      <c r="AN22" s="8"/>
    </row>
    <row r="23" spans="1:40">
      <c r="A23" s="350" t="s">
        <v>222</v>
      </c>
      <c r="B23" s="38" t="s">
        <v>27</v>
      </c>
      <c r="C23" s="113">
        <v>702</v>
      </c>
      <c r="D23" s="113">
        <v>2300</v>
      </c>
      <c r="E23" s="113">
        <v>6301</v>
      </c>
      <c r="F23" s="113">
        <v>1550</v>
      </c>
      <c r="G23" s="113">
        <v>4928</v>
      </c>
      <c r="H23" s="113">
        <v>13006</v>
      </c>
      <c r="I23" s="113">
        <v>11249</v>
      </c>
      <c r="J23" s="113">
        <v>7884</v>
      </c>
      <c r="K23" s="113">
        <v>2238</v>
      </c>
      <c r="L23" s="113">
        <v>22501</v>
      </c>
      <c r="M23" s="113">
        <v>8368</v>
      </c>
      <c r="N23" s="113">
        <v>1119</v>
      </c>
      <c r="O23" s="113">
        <v>6087</v>
      </c>
      <c r="P23" s="113">
        <v>536</v>
      </c>
      <c r="Q23" s="113">
        <v>3444</v>
      </c>
      <c r="R23" s="182">
        <v>275919</v>
      </c>
      <c r="S23" s="232">
        <v>151</v>
      </c>
      <c r="T23" s="192">
        <v>368283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K23" s="8"/>
      <c r="AL23" s="8"/>
      <c r="AN23" s="8"/>
    </row>
    <row r="24" spans="1:40">
      <c r="A24" s="350" t="s">
        <v>222</v>
      </c>
      <c r="B24" s="38" t="s">
        <v>402</v>
      </c>
      <c r="C24" s="110">
        <v>9.9</v>
      </c>
      <c r="D24" s="110">
        <v>9.5</v>
      </c>
      <c r="E24" s="110">
        <v>10.199999999999999</v>
      </c>
      <c r="F24" s="110">
        <v>9</v>
      </c>
      <c r="G24" s="110">
        <v>10.1</v>
      </c>
      <c r="H24" s="110">
        <v>8.9</v>
      </c>
      <c r="I24" s="110">
        <v>9</v>
      </c>
      <c r="J24" s="110">
        <v>9</v>
      </c>
      <c r="K24" s="110">
        <v>10.6</v>
      </c>
      <c r="L24" s="110">
        <v>11.1</v>
      </c>
      <c r="M24" s="110">
        <v>9.8000000000000007</v>
      </c>
      <c r="N24" s="110">
        <v>8.3000000000000007</v>
      </c>
      <c r="O24" s="110">
        <v>8</v>
      </c>
      <c r="P24" s="110">
        <v>7.3</v>
      </c>
      <c r="Q24" s="110">
        <v>12.8</v>
      </c>
      <c r="R24" s="156">
        <v>10.4</v>
      </c>
      <c r="S24" s="233">
        <v>13.7</v>
      </c>
      <c r="T24" s="194">
        <v>10.199999999999999</v>
      </c>
    </row>
    <row r="25" spans="1:40">
      <c r="A25" s="350" t="s">
        <v>222</v>
      </c>
      <c r="B25" s="38" t="s">
        <v>403</v>
      </c>
      <c r="C25" s="115">
        <v>34980128</v>
      </c>
      <c r="D25" s="115">
        <v>83717431</v>
      </c>
      <c r="E25" s="115">
        <v>273247789</v>
      </c>
      <c r="F25" s="115">
        <v>70507934</v>
      </c>
      <c r="G25" s="115">
        <v>212793564</v>
      </c>
      <c r="H25" s="115">
        <v>561868735</v>
      </c>
      <c r="I25" s="115">
        <v>456152418</v>
      </c>
      <c r="J25" s="115">
        <v>372219649</v>
      </c>
      <c r="K25" s="115">
        <v>104979191</v>
      </c>
      <c r="L25" s="115">
        <v>912158071</v>
      </c>
      <c r="M25" s="115">
        <v>378664136</v>
      </c>
      <c r="N25" s="115">
        <v>69610448</v>
      </c>
      <c r="O25" s="115">
        <v>295085307</v>
      </c>
      <c r="P25" s="115">
        <v>34210688</v>
      </c>
      <c r="Q25" s="115">
        <v>156084318</v>
      </c>
      <c r="R25" s="187">
        <v>11584385578</v>
      </c>
      <c r="S25" s="241">
        <v>4659439</v>
      </c>
      <c r="T25" s="211">
        <v>15605324825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>
      <c r="A26" s="350" t="s">
        <v>222</v>
      </c>
      <c r="B26" s="38" t="s">
        <v>404</v>
      </c>
      <c r="C26" s="115">
        <v>4603425</v>
      </c>
      <c r="D26" s="115">
        <v>10777774</v>
      </c>
      <c r="E26" s="115">
        <v>40780715</v>
      </c>
      <c r="F26" s="115">
        <v>9922908</v>
      </c>
      <c r="G26" s="115">
        <v>28852827</v>
      </c>
      <c r="H26" s="115">
        <v>84601752</v>
      </c>
      <c r="I26" s="115">
        <v>68569657</v>
      </c>
      <c r="J26" s="115">
        <v>57404418</v>
      </c>
      <c r="K26" s="115">
        <v>14788589</v>
      </c>
      <c r="L26" s="115">
        <v>128532143</v>
      </c>
      <c r="M26" s="115">
        <v>55111861</v>
      </c>
      <c r="N26" s="115">
        <v>11218934</v>
      </c>
      <c r="O26" s="115">
        <v>42503118</v>
      </c>
      <c r="P26" s="115">
        <v>5413438</v>
      </c>
      <c r="Q26" s="115">
        <v>20842174</v>
      </c>
      <c r="R26" s="187">
        <v>1663604953</v>
      </c>
      <c r="S26" s="241">
        <v>765411</v>
      </c>
      <c r="T26" s="211">
        <v>2248294099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>
      <c r="A27" s="350" t="s">
        <v>222</v>
      </c>
      <c r="B27" s="38" t="s">
        <v>405</v>
      </c>
      <c r="C27" s="115">
        <v>4581895</v>
      </c>
      <c r="D27" s="115">
        <v>11673358</v>
      </c>
      <c r="E27" s="115">
        <v>44198770</v>
      </c>
      <c r="F27" s="115">
        <v>10896827</v>
      </c>
      <c r="G27" s="115">
        <v>36833471</v>
      </c>
      <c r="H27" s="115">
        <v>96199234</v>
      </c>
      <c r="I27" s="115">
        <v>92793045</v>
      </c>
      <c r="J27" s="115">
        <v>62609845</v>
      </c>
      <c r="K27" s="115">
        <v>12722361</v>
      </c>
      <c r="L27" s="115">
        <v>144103136</v>
      </c>
      <c r="M27" s="115">
        <v>58819911</v>
      </c>
      <c r="N27" s="115">
        <v>12178261</v>
      </c>
      <c r="O27" s="115">
        <v>47697500</v>
      </c>
      <c r="P27" s="115">
        <v>4933905</v>
      </c>
      <c r="Q27" s="115">
        <v>21444720</v>
      </c>
      <c r="R27" s="187">
        <v>2229409765</v>
      </c>
      <c r="S27" s="241">
        <v>878210</v>
      </c>
      <c r="T27" s="211">
        <v>2891974215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>
      <c r="A28" s="353" t="s">
        <v>222</v>
      </c>
      <c r="B28" s="77" t="s">
        <v>406</v>
      </c>
      <c r="C28" s="174">
        <v>44165448</v>
      </c>
      <c r="D28" s="174">
        <v>106168564</v>
      </c>
      <c r="E28" s="174">
        <v>358227274</v>
      </c>
      <c r="F28" s="174">
        <v>91327669</v>
      </c>
      <c r="G28" s="174">
        <v>278479863</v>
      </c>
      <c r="H28" s="174">
        <v>742669721</v>
      </c>
      <c r="I28" s="174">
        <v>617515120</v>
      </c>
      <c r="J28" s="174">
        <v>492233912</v>
      </c>
      <c r="K28" s="174">
        <v>132490141</v>
      </c>
      <c r="L28" s="174">
        <v>1184793351</v>
      </c>
      <c r="M28" s="174">
        <v>492595908</v>
      </c>
      <c r="N28" s="174">
        <v>93007644</v>
      </c>
      <c r="O28" s="174">
        <v>385285925</v>
      </c>
      <c r="P28" s="174">
        <v>44558031</v>
      </c>
      <c r="Q28" s="174">
        <v>198371212</v>
      </c>
      <c r="R28" s="244">
        <v>15477400297</v>
      </c>
      <c r="S28" s="245">
        <v>6303060</v>
      </c>
      <c r="T28" s="174">
        <v>20745593139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>
      <c r="A29" s="352" t="s">
        <v>19</v>
      </c>
      <c r="B29" s="140" t="s">
        <v>57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  <c r="H29" s="162">
        <v>1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86">
        <v>1</v>
      </c>
      <c r="S29" s="235">
        <v>0</v>
      </c>
      <c r="T29" s="189">
        <v>2</v>
      </c>
    </row>
    <row r="30" spans="1:40">
      <c r="A30" s="350" t="s">
        <v>19</v>
      </c>
      <c r="B30" s="38" t="s">
        <v>27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15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82">
        <v>13</v>
      </c>
      <c r="S30" s="232">
        <v>0</v>
      </c>
      <c r="T30" s="192">
        <v>28</v>
      </c>
    </row>
    <row r="31" spans="1:40">
      <c r="A31" s="350" t="s">
        <v>19</v>
      </c>
      <c r="B31" s="38" t="s">
        <v>402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15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56">
        <v>13</v>
      </c>
      <c r="S31" s="233">
        <v>0</v>
      </c>
      <c r="T31" s="194">
        <v>14</v>
      </c>
    </row>
    <row r="32" spans="1:40">
      <c r="A32" s="350" t="s">
        <v>19</v>
      </c>
      <c r="B32" s="38" t="s">
        <v>403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458479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87">
        <v>621652</v>
      </c>
      <c r="S32" s="241">
        <v>0</v>
      </c>
      <c r="T32" s="211">
        <v>1080130</v>
      </c>
      <c r="AB32" s="8"/>
      <c r="AL32" s="8"/>
      <c r="AN32" s="8"/>
    </row>
    <row r="33" spans="1:40">
      <c r="A33" s="350" t="s">
        <v>19</v>
      </c>
      <c r="B33" s="38" t="s">
        <v>404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89039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87">
        <v>91798</v>
      </c>
      <c r="S33" s="241">
        <v>0</v>
      </c>
      <c r="T33" s="211">
        <v>180837</v>
      </c>
      <c r="AB33" s="8"/>
      <c r="AL33" s="8"/>
      <c r="AN33" s="8"/>
    </row>
    <row r="34" spans="1:40">
      <c r="A34" s="350" t="s">
        <v>19</v>
      </c>
      <c r="B34" s="38" t="s">
        <v>405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121949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87">
        <v>83937</v>
      </c>
      <c r="S34" s="241">
        <v>0</v>
      </c>
      <c r="T34" s="211">
        <v>205886</v>
      </c>
      <c r="AB34" s="8"/>
      <c r="AL34" s="8"/>
      <c r="AN34" s="8"/>
    </row>
    <row r="35" spans="1:40">
      <c r="A35" s="353" t="s">
        <v>19</v>
      </c>
      <c r="B35" s="77" t="s">
        <v>406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669467</v>
      </c>
      <c r="I35" s="174">
        <v>0</v>
      </c>
      <c r="J35" s="174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  <c r="Q35" s="174">
        <v>0</v>
      </c>
      <c r="R35" s="244">
        <v>797386</v>
      </c>
      <c r="S35" s="245">
        <v>0</v>
      </c>
      <c r="T35" s="174">
        <v>1466853</v>
      </c>
      <c r="AB35" s="8"/>
      <c r="AL35" s="8"/>
      <c r="AN35" s="8"/>
    </row>
    <row r="36" spans="1:40">
      <c r="A36" s="352" t="s">
        <v>20</v>
      </c>
      <c r="B36" s="188" t="s">
        <v>57</v>
      </c>
      <c r="C36" s="189">
        <v>8278</v>
      </c>
      <c r="D36" s="189">
        <v>27236</v>
      </c>
      <c r="E36" s="189">
        <v>66149</v>
      </c>
      <c r="F36" s="189">
        <v>16574</v>
      </c>
      <c r="G36" s="189">
        <v>18128</v>
      </c>
      <c r="H36" s="189">
        <v>80504</v>
      </c>
      <c r="I36" s="189">
        <v>44651</v>
      </c>
      <c r="J36" s="189">
        <v>40439</v>
      </c>
      <c r="K36" s="189">
        <v>18522</v>
      </c>
      <c r="L36" s="189">
        <v>81481</v>
      </c>
      <c r="M36" s="189">
        <v>37466</v>
      </c>
      <c r="N36" s="189">
        <v>14696</v>
      </c>
      <c r="O36" s="189">
        <v>52870</v>
      </c>
      <c r="P36" s="189">
        <v>4557</v>
      </c>
      <c r="Q36" s="189">
        <v>14401</v>
      </c>
      <c r="R36" s="190">
        <v>953191</v>
      </c>
      <c r="S36" s="236">
        <v>5003</v>
      </c>
      <c r="T36" s="189">
        <v>1484146</v>
      </c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0">
      <c r="A37" s="350"/>
      <c r="B37" s="191" t="s">
        <v>27</v>
      </c>
      <c r="C37" s="192">
        <v>76724</v>
      </c>
      <c r="D37" s="192">
        <v>283969</v>
      </c>
      <c r="E37" s="192">
        <v>710971</v>
      </c>
      <c r="F37" s="192">
        <v>161470</v>
      </c>
      <c r="G37" s="192">
        <v>189701</v>
      </c>
      <c r="H37" s="192">
        <v>931144</v>
      </c>
      <c r="I37" s="192">
        <v>474726</v>
      </c>
      <c r="J37" s="192">
        <v>415326</v>
      </c>
      <c r="K37" s="192">
        <v>198111</v>
      </c>
      <c r="L37" s="192">
        <v>957860</v>
      </c>
      <c r="M37" s="192">
        <v>395925</v>
      </c>
      <c r="N37" s="192">
        <v>128033</v>
      </c>
      <c r="O37" s="192">
        <v>517096</v>
      </c>
      <c r="P37" s="192">
        <v>42679</v>
      </c>
      <c r="Q37" s="192">
        <v>157281</v>
      </c>
      <c r="R37" s="193">
        <v>11306446</v>
      </c>
      <c r="S37" s="237">
        <v>115650</v>
      </c>
      <c r="T37" s="192">
        <v>17063112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>
      <c r="A38" s="350"/>
      <c r="B38" s="191" t="s">
        <v>75</v>
      </c>
      <c r="C38" s="194">
        <v>9.3000000000000007</v>
      </c>
      <c r="D38" s="194">
        <v>10.4</v>
      </c>
      <c r="E38" s="194">
        <v>10.7</v>
      </c>
      <c r="F38" s="194">
        <v>9.6999999999999993</v>
      </c>
      <c r="G38" s="194">
        <v>10.5</v>
      </c>
      <c r="H38" s="194">
        <v>11.6</v>
      </c>
      <c r="I38" s="194">
        <v>10.6</v>
      </c>
      <c r="J38" s="194">
        <v>10.3</v>
      </c>
      <c r="K38" s="194">
        <v>10.7</v>
      </c>
      <c r="L38" s="194">
        <v>11.8</v>
      </c>
      <c r="M38" s="194">
        <v>10.6</v>
      </c>
      <c r="N38" s="194">
        <v>8.6999999999999993</v>
      </c>
      <c r="O38" s="194">
        <v>9.8000000000000007</v>
      </c>
      <c r="P38" s="194">
        <v>9.4</v>
      </c>
      <c r="Q38" s="194">
        <v>10.9</v>
      </c>
      <c r="R38" s="195">
        <v>11.9</v>
      </c>
      <c r="S38" s="238">
        <v>23.1</v>
      </c>
      <c r="T38" s="194">
        <v>11.5</v>
      </c>
    </row>
    <row r="39" spans="1:40">
      <c r="A39" s="350"/>
      <c r="B39" s="191" t="s">
        <v>282</v>
      </c>
      <c r="C39" s="211">
        <v>3171694180</v>
      </c>
      <c r="D39" s="211">
        <v>11913768043</v>
      </c>
      <c r="E39" s="211">
        <v>30441375012</v>
      </c>
      <c r="F39" s="211">
        <v>6912594345</v>
      </c>
      <c r="G39" s="211">
        <v>7932988756</v>
      </c>
      <c r="H39" s="211">
        <v>35479404256</v>
      </c>
      <c r="I39" s="211">
        <v>18822645832</v>
      </c>
      <c r="J39" s="211">
        <v>16879640214</v>
      </c>
      <c r="K39" s="211">
        <v>8169723636</v>
      </c>
      <c r="L39" s="211">
        <v>37213203666</v>
      </c>
      <c r="M39" s="211">
        <v>16349499972</v>
      </c>
      <c r="N39" s="211">
        <v>5779636799</v>
      </c>
      <c r="O39" s="211">
        <v>20951647009</v>
      </c>
      <c r="P39" s="211">
        <v>2099021820</v>
      </c>
      <c r="Q39" s="211">
        <v>6652137302</v>
      </c>
      <c r="R39" s="225">
        <v>424519818329</v>
      </c>
      <c r="S39" s="242">
        <v>3947518034</v>
      </c>
      <c r="T39" s="211">
        <v>657236317208</v>
      </c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>
      <c r="A40" s="350"/>
      <c r="B40" s="191" t="s">
        <v>280</v>
      </c>
      <c r="C40" s="211">
        <v>452535687</v>
      </c>
      <c r="D40" s="211">
        <v>1833526638</v>
      </c>
      <c r="E40" s="211">
        <v>4930894818</v>
      </c>
      <c r="F40" s="211">
        <v>1135829746</v>
      </c>
      <c r="G40" s="211">
        <v>1259913782</v>
      </c>
      <c r="H40" s="211">
        <v>5580801761</v>
      </c>
      <c r="I40" s="211">
        <v>2984832057</v>
      </c>
      <c r="J40" s="211">
        <v>2564401401</v>
      </c>
      <c r="K40" s="211">
        <v>1089870867</v>
      </c>
      <c r="L40" s="211">
        <v>5472121873</v>
      </c>
      <c r="M40" s="211">
        <v>2446638555</v>
      </c>
      <c r="N40" s="211">
        <v>880987167</v>
      </c>
      <c r="O40" s="211">
        <v>3089398279</v>
      </c>
      <c r="P40" s="211">
        <v>295186318</v>
      </c>
      <c r="Q40" s="211">
        <v>957864992</v>
      </c>
      <c r="R40" s="225">
        <v>66612360007</v>
      </c>
      <c r="S40" s="242">
        <v>634032927</v>
      </c>
      <c r="T40" s="211">
        <v>102221196875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>
      <c r="A41" s="350"/>
      <c r="B41" s="191" t="s">
        <v>281</v>
      </c>
      <c r="C41" s="211">
        <v>394608373</v>
      </c>
      <c r="D41" s="211">
        <v>1558854407</v>
      </c>
      <c r="E41" s="211">
        <v>4186972873</v>
      </c>
      <c r="F41" s="211">
        <v>933768202</v>
      </c>
      <c r="G41" s="211">
        <v>1104763450</v>
      </c>
      <c r="H41" s="211">
        <v>5043933900</v>
      </c>
      <c r="I41" s="211">
        <v>2779913994</v>
      </c>
      <c r="J41" s="211">
        <v>2281602204</v>
      </c>
      <c r="K41" s="211">
        <v>903355057</v>
      </c>
      <c r="L41" s="211">
        <v>4649098990</v>
      </c>
      <c r="M41" s="211">
        <v>2106829456</v>
      </c>
      <c r="N41" s="211">
        <v>719110117</v>
      </c>
      <c r="O41" s="211">
        <v>2587659210</v>
      </c>
      <c r="P41" s="211">
        <v>246340237</v>
      </c>
      <c r="Q41" s="211">
        <v>822797871</v>
      </c>
      <c r="R41" s="225">
        <v>65398853959</v>
      </c>
      <c r="S41" s="242">
        <v>759686770</v>
      </c>
      <c r="T41" s="211">
        <v>96478149070</v>
      </c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>
      <c r="A42" s="361"/>
      <c r="B42" s="144" t="s">
        <v>285</v>
      </c>
      <c r="C42" s="213">
        <v>4018838240</v>
      </c>
      <c r="D42" s="213">
        <v>15306149089</v>
      </c>
      <c r="E42" s="213">
        <v>39559242703</v>
      </c>
      <c r="F42" s="213">
        <v>8982192293</v>
      </c>
      <c r="G42" s="213">
        <v>10297665988</v>
      </c>
      <c r="H42" s="213">
        <v>46104139917</v>
      </c>
      <c r="I42" s="213">
        <v>24587391884</v>
      </c>
      <c r="J42" s="213">
        <v>21725643819</v>
      </c>
      <c r="K42" s="213">
        <v>10162949560</v>
      </c>
      <c r="L42" s="213">
        <v>47334424530</v>
      </c>
      <c r="M42" s="213">
        <v>20902967983</v>
      </c>
      <c r="N42" s="213">
        <v>7379734083</v>
      </c>
      <c r="O42" s="213">
        <v>26628704498</v>
      </c>
      <c r="P42" s="213">
        <v>2640548375</v>
      </c>
      <c r="Q42" s="213">
        <v>8432800166</v>
      </c>
      <c r="R42" s="226">
        <v>556531032294</v>
      </c>
      <c r="S42" s="243">
        <v>5341237731</v>
      </c>
      <c r="T42" s="213">
        <v>855935663153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5" customHeight="1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</row>
    <row r="44" spans="1:40">
      <c r="A44" s="360"/>
      <c r="B44" s="360"/>
      <c r="C44" s="360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</row>
    <row r="45" spans="1:40">
      <c r="A45" s="92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</row>
    <row r="46" spans="1:40">
      <c r="T46" s="8"/>
    </row>
    <row r="47" spans="1:40">
      <c r="A47" s="89"/>
      <c r="B47" s="89"/>
      <c r="C47" s="89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</row>
    <row r="48" spans="1:40">
      <c r="A48" s="89"/>
      <c r="B48" s="89"/>
      <c r="C48" s="8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</row>
    <row r="49" spans="1:20">
      <c r="A49" s="89"/>
      <c r="B49" s="89"/>
      <c r="C49" s="89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</row>
    <row r="50" spans="1:20">
      <c r="A50" s="89"/>
      <c r="B50" s="89"/>
      <c r="C50" s="89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</row>
    <row r="51" spans="1:20">
      <c r="A51" s="89"/>
      <c r="B51" s="89"/>
      <c r="C51" s="89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</row>
  </sheetData>
  <mergeCells count="15">
    <mergeCell ref="A44:T44"/>
    <mergeCell ref="A8:A14"/>
    <mergeCell ref="A15:A21"/>
    <mergeCell ref="A22:A28"/>
    <mergeCell ref="A29:A35"/>
    <mergeCell ref="A1:T1"/>
    <mergeCell ref="A43:T43"/>
    <mergeCell ref="A2:T2"/>
    <mergeCell ref="A3:T3"/>
    <mergeCell ref="C5:R5"/>
    <mergeCell ref="A5:A7"/>
    <mergeCell ref="B5:B7"/>
    <mergeCell ref="S5:S7"/>
    <mergeCell ref="T5:T7"/>
    <mergeCell ref="A36:A42"/>
  </mergeCells>
  <phoneticPr fontId="0" type="noConversion"/>
  <printOptions horizontalCentered="1" verticalCentered="1"/>
  <pageMargins left="0.22" right="0.4" top="1" bottom="1" header="0" footer="0"/>
  <pageSetup scale="4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6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4" width="11.42578125" style="1"/>
    <col min="5" max="7" width="12.28515625" style="1" customWidth="1"/>
    <col min="8" max="9" width="11.42578125" style="1"/>
    <col min="10" max="10" width="11.42578125" style="1" bestFit="1" customWidth="1"/>
    <col min="11" max="12" width="11.42578125" style="1"/>
    <col min="13" max="13" width="12" style="1" customWidth="1"/>
    <col min="14" max="14" width="11.5703125" style="1" customWidth="1"/>
    <col min="15" max="15" width="15.42578125" style="1" bestFit="1" customWidth="1"/>
    <col min="16" max="16" width="11.42578125" style="1"/>
    <col min="17" max="17" width="38.85546875" style="1" bestFit="1" customWidth="1"/>
    <col min="18" max="16384" width="11.42578125" style="1"/>
  </cols>
  <sheetData>
    <row r="1" spans="1:30">
      <c r="A1" s="321" t="s">
        <v>119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30" ht="15">
      <c r="A2" s="322" t="s">
        <v>370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30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30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30">
      <c r="A5" s="363" t="s">
        <v>11</v>
      </c>
      <c r="B5" s="363" t="s">
        <v>28</v>
      </c>
      <c r="C5" s="369" t="s">
        <v>76</v>
      </c>
      <c r="D5" s="369"/>
      <c r="E5" s="369"/>
      <c r="F5" s="369"/>
      <c r="G5" s="369"/>
      <c r="H5" s="369"/>
      <c r="I5" s="369"/>
      <c r="J5" s="369"/>
      <c r="K5" s="369"/>
      <c r="L5" s="369"/>
      <c r="M5" s="370"/>
      <c r="N5" s="366" t="s">
        <v>19</v>
      </c>
      <c r="O5" s="363" t="s">
        <v>20</v>
      </c>
    </row>
    <row r="6" spans="1:30">
      <c r="A6" s="365"/>
      <c r="B6" s="365"/>
      <c r="C6" s="227" t="s">
        <v>77</v>
      </c>
      <c r="D6" s="227" t="s">
        <v>78</v>
      </c>
      <c r="E6" s="227" t="s">
        <v>79</v>
      </c>
      <c r="F6" s="227" t="s">
        <v>80</v>
      </c>
      <c r="G6" s="227" t="s">
        <v>81</v>
      </c>
      <c r="H6" s="227" t="s">
        <v>82</v>
      </c>
      <c r="I6" s="227" t="s">
        <v>83</v>
      </c>
      <c r="J6" s="227" t="s">
        <v>84</v>
      </c>
      <c r="K6" s="227" t="s">
        <v>85</v>
      </c>
      <c r="L6" s="227" t="s">
        <v>86</v>
      </c>
      <c r="M6" s="228" t="s">
        <v>87</v>
      </c>
      <c r="N6" s="375"/>
      <c r="O6" s="376"/>
    </row>
    <row r="7" spans="1:30">
      <c r="A7" s="349" t="s">
        <v>18</v>
      </c>
      <c r="B7" s="135" t="s">
        <v>252</v>
      </c>
      <c r="C7" s="160">
        <v>458</v>
      </c>
      <c r="D7" s="160">
        <v>25933</v>
      </c>
      <c r="E7" s="160">
        <v>115323</v>
      </c>
      <c r="F7" s="160">
        <v>176191</v>
      </c>
      <c r="G7" s="160">
        <v>150550</v>
      </c>
      <c r="H7" s="160">
        <v>118697</v>
      </c>
      <c r="I7" s="160">
        <v>95571</v>
      </c>
      <c r="J7" s="160">
        <v>77229</v>
      </c>
      <c r="K7" s="160">
        <v>67289</v>
      </c>
      <c r="L7" s="160">
        <v>48297</v>
      </c>
      <c r="M7" s="185">
        <v>28419</v>
      </c>
      <c r="N7" s="231">
        <v>8</v>
      </c>
      <c r="O7" s="196">
        <v>903965</v>
      </c>
      <c r="S7" s="8"/>
      <c r="T7" s="8"/>
      <c r="U7" s="8"/>
      <c r="V7" s="8"/>
      <c r="W7" s="8"/>
      <c r="X7" s="8"/>
      <c r="Y7" s="8"/>
      <c r="Z7" s="8"/>
      <c r="AA7" s="8"/>
      <c r="AB7" s="8"/>
      <c r="AD7" s="8"/>
    </row>
    <row r="8" spans="1:30">
      <c r="A8" s="355" t="s">
        <v>18</v>
      </c>
      <c r="B8" s="38" t="s">
        <v>25</v>
      </c>
      <c r="C8" s="113">
        <v>4128</v>
      </c>
      <c r="D8" s="113">
        <v>287501</v>
      </c>
      <c r="E8" s="113">
        <v>1340724</v>
      </c>
      <c r="F8" s="113">
        <v>2126064</v>
      </c>
      <c r="G8" s="113">
        <v>1932772</v>
      </c>
      <c r="H8" s="113">
        <v>1615974</v>
      </c>
      <c r="I8" s="113">
        <v>1383255</v>
      </c>
      <c r="J8" s="113">
        <v>1170579</v>
      </c>
      <c r="K8" s="113">
        <v>1103940</v>
      </c>
      <c r="L8" s="113">
        <v>877896</v>
      </c>
      <c r="M8" s="182">
        <v>597855</v>
      </c>
      <c r="N8" s="232">
        <v>130</v>
      </c>
      <c r="O8" s="192">
        <v>12440818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D8" s="8"/>
    </row>
    <row r="9" spans="1:30">
      <c r="A9" s="355" t="s">
        <v>18</v>
      </c>
      <c r="B9" s="38" t="s">
        <v>258</v>
      </c>
      <c r="C9" s="110">
        <v>9</v>
      </c>
      <c r="D9" s="110">
        <v>11.1</v>
      </c>
      <c r="E9" s="110">
        <v>11.6</v>
      </c>
      <c r="F9" s="110">
        <v>12.1</v>
      </c>
      <c r="G9" s="110">
        <v>12.8</v>
      </c>
      <c r="H9" s="110">
        <v>13.6</v>
      </c>
      <c r="I9" s="110">
        <v>14.5</v>
      </c>
      <c r="J9" s="110">
        <v>15.2</v>
      </c>
      <c r="K9" s="110">
        <v>16.399999999999999</v>
      </c>
      <c r="L9" s="110">
        <v>18.2</v>
      </c>
      <c r="M9" s="156">
        <v>21</v>
      </c>
      <c r="N9" s="233">
        <v>16.3</v>
      </c>
      <c r="O9" s="194">
        <v>13.8</v>
      </c>
    </row>
    <row r="10" spans="1:30">
      <c r="A10" s="355" t="s">
        <v>18</v>
      </c>
      <c r="B10" s="38" t="s">
        <v>253</v>
      </c>
      <c r="C10" s="113">
        <v>402</v>
      </c>
      <c r="D10" s="113">
        <v>21209</v>
      </c>
      <c r="E10" s="113">
        <v>94048</v>
      </c>
      <c r="F10" s="113">
        <v>143360</v>
      </c>
      <c r="G10" s="113">
        <v>121162</v>
      </c>
      <c r="H10" s="113">
        <v>94983</v>
      </c>
      <c r="I10" s="113">
        <v>76138</v>
      </c>
      <c r="J10" s="113">
        <v>61836</v>
      </c>
      <c r="K10" s="113">
        <v>53815</v>
      </c>
      <c r="L10" s="113">
        <v>37402</v>
      </c>
      <c r="M10" s="182">
        <v>21324</v>
      </c>
      <c r="N10" s="232">
        <v>5</v>
      </c>
      <c r="O10" s="192">
        <v>725684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D10" s="8"/>
    </row>
    <row r="11" spans="1:30">
      <c r="A11" s="355" t="s">
        <v>18</v>
      </c>
      <c r="B11" s="38" t="s">
        <v>255</v>
      </c>
      <c r="C11" s="113">
        <v>3080</v>
      </c>
      <c r="D11" s="113">
        <v>188940</v>
      </c>
      <c r="E11" s="113">
        <v>877135</v>
      </c>
      <c r="F11" s="113">
        <v>1384869</v>
      </c>
      <c r="G11" s="113">
        <v>1248394</v>
      </c>
      <c r="H11" s="113">
        <v>1049103</v>
      </c>
      <c r="I11" s="113">
        <v>903900</v>
      </c>
      <c r="J11" s="113">
        <v>782958</v>
      </c>
      <c r="K11" s="113">
        <v>751177</v>
      </c>
      <c r="L11" s="113">
        <v>581491</v>
      </c>
      <c r="M11" s="182">
        <v>386913</v>
      </c>
      <c r="N11" s="232">
        <v>77</v>
      </c>
      <c r="O11" s="192">
        <v>8158037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D11" s="8"/>
    </row>
    <row r="12" spans="1:30">
      <c r="A12" s="355" t="s">
        <v>18</v>
      </c>
      <c r="B12" s="38" t="s">
        <v>261</v>
      </c>
      <c r="C12" s="110">
        <v>7.7</v>
      </c>
      <c r="D12" s="110">
        <v>8.9</v>
      </c>
      <c r="E12" s="110">
        <v>9.3000000000000007</v>
      </c>
      <c r="F12" s="110">
        <v>9.6999999999999993</v>
      </c>
      <c r="G12" s="110">
        <v>10.3</v>
      </c>
      <c r="H12" s="110">
        <v>11</v>
      </c>
      <c r="I12" s="110">
        <v>11.9</v>
      </c>
      <c r="J12" s="110">
        <v>12.7</v>
      </c>
      <c r="K12" s="110">
        <v>14</v>
      </c>
      <c r="L12" s="110">
        <v>15.5</v>
      </c>
      <c r="M12" s="156">
        <v>18.100000000000001</v>
      </c>
      <c r="N12" s="233">
        <v>15.4</v>
      </c>
      <c r="O12" s="194">
        <v>11.2</v>
      </c>
    </row>
    <row r="13" spans="1:30">
      <c r="A13" s="355" t="s">
        <v>18</v>
      </c>
      <c r="B13" s="38" t="s">
        <v>254</v>
      </c>
      <c r="C13" s="113">
        <v>56</v>
      </c>
      <c r="D13" s="113">
        <v>4724</v>
      </c>
      <c r="E13" s="113">
        <v>21275</v>
      </c>
      <c r="F13" s="113">
        <v>32831</v>
      </c>
      <c r="G13" s="113">
        <v>29388</v>
      </c>
      <c r="H13" s="113">
        <v>23714</v>
      </c>
      <c r="I13" s="113">
        <v>19433</v>
      </c>
      <c r="J13" s="113">
        <v>15393</v>
      </c>
      <c r="K13" s="113">
        <v>13474</v>
      </c>
      <c r="L13" s="113">
        <v>10895</v>
      </c>
      <c r="M13" s="182">
        <v>7095</v>
      </c>
      <c r="N13" s="232">
        <v>3</v>
      </c>
      <c r="O13" s="192">
        <v>178281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D13" s="8"/>
    </row>
    <row r="14" spans="1:30">
      <c r="A14" s="355" t="s">
        <v>18</v>
      </c>
      <c r="B14" s="38" t="s">
        <v>256</v>
      </c>
      <c r="C14" s="113">
        <v>589</v>
      </c>
      <c r="D14" s="113">
        <v>75282</v>
      </c>
      <c r="E14" s="113">
        <v>365459</v>
      </c>
      <c r="F14" s="113">
        <v>585134</v>
      </c>
      <c r="G14" s="113">
        <v>542828</v>
      </c>
      <c r="H14" s="113">
        <v>454602</v>
      </c>
      <c r="I14" s="113">
        <v>388335</v>
      </c>
      <c r="J14" s="113">
        <v>316765</v>
      </c>
      <c r="K14" s="113">
        <v>293355</v>
      </c>
      <c r="L14" s="113">
        <v>254083</v>
      </c>
      <c r="M14" s="182">
        <v>182230</v>
      </c>
      <c r="N14" s="232">
        <v>40</v>
      </c>
      <c r="O14" s="192">
        <v>3458702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D14" s="8"/>
    </row>
    <row r="15" spans="1:30">
      <c r="A15" s="356" t="s">
        <v>18</v>
      </c>
      <c r="B15" s="73" t="s">
        <v>262</v>
      </c>
      <c r="C15" s="138">
        <v>10.5</v>
      </c>
      <c r="D15" s="138">
        <v>15.9</v>
      </c>
      <c r="E15" s="138">
        <v>17.2</v>
      </c>
      <c r="F15" s="138">
        <v>17.8</v>
      </c>
      <c r="G15" s="138">
        <v>18.5</v>
      </c>
      <c r="H15" s="138">
        <v>19.2</v>
      </c>
      <c r="I15" s="138">
        <v>20</v>
      </c>
      <c r="J15" s="138">
        <v>20.6</v>
      </c>
      <c r="K15" s="138">
        <v>21.8</v>
      </c>
      <c r="L15" s="138">
        <v>23.3</v>
      </c>
      <c r="M15" s="157">
        <v>25.7</v>
      </c>
      <c r="N15" s="234">
        <v>13.3</v>
      </c>
      <c r="O15" s="169">
        <v>19.399999999999999</v>
      </c>
      <c r="S15" s="8"/>
      <c r="T15" s="8"/>
      <c r="U15" s="8"/>
      <c r="V15" s="8"/>
      <c r="W15" s="8"/>
      <c r="X15" s="8"/>
      <c r="Y15" s="8"/>
      <c r="Z15" s="8"/>
      <c r="AA15" s="8"/>
      <c r="AB15" s="8"/>
      <c r="AD15" s="8"/>
    </row>
    <row r="16" spans="1:30">
      <c r="A16" s="352" t="s">
        <v>23</v>
      </c>
      <c r="B16" s="140" t="s">
        <v>252</v>
      </c>
      <c r="C16" s="162">
        <v>0</v>
      </c>
      <c r="D16" s="162">
        <v>0</v>
      </c>
      <c r="E16" s="162">
        <v>5</v>
      </c>
      <c r="F16" s="162">
        <v>25</v>
      </c>
      <c r="G16" s="162">
        <v>19</v>
      </c>
      <c r="H16" s="162">
        <v>9</v>
      </c>
      <c r="I16" s="162">
        <v>2</v>
      </c>
      <c r="J16" s="162">
        <v>1</v>
      </c>
      <c r="K16" s="162">
        <v>0</v>
      </c>
      <c r="L16" s="162">
        <v>0</v>
      </c>
      <c r="M16" s="186">
        <v>3</v>
      </c>
      <c r="N16" s="235">
        <v>0</v>
      </c>
      <c r="O16" s="189">
        <v>64</v>
      </c>
    </row>
    <row r="17" spans="1:30">
      <c r="A17" s="350" t="s">
        <v>23</v>
      </c>
      <c r="B17" s="38" t="s">
        <v>25</v>
      </c>
      <c r="C17" s="113">
        <v>0</v>
      </c>
      <c r="D17" s="113">
        <v>0</v>
      </c>
      <c r="E17" s="113">
        <v>378</v>
      </c>
      <c r="F17" s="113">
        <v>1085</v>
      </c>
      <c r="G17" s="113">
        <v>752</v>
      </c>
      <c r="H17" s="113">
        <v>448</v>
      </c>
      <c r="I17" s="113">
        <v>77</v>
      </c>
      <c r="J17" s="113">
        <v>14</v>
      </c>
      <c r="K17" s="113">
        <v>0</v>
      </c>
      <c r="L17" s="113">
        <v>0</v>
      </c>
      <c r="M17" s="182">
        <v>210</v>
      </c>
      <c r="N17" s="232">
        <v>0</v>
      </c>
      <c r="O17" s="192">
        <v>2964</v>
      </c>
      <c r="U17" s="8"/>
      <c r="AD17" s="8"/>
    </row>
    <row r="18" spans="1:30">
      <c r="A18" s="350" t="s">
        <v>23</v>
      </c>
      <c r="B18" s="38" t="s">
        <v>258</v>
      </c>
      <c r="C18" s="110">
        <v>0</v>
      </c>
      <c r="D18" s="110">
        <v>0</v>
      </c>
      <c r="E18" s="110">
        <v>75.599999999999994</v>
      </c>
      <c r="F18" s="110">
        <v>43.4</v>
      </c>
      <c r="G18" s="110">
        <v>39.6</v>
      </c>
      <c r="H18" s="110">
        <v>49.8</v>
      </c>
      <c r="I18" s="110">
        <v>38.5</v>
      </c>
      <c r="J18" s="110">
        <v>14</v>
      </c>
      <c r="K18" s="110">
        <v>0</v>
      </c>
      <c r="L18" s="110">
        <v>0</v>
      </c>
      <c r="M18" s="156">
        <v>70</v>
      </c>
      <c r="N18" s="233">
        <v>0</v>
      </c>
      <c r="O18" s="194">
        <v>46.3</v>
      </c>
    </row>
    <row r="19" spans="1:30">
      <c r="A19" s="350" t="s">
        <v>23</v>
      </c>
      <c r="B19" s="38" t="s">
        <v>253</v>
      </c>
      <c r="C19" s="113">
        <v>0</v>
      </c>
      <c r="D19" s="113">
        <v>0</v>
      </c>
      <c r="E19" s="113">
        <v>5</v>
      </c>
      <c r="F19" s="113">
        <v>25</v>
      </c>
      <c r="G19" s="113">
        <v>17</v>
      </c>
      <c r="H19" s="113">
        <v>8</v>
      </c>
      <c r="I19" s="113">
        <v>2</v>
      </c>
      <c r="J19" s="113">
        <v>1</v>
      </c>
      <c r="K19" s="113">
        <v>0</v>
      </c>
      <c r="L19" s="113">
        <v>0</v>
      </c>
      <c r="M19" s="182">
        <v>3</v>
      </c>
      <c r="N19" s="232">
        <v>0</v>
      </c>
      <c r="O19" s="192">
        <v>61</v>
      </c>
    </row>
    <row r="20" spans="1:30">
      <c r="A20" s="350" t="s">
        <v>23</v>
      </c>
      <c r="B20" s="38" t="s">
        <v>255</v>
      </c>
      <c r="C20" s="113">
        <v>0</v>
      </c>
      <c r="D20" s="113">
        <v>0</v>
      </c>
      <c r="E20" s="113">
        <v>363</v>
      </c>
      <c r="F20" s="113">
        <v>1008</v>
      </c>
      <c r="G20" s="113">
        <v>584</v>
      </c>
      <c r="H20" s="113">
        <v>364</v>
      </c>
      <c r="I20" s="113">
        <v>77</v>
      </c>
      <c r="J20" s="113">
        <v>14</v>
      </c>
      <c r="K20" s="113">
        <v>0</v>
      </c>
      <c r="L20" s="113">
        <v>0</v>
      </c>
      <c r="M20" s="182">
        <v>210</v>
      </c>
      <c r="N20" s="232">
        <v>0</v>
      </c>
      <c r="O20" s="192">
        <v>2620</v>
      </c>
      <c r="U20" s="8"/>
      <c r="AD20" s="8"/>
    </row>
    <row r="21" spans="1:30">
      <c r="A21" s="350" t="s">
        <v>23</v>
      </c>
      <c r="B21" s="38" t="s">
        <v>261</v>
      </c>
      <c r="C21" s="110">
        <v>0</v>
      </c>
      <c r="D21" s="110">
        <v>0</v>
      </c>
      <c r="E21" s="110">
        <v>72.599999999999994</v>
      </c>
      <c r="F21" s="110">
        <v>40.299999999999997</v>
      </c>
      <c r="G21" s="110">
        <v>34.4</v>
      </c>
      <c r="H21" s="110">
        <v>45.5</v>
      </c>
      <c r="I21" s="110">
        <v>38.5</v>
      </c>
      <c r="J21" s="110">
        <v>14</v>
      </c>
      <c r="K21" s="110">
        <v>0</v>
      </c>
      <c r="L21" s="110">
        <v>0</v>
      </c>
      <c r="M21" s="156">
        <v>70</v>
      </c>
      <c r="N21" s="233">
        <v>0</v>
      </c>
      <c r="O21" s="194">
        <v>43</v>
      </c>
    </row>
    <row r="22" spans="1:30">
      <c r="A22" s="350" t="s">
        <v>23</v>
      </c>
      <c r="B22" s="38" t="s">
        <v>254</v>
      </c>
      <c r="C22" s="113">
        <v>0</v>
      </c>
      <c r="D22" s="113">
        <v>0</v>
      </c>
      <c r="E22" s="113">
        <v>0</v>
      </c>
      <c r="F22" s="113">
        <v>0</v>
      </c>
      <c r="G22" s="113">
        <v>2</v>
      </c>
      <c r="H22" s="113">
        <v>1</v>
      </c>
      <c r="I22" s="113">
        <v>0</v>
      </c>
      <c r="J22" s="113">
        <v>0</v>
      </c>
      <c r="K22" s="113">
        <v>0</v>
      </c>
      <c r="L22" s="113">
        <v>0</v>
      </c>
      <c r="M22" s="182">
        <v>0</v>
      </c>
      <c r="N22" s="232">
        <v>0</v>
      </c>
      <c r="O22" s="192">
        <v>3</v>
      </c>
    </row>
    <row r="23" spans="1:30">
      <c r="A23" s="350" t="s">
        <v>23</v>
      </c>
      <c r="B23" s="38" t="s">
        <v>256</v>
      </c>
      <c r="C23" s="113">
        <v>0</v>
      </c>
      <c r="D23" s="113">
        <v>0</v>
      </c>
      <c r="E23" s="113">
        <v>0</v>
      </c>
      <c r="F23" s="113">
        <v>0</v>
      </c>
      <c r="G23" s="113">
        <v>168</v>
      </c>
      <c r="H23" s="113">
        <v>84</v>
      </c>
      <c r="I23" s="113">
        <v>0</v>
      </c>
      <c r="J23" s="113">
        <v>0</v>
      </c>
      <c r="K23" s="113">
        <v>0</v>
      </c>
      <c r="L23" s="113">
        <v>0</v>
      </c>
      <c r="M23" s="182">
        <v>0</v>
      </c>
      <c r="N23" s="232">
        <v>0</v>
      </c>
      <c r="O23" s="192">
        <v>252</v>
      </c>
    </row>
    <row r="24" spans="1:30">
      <c r="A24" s="353" t="s">
        <v>23</v>
      </c>
      <c r="B24" s="73" t="s">
        <v>262</v>
      </c>
      <c r="C24" s="138">
        <v>0</v>
      </c>
      <c r="D24" s="138">
        <v>0</v>
      </c>
      <c r="E24" s="138">
        <v>0</v>
      </c>
      <c r="F24" s="138">
        <v>0</v>
      </c>
      <c r="G24" s="138">
        <v>84</v>
      </c>
      <c r="H24" s="138">
        <v>84</v>
      </c>
      <c r="I24" s="138">
        <v>0</v>
      </c>
      <c r="J24" s="138">
        <v>0</v>
      </c>
      <c r="K24" s="138">
        <v>0</v>
      </c>
      <c r="L24" s="138">
        <v>0</v>
      </c>
      <c r="M24" s="157">
        <v>0</v>
      </c>
      <c r="N24" s="234">
        <v>0</v>
      </c>
      <c r="O24" s="169">
        <v>84</v>
      </c>
    </row>
    <row r="25" spans="1:30">
      <c r="A25" s="352" t="s">
        <v>222</v>
      </c>
      <c r="B25" s="140" t="s">
        <v>252</v>
      </c>
      <c r="C25" s="162">
        <v>0</v>
      </c>
      <c r="D25" s="162">
        <v>0</v>
      </c>
      <c r="E25" s="162">
        <v>21</v>
      </c>
      <c r="F25" s="162">
        <v>53</v>
      </c>
      <c r="G25" s="162">
        <v>46</v>
      </c>
      <c r="H25" s="162">
        <v>25</v>
      </c>
      <c r="I25" s="162">
        <v>1</v>
      </c>
      <c r="J25" s="162">
        <v>0</v>
      </c>
      <c r="K25" s="162">
        <v>0</v>
      </c>
      <c r="L25" s="162">
        <v>0</v>
      </c>
      <c r="M25" s="186">
        <v>0</v>
      </c>
      <c r="N25" s="235">
        <v>0</v>
      </c>
      <c r="O25" s="189">
        <v>146</v>
      </c>
    </row>
    <row r="26" spans="1:30">
      <c r="A26" s="350" t="s">
        <v>222</v>
      </c>
      <c r="B26" s="38" t="s">
        <v>25</v>
      </c>
      <c r="C26" s="113">
        <v>0</v>
      </c>
      <c r="D26" s="113">
        <v>0</v>
      </c>
      <c r="E26" s="113">
        <v>251</v>
      </c>
      <c r="F26" s="113">
        <v>594</v>
      </c>
      <c r="G26" s="113">
        <v>393</v>
      </c>
      <c r="H26" s="113">
        <v>296</v>
      </c>
      <c r="I26" s="113">
        <v>4</v>
      </c>
      <c r="J26" s="113">
        <v>0</v>
      </c>
      <c r="K26" s="113">
        <v>0</v>
      </c>
      <c r="L26" s="113">
        <v>0</v>
      </c>
      <c r="M26" s="182">
        <v>0</v>
      </c>
      <c r="N26" s="232">
        <v>0</v>
      </c>
      <c r="O26" s="192">
        <v>1538</v>
      </c>
      <c r="AD26" s="8"/>
    </row>
    <row r="27" spans="1:30">
      <c r="A27" s="350" t="s">
        <v>222</v>
      </c>
      <c r="B27" s="38" t="s">
        <v>258</v>
      </c>
      <c r="C27" s="110">
        <v>0</v>
      </c>
      <c r="D27" s="110">
        <v>0</v>
      </c>
      <c r="E27" s="110">
        <v>12</v>
      </c>
      <c r="F27" s="110">
        <v>11.2</v>
      </c>
      <c r="G27" s="110">
        <v>8.5</v>
      </c>
      <c r="H27" s="110">
        <v>11.8</v>
      </c>
      <c r="I27" s="110">
        <v>4</v>
      </c>
      <c r="J27" s="110">
        <v>0</v>
      </c>
      <c r="K27" s="110">
        <v>0</v>
      </c>
      <c r="L27" s="110">
        <v>0</v>
      </c>
      <c r="M27" s="156">
        <v>0</v>
      </c>
      <c r="N27" s="233">
        <v>0</v>
      </c>
      <c r="O27" s="194">
        <v>10.5</v>
      </c>
    </row>
    <row r="28" spans="1:30">
      <c r="A28" s="350" t="s">
        <v>222</v>
      </c>
      <c r="B28" s="38" t="s">
        <v>253</v>
      </c>
      <c r="C28" s="113">
        <v>0</v>
      </c>
      <c r="D28" s="113">
        <v>0</v>
      </c>
      <c r="E28" s="113">
        <v>15</v>
      </c>
      <c r="F28" s="113">
        <v>29</v>
      </c>
      <c r="G28" s="113">
        <v>30</v>
      </c>
      <c r="H28" s="113">
        <v>15</v>
      </c>
      <c r="I28" s="113">
        <v>1</v>
      </c>
      <c r="J28" s="113">
        <v>0</v>
      </c>
      <c r="K28" s="113">
        <v>0</v>
      </c>
      <c r="L28" s="113">
        <v>0</v>
      </c>
      <c r="M28" s="182">
        <v>0</v>
      </c>
      <c r="N28" s="232">
        <v>0</v>
      </c>
      <c r="O28" s="192">
        <v>90</v>
      </c>
    </row>
    <row r="29" spans="1:30">
      <c r="A29" s="350" t="s">
        <v>222</v>
      </c>
      <c r="B29" s="38" t="s">
        <v>255</v>
      </c>
      <c r="C29" s="113">
        <v>0</v>
      </c>
      <c r="D29" s="113">
        <v>0</v>
      </c>
      <c r="E29" s="113">
        <v>148</v>
      </c>
      <c r="F29" s="113">
        <v>315</v>
      </c>
      <c r="G29" s="113">
        <v>292</v>
      </c>
      <c r="H29" s="113">
        <v>173</v>
      </c>
      <c r="I29" s="113">
        <v>4</v>
      </c>
      <c r="J29" s="113">
        <v>0</v>
      </c>
      <c r="K29" s="113">
        <v>0</v>
      </c>
      <c r="L29" s="113">
        <v>0</v>
      </c>
      <c r="M29" s="182">
        <v>0</v>
      </c>
      <c r="N29" s="232">
        <v>0</v>
      </c>
      <c r="O29" s="192">
        <v>932</v>
      </c>
    </row>
    <row r="30" spans="1:30">
      <c r="A30" s="350" t="s">
        <v>222</v>
      </c>
      <c r="B30" s="38" t="s">
        <v>261</v>
      </c>
      <c r="C30" s="110">
        <v>0</v>
      </c>
      <c r="D30" s="110">
        <v>0</v>
      </c>
      <c r="E30" s="110">
        <v>9.9</v>
      </c>
      <c r="F30" s="110">
        <v>10.9</v>
      </c>
      <c r="G30" s="110">
        <v>9.6999999999999993</v>
      </c>
      <c r="H30" s="110">
        <v>11.5</v>
      </c>
      <c r="I30" s="110">
        <v>4</v>
      </c>
      <c r="J30" s="110">
        <v>0</v>
      </c>
      <c r="K30" s="110">
        <v>0</v>
      </c>
      <c r="L30" s="110">
        <v>0</v>
      </c>
      <c r="M30" s="156">
        <v>0</v>
      </c>
      <c r="N30" s="233">
        <v>0</v>
      </c>
      <c r="O30" s="194">
        <v>10.4</v>
      </c>
    </row>
    <row r="31" spans="1:30">
      <c r="A31" s="350" t="s">
        <v>222</v>
      </c>
      <c r="B31" s="38" t="s">
        <v>254</v>
      </c>
      <c r="C31" s="113">
        <v>0</v>
      </c>
      <c r="D31" s="113">
        <v>0</v>
      </c>
      <c r="E31" s="113">
        <v>6</v>
      </c>
      <c r="F31" s="113">
        <v>24</v>
      </c>
      <c r="G31" s="113">
        <v>16</v>
      </c>
      <c r="H31" s="113">
        <v>10</v>
      </c>
      <c r="I31" s="113">
        <v>0</v>
      </c>
      <c r="J31" s="113">
        <v>0</v>
      </c>
      <c r="K31" s="113">
        <v>0</v>
      </c>
      <c r="L31" s="113">
        <v>0</v>
      </c>
      <c r="M31" s="182">
        <v>0</v>
      </c>
      <c r="N31" s="232">
        <v>0</v>
      </c>
      <c r="O31" s="192">
        <v>56</v>
      </c>
    </row>
    <row r="32" spans="1:30">
      <c r="A32" s="350" t="s">
        <v>222</v>
      </c>
      <c r="B32" s="38" t="s">
        <v>256</v>
      </c>
      <c r="C32" s="113">
        <v>0</v>
      </c>
      <c r="D32" s="113">
        <v>0</v>
      </c>
      <c r="E32" s="113">
        <v>55</v>
      </c>
      <c r="F32" s="113">
        <v>279</v>
      </c>
      <c r="G32" s="113">
        <v>100</v>
      </c>
      <c r="H32" s="113">
        <v>122</v>
      </c>
      <c r="I32" s="113">
        <v>0</v>
      </c>
      <c r="J32" s="113">
        <v>0</v>
      </c>
      <c r="K32" s="113">
        <v>0</v>
      </c>
      <c r="L32" s="113">
        <v>0</v>
      </c>
      <c r="M32" s="182">
        <v>0</v>
      </c>
      <c r="N32" s="232">
        <v>0</v>
      </c>
      <c r="O32" s="192">
        <v>556</v>
      </c>
    </row>
    <row r="33" spans="1:30">
      <c r="A33" s="353" t="s">
        <v>222</v>
      </c>
      <c r="B33" s="73" t="s">
        <v>262</v>
      </c>
      <c r="C33" s="138">
        <v>0</v>
      </c>
      <c r="D33" s="138">
        <v>0</v>
      </c>
      <c r="E33" s="138">
        <v>9.1999999999999993</v>
      </c>
      <c r="F33" s="138">
        <v>11.6</v>
      </c>
      <c r="G33" s="138">
        <v>6.3</v>
      </c>
      <c r="H33" s="138">
        <v>12.2</v>
      </c>
      <c r="I33" s="138">
        <v>0</v>
      </c>
      <c r="J33" s="138">
        <v>0</v>
      </c>
      <c r="K33" s="138">
        <v>0</v>
      </c>
      <c r="L33" s="138">
        <v>0</v>
      </c>
      <c r="M33" s="157">
        <v>0</v>
      </c>
      <c r="N33" s="234">
        <v>0</v>
      </c>
      <c r="O33" s="169">
        <v>9.9</v>
      </c>
    </row>
    <row r="34" spans="1:30">
      <c r="A34" s="352" t="s">
        <v>19</v>
      </c>
      <c r="B34" s="140" t="s">
        <v>252</v>
      </c>
      <c r="C34" s="162">
        <v>1</v>
      </c>
      <c r="D34" s="162">
        <v>155</v>
      </c>
      <c r="E34" s="162">
        <v>716</v>
      </c>
      <c r="F34" s="162">
        <v>1026</v>
      </c>
      <c r="G34" s="162">
        <v>746</v>
      </c>
      <c r="H34" s="162">
        <v>621</v>
      </c>
      <c r="I34" s="162">
        <v>397</v>
      </c>
      <c r="J34" s="162">
        <v>290</v>
      </c>
      <c r="K34" s="162">
        <v>224</v>
      </c>
      <c r="L34" s="162">
        <v>151</v>
      </c>
      <c r="M34" s="186">
        <v>107</v>
      </c>
      <c r="N34" s="235">
        <v>1</v>
      </c>
      <c r="O34" s="189">
        <v>4435</v>
      </c>
      <c r="U34" s="8"/>
      <c r="AD34" s="8"/>
    </row>
    <row r="35" spans="1:30">
      <c r="A35" s="350" t="s">
        <v>19</v>
      </c>
      <c r="B35" s="38" t="s">
        <v>25</v>
      </c>
      <c r="C35" s="113">
        <v>14</v>
      </c>
      <c r="D35" s="113">
        <v>2509</v>
      </c>
      <c r="E35" s="113">
        <v>11788</v>
      </c>
      <c r="F35" s="113">
        <v>16908</v>
      </c>
      <c r="G35" s="113">
        <v>12912</v>
      </c>
      <c r="H35" s="113">
        <v>10395</v>
      </c>
      <c r="I35" s="113">
        <v>6501</v>
      </c>
      <c r="J35" s="113">
        <v>5234</v>
      </c>
      <c r="K35" s="113">
        <v>4221</v>
      </c>
      <c r="L35" s="113">
        <v>2510</v>
      </c>
      <c r="M35" s="182">
        <v>2033</v>
      </c>
      <c r="N35" s="232">
        <v>16</v>
      </c>
      <c r="O35" s="192">
        <v>75041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D35" s="8"/>
    </row>
    <row r="36" spans="1:30">
      <c r="A36" s="350" t="s">
        <v>19</v>
      </c>
      <c r="B36" s="38" t="s">
        <v>258</v>
      </c>
      <c r="C36" s="110">
        <v>14</v>
      </c>
      <c r="D36" s="110">
        <v>16.2</v>
      </c>
      <c r="E36" s="110">
        <v>16.5</v>
      </c>
      <c r="F36" s="110">
        <v>16.5</v>
      </c>
      <c r="G36" s="110">
        <v>17.3</v>
      </c>
      <c r="H36" s="110">
        <v>16.7</v>
      </c>
      <c r="I36" s="110">
        <v>16.399999999999999</v>
      </c>
      <c r="J36" s="110">
        <v>18</v>
      </c>
      <c r="K36" s="110">
        <v>18.8</v>
      </c>
      <c r="L36" s="110">
        <v>16.600000000000001</v>
      </c>
      <c r="M36" s="156">
        <v>19</v>
      </c>
      <c r="N36" s="233">
        <v>16</v>
      </c>
      <c r="O36" s="194">
        <v>16.899999999999999</v>
      </c>
    </row>
    <row r="37" spans="1:30">
      <c r="A37" s="350" t="s">
        <v>19</v>
      </c>
      <c r="B37" s="38" t="s">
        <v>253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82">
        <v>0</v>
      </c>
      <c r="N37" s="232">
        <v>0</v>
      </c>
      <c r="O37" s="192">
        <v>0</v>
      </c>
    </row>
    <row r="38" spans="1:30">
      <c r="A38" s="350" t="s">
        <v>19</v>
      </c>
      <c r="B38" s="38" t="s">
        <v>255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82">
        <v>0</v>
      </c>
      <c r="N38" s="232">
        <v>0</v>
      </c>
      <c r="O38" s="192">
        <v>0</v>
      </c>
    </row>
    <row r="39" spans="1:30">
      <c r="A39" s="350" t="s">
        <v>19</v>
      </c>
      <c r="B39" s="38" t="s">
        <v>261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56">
        <v>0</v>
      </c>
      <c r="N39" s="233">
        <v>0</v>
      </c>
      <c r="O39" s="194">
        <v>0</v>
      </c>
    </row>
    <row r="40" spans="1:30">
      <c r="A40" s="350" t="s">
        <v>19</v>
      </c>
      <c r="B40" s="38" t="s">
        <v>254</v>
      </c>
      <c r="C40" s="113">
        <v>1</v>
      </c>
      <c r="D40" s="113">
        <v>155</v>
      </c>
      <c r="E40" s="113">
        <v>716</v>
      </c>
      <c r="F40" s="113">
        <v>1026</v>
      </c>
      <c r="G40" s="113">
        <v>746</v>
      </c>
      <c r="H40" s="113">
        <v>621</v>
      </c>
      <c r="I40" s="113">
        <v>397</v>
      </c>
      <c r="J40" s="113">
        <v>290</v>
      </c>
      <c r="K40" s="113">
        <v>224</v>
      </c>
      <c r="L40" s="113">
        <v>151</v>
      </c>
      <c r="M40" s="182">
        <v>107</v>
      </c>
      <c r="N40" s="232">
        <v>1</v>
      </c>
      <c r="O40" s="192">
        <v>4435</v>
      </c>
      <c r="U40" s="8"/>
      <c r="AD40" s="8"/>
    </row>
    <row r="41" spans="1:30">
      <c r="A41" s="350" t="s">
        <v>19</v>
      </c>
      <c r="B41" s="38" t="s">
        <v>256</v>
      </c>
      <c r="C41" s="113">
        <v>14</v>
      </c>
      <c r="D41" s="113">
        <v>2509</v>
      </c>
      <c r="E41" s="113">
        <v>11788</v>
      </c>
      <c r="F41" s="113">
        <v>16908</v>
      </c>
      <c r="G41" s="113">
        <v>12912</v>
      </c>
      <c r="H41" s="113">
        <v>10395</v>
      </c>
      <c r="I41" s="113">
        <v>6501</v>
      </c>
      <c r="J41" s="113">
        <v>5234</v>
      </c>
      <c r="K41" s="113">
        <v>4221</v>
      </c>
      <c r="L41" s="113">
        <v>2510</v>
      </c>
      <c r="M41" s="182">
        <v>2033</v>
      </c>
      <c r="N41" s="232">
        <v>16</v>
      </c>
      <c r="O41" s="192">
        <v>75041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D41" s="8"/>
    </row>
    <row r="42" spans="1:30">
      <c r="A42" s="353" t="s">
        <v>19</v>
      </c>
      <c r="B42" s="73" t="s">
        <v>262</v>
      </c>
      <c r="C42" s="138">
        <v>14</v>
      </c>
      <c r="D42" s="138">
        <v>16.2</v>
      </c>
      <c r="E42" s="138">
        <v>16.5</v>
      </c>
      <c r="F42" s="138">
        <v>16.5</v>
      </c>
      <c r="G42" s="138">
        <v>17.3</v>
      </c>
      <c r="H42" s="138">
        <v>16.7</v>
      </c>
      <c r="I42" s="138">
        <v>16.399999999999999</v>
      </c>
      <c r="J42" s="138">
        <v>18</v>
      </c>
      <c r="K42" s="138">
        <v>18.8</v>
      </c>
      <c r="L42" s="138">
        <v>16.600000000000001</v>
      </c>
      <c r="M42" s="157">
        <v>19</v>
      </c>
      <c r="N42" s="234">
        <v>16</v>
      </c>
      <c r="O42" s="169">
        <v>16.899999999999999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D42" s="8"/>
    </row>
    <row r="43" spans="1:30" ht="15" customHeight="1">
      <c r="A43" s="352" t="s">
        <v>257</v>
      </c>
      <c r="B43" s="188" t="s">
        <v>252</v>
      </c>
      <c r="C43" s="189">
        <v>459</v>
      </c>
      <c r="D43" s="189">
        <v>26088</v>
      </c>
      <c r="E43" s="189">
        <v>116065</v>
      </c>
      <c r="F43" s="189">
        <v>177295</v>
      </c>
      <c r="G43" s="189">
        <v>151361</v>
      </c>
      <c r="H43" s="189">
        <v>119352</v>
      </c>
      <c r="I43" s="189">
        <v>95971</v>
      </c>
      <c r="J43" s="189">
        <v>77520</v>
      </c>
      <c r="K43" s="189">
        <v>67513</v>
      </c>
      <c r="L43" s="189">
        <v>48448</v>
      </c>
      <c r="M43" s="190">
        <v>28529</v>
      </c>
      <c r="N43" s="236">
        <v>9</v>
      </c>
      <c r="O43" s="189">
        <v>908610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D43" s="8"/>
    </row>
    <row r="44" spans="1:30" ht="15" customHeight="1">
      <c r="A44" s="350" t="s">
        <v>257</v>
      </c>
      <c r="B44" s="191" t="s">
        <v>25</v>
      </c>
      <c r="C44" s="192">
        <v>4142</v>
      </c>
      <c r="D44" s="192">
        <v>290010</v>
      </c>
      <c r="E44" s="192">
        <v>1353141</v>
      </c>
      <c r="F44" s="192">
        <v>2144651</v>
      </c>
      <c r="G44" s="192">
        <v>1946829</v>
      </c>
      <c r="H44" s="192">
        <v>1627113</v>
      </c>
      <c r="I44" s="192">
        <v>1389837</v>
      </c>
      <c r="J44" s="192">
        <v>1175827</v>
      </c>
      <c r="K44" s="192">
        <v>1108161</v>
      </c>
      <c r="L44" s="192">
        <v>880406</v>
      </c>
      <c r="M44" s="193">
        <v>600098</v>
      </c>
      <c r="N44" s="237">
        <v>146</v>
      </c>
      <c r="O44" s="192">
        <v>12520361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D44" s="8"/>
    </row>
    <row r="45" spans="1:30">
      <c r="A45" s="350" t="s">
        <v>257</v>
      </c>
      <c r="B45" s="191" t="s">
        <v>258</v>
      </c>
      <c r="C45" s="194">
        <v>9</v>
      </c>
      <c r="D45" s="194">
        <v>11.1</v>
      </c>
      <c r="E45" s="194">
        <v>11.7</v>
      </c>
      <c r="F45" s="194">
        <v>12.1</v>
      </c>
      <c r="G45" s="194">
        <v>12.9</v>
      </c>
      <c r="H45" s="194">
        <v>13.6</v>
      </c>
      <c r="I45" s="194">
        <v>14.5</v>
      </c>
      <c r="J45" s="194">
        <v>15.2</v>
      </c>
      <c r="K45" s="194">
        <v>16.399999999999999</v>
      </c>
      <c r="L45" s="194">
        <v>18.2</v>
      </c>
      <c r="M45" s="195">
        <v>21</v>
      </c>
      <c r="N45" s="238">
        <v>16.2</v>
      </c>
      <c r="O45" s="194">
        <v>13.8</v>
      </c>
    </row>
    <row r="46" spans="1:30">
      <c r="A46" s="350" t="s">
        <v>257</v>
      </c>
      <c r="B46" s="191" t="s">
        <v>253</v>
      </c>
      <c r="C46" s="192">
        <v>402</v>
      </c>
      <c r="D46" s="192">
        <v>21209</v>
      </c>
      <c r="E46" s="192">
        <v>94068</v>
      </c>
      <c r="F46" s="192">
        <v>143414</v>
      </c>
      <c r="G46" s="192">
        <v>121209</v>
      </c>
      <c r="H46" s="192">
        <v>95006</v>
      </c>
      <c r="I46" s="192">
        <v>76141</v>
      </c>
      <c r="J46" s="192">
        <v>61837</v>
      </c>
      <c r="K46" s="192">
        <v>53815</v>
      </c>
      <c r="L46" s="192">
        <v>37402</v>
      </c>
      <c r="M46" s="193">
        <v>21327</v>
      </c>
      <c r="N46" s="237">
        <v>5</v>
      </c>
      <c r="O46" s="192">
        <v>725835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D46" s="8"/>
    </row>
    <row r="47" spans="1:30">
      <c r="A47" s="350" t="s">
        <v>257</v>
      </c>
      <c r="B47" s="191" t="s">
        <v>255</v>
      </c>
      <c r="C47" s="192">
        <v>3080</v>
      </c>
      <c r="D47" s="192">
        <v>188940</v>
      </c>
      <c r="E47" s="192">
        <v>877646</v>
      </c>
      <c r="F47" s="192">
        <v>1386192</v>
      </c>
      <c r="G47" s="192">
        <v>1249270</v>
      </c>
      <c r="H47" s="192">
        <v>1049640</v>
      </c>
      <c r="I47" s="192">
        <v>903981</v>
      </c>
      <c r="J47" s="192">
        <v>782972</v>
      </c>
      <c r="K47" s="192">
        <v>751177</v>
      </c>
      <c r="L47" s="192">
        <v>581491</v>
      </c>
      <c r="M47" s="193">
        <v>387123</v>
      </c>
      <c r="N47" s="237">
        <v>77</v>
      </c>
      <c r="O47" s="192">
        <v>8161589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D47" s="8"/>
    </row>
    <row r="48" spans="1:30">
      <c r="A48" s="350" t="s">
        <v>257</v>
      </c>
      <c r="B48" s="191" t="s">
        <v>261</v>
      </c>
      <c r="C48" s="194">
        <v>7.7</v>
      </c>
      <c r="D48" s="194">
        <v>8.9</v>
      </c>
      <c r="E48" s="194">
        <v>9.3000000000000007</v>
      </c>
      <c r="F48" s="194">
        <v>9.6999999999999993</v>
      </c>
      <c r="G48" s="194">
        <v>10.3</v>
      </c>
      <c r="H48" s="194">
        <v>11</v>
      </c>
      <c r="I48" s="194">
        <v>11.9</v>
      </c>
      <c r="J48" s="194">
        <v>12.7</v>
      </c>
      <c r="K48" s="194">
        <v>14</v>
      </c>
      <c r="L48" s="194">
        <v>15.5</v>
      </c>
      <c r="M48" s="195">
        <v>18.2</v>
      </c>
      <c r="N48" s="238">
        <v>15.4</v>
      </c>
      <c r="O48" s="194">
        <v>11.2</v>
      </c>
    </row>
    <row r="49" spans="1:30" ht="12.75" customHeight="1">
      <c r="A49" s="350" t="s">
        <v>257</v>
      </c>
      <c r="B49" s="191" t="s">
        <v>254</v>
      </c>
      <c r="C49" s="192">
        <v>57</v>
      </c>
      <c r="D49" s="192">
        <v>4879</v>
      </c>
      <c r="E49" s="192">
        <v>21997</v>
      </c>
      <c r="F49" s="192">
        <v>33881</v>
      </c>
      <c r="G49" s="192">
        <v>30152</v>
      </c>
      <c r="H49" s="192">
        <v>24346</v>
      </c>
      <c r="I49" s="192">
        <v>19830</v>
      </c>
      <c r="J49" s="192">
        <v>15683</v>
      </c>
      <c r="K49" s="192">
        <v>13698</v>
      </c>
      <c r="L49" s="192">
        <v>11046</v>
      </c>
      <c r="M49" s="193">
        <v>7202</v>
      </c>
      <c r="N49" s="237">
        <v>4</v>
      </c>
      <c r="O49" s="192">
        <v>182775</v>
      </c>
      <c r="S49" s="8"/>
      <c r="T49" s="8"/>
      <c r="U49" s="8"/>
      <c r="V49" s="8"/>
      <c r="W49" s="8"/>
      <c r="X49" s="8"/>
      <c r="Y49" s="8"/>
      <c r="Z49" s="8"/>
      <c r="AA49" s="8"/>
      <c r="AB49" s="8"/>
      <c r="AD49" s="8"/>
    </row>
    <row r="50" spans="1:30">
      <c r="A50" s="350" t="s">
        <v>257</v>
      </c>
      <c r="B50" s="191" t="s">
        <v>256</v>
      </c>
      <c r="C50" s="192">
        <v>603</v>
      </c>
      <c r="D50" s="192">
        <v>77791</v>
      </c>
      <c r="E50" s="192">
        <v>377302</v>
      </c>
      <c r="F50" s="192">
        <v>602321</v>
      </c>
      <c r="G50" s="192">
        <v>556008</v>
      </c>
      <c r="H50" s="192">
        <v>465203</v>
      </c>
      <c r="I50" s="192">
        <v>394836</v>
      </c>
      <c r="J50" s="192">
        <v>321999</v>
      </c>
      <c r="K50" s="192">
        <v>297576</v>
      </c>
      <c r="L50" s="192">
        <v>256593</v>
      </c>
      <c r="M50" s="193">
        <v>184263</v>
      </c>
      <c r="N50" s="237">
        <v>56</v>
      </c>
      <c r="O50" s="192">
        <v>3534551</v>
      </c>
      <c r="S50" s="8"/>
      <c r="T50" s="8"/>
      <c r="U50" s="8"/>
      <c r="V50" s="8"/>
      <c r="W50" s="8"/>
      <c r="X50" s="8"/>
      <c r="Y50" s="8"/>
      <c r="Z50" s="8"/>
      <c r="AA50" s="8"/>
      <c r="AB50" s="8"/>
      <c r="AD50" s="8"/>
    </row>
    <row r="51" spans="1:30">
      <c r="A51" s="361" t="s">
        <v>257</v>
      </c>
      <c r="B51" s="144" t="s">
        <v>262</v>
      </c>
      <c r="C51" s="165">
        <v>10.6</v>
      </c>
      <c r="D51" s="165">
        <v>15.9</v>
      </c>
      <c r="E51" s="165">
        <v>17.2</v>
      </c>
      <c r="F51" s="165">
        <v>17.8</v>
      </c>
      <c r="G51" s="165">
        <v>18.399999999999999</v>
      </c>
      <c r="H51" s="165">
        <v>19.100000000000001</v>
      </c>
      <c r="I51" s="165">
        <v>19.899999999999999</v>
      </c>
      <c r="J51" s="165">
        <v>20.5</v>
      </c>
      <c r="K51" s="165">
        <v>21.7</v>
      </c>
      <c r="L51" s="165">
        <v>23.2</v>
      </c>
      <c r="M51" s="166">
        <v>25.6</v>
      </c>
      <c r="N51" s="239">
        <v>14</v>
      </c>
      <c r="O51" s="165">
        <v>19.3</v>
      </c>
      <c r="S51" s="8"/>
      <c r="T51" s="8"/>
      <c r="U51" s="8"/>
      <c r="V51" s="8"/>
      <c r="W51" s="8"/>
      <c r="X51" s="8"/>
      <c r="Y51" s="8"/>
      <c r="Z51" s="8"/>
      <c r="AA51" s="8"/>
      <c r="AB51" s="8"/>
      <c r="AD51" s="8"/>
    </row>
    <row r="52" spans="1:30">
      <c r="A52" s="360"/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</row>
    <row r="53" spans="1:30">
      <c r="A53" s="321" t="s">
        <v>120</v>
      </c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</row>
    <row r="54" spans="1:30" ht="15">
      <c r="A54" s="322" t="s">
        <v>371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</row>
    <row r="55" spans="1:30">
      <c r="A55" s="323" t="s">
        <v>408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</row>
    <row r="56" spans="1:30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</row>
    <row r="57" spans="1:30" ht="12.75" customHeight="1">
      <c r="A57" s="363" t="s">
        <v>11</v>
      </c>
      <c r="B57" s="363" t="s">
        <v>28</v>
      </c>
      <c r="C57" s="369" t="s">
        <v>76</v>
      </c>
      <c r="D57" s="369"/>
      <c r="E57" s="369"/>
      <c r="F57" s="369"/>
      <c r="G57" s="369"/>
      <c r="H57" s="369"/>
      <c r="I57" s="369"/>
      <c r="J57" s="369"/>
      <c r="K57" s="369"/>
      <c r="L57" s="369"/>
      <c r="M57" s="370"/>
      <c r="N57" s="366" t="s">
        <v>19</v>
      </c>
      <c r="O57" s="363" t="s">
        <v>20</v>
      </c>
    </row>
    <row r="58" spans="1:30">
      <c r="A58" s="365"/>
      <c r="B58" s="365"/>
      <c r="C58" s="227" t="s">
        <v>77</v>
      </c>
      <c r="D58" s="227" t="s">
        <v>78</v>
      </c>
      <c r="E58" s="227" t="s">
        <v>79</v>
      </c>
      <c r="F58" s="227" t="s">
        <v>80</v>
      </c>
      <c r="G58" s="227" t="s">
        <v>81</v>
      </c>
      <c r="H58" s="227" t="s">
        <v>82</v>
      </c>
      <c r="I58" s="227" t="s">
        <v>83</v>
      </c>
      <c r="J58" s="227" t="s">
        <v>84</v>
      </c>
      <c r="K58" s="227" t="s">
        <v>85</v>
      </c>
      <c r="L58" s="227" t="s">
        <v>86</v>
      </c>
      <c r="M58" s="228" t="s">
        <v>87</v>
      </c>
      <c r="N58" s="375"/>
      <c r="O58" s="376"/>
    </row>
    <row r="59" spans="1:30">
      <c r="A59" s="349" t="s">
        <v>274</v>
      </c>
      <c r="B59" s="135" t="s">
        <v>24</v>
      </c>
      <c r="C59" s="160">
        <v>222</v>
      </c>
      <c r="D59" s="160">
        <v>11332</v>
      </c>
      <c r="E59" s="160">
        <v>100748</v>
      </c>
      <c r="F59" s="160">
        <v>190699</v>
      </c>
      <c r="G59" s="160">
        <v>163441</v>
      </c>
      <c r="H59" s="160">
        <v>112660</v>
      </c>
      <c r="I59" s="160">
        <v>85084</v>
      </c>
      <c r="J59" s="160">
        <v>64261</v>
      </c>
      <c r="K59" s="160">
        <v>55248</v>
      </c>
      <c r="L59" s="160">
        <v>37737</v>
      </c>
      <c r="M59" s="185">
        <v>13811</v>
      </c>
      <c r="N59" s="231">
        <v>4</v>
      </c>
      <c r="O59" s="196">
        <v>835247</v>
      </c>
      <c r="S59" s="8"/>
      <c r="T59" s="8"/>
      <c r="U59" s="8"/>
      <c r="V59" s="8"/>
      <c r="W59" s="8"/>
      <c r="X59" s="8"/>
      <c r="Y59" s="8"/>
      <c r="Z59" s="8"/>
      <c r="AA59" s="8"/>
      <c r="AB59" s="8"/>
      <c r="AD59" s="8"/>
    </row>
    <row r="60" spans="1:30">
      <c r="A60" s="355"/>
      <c r="B60" s="38" t="s">
        <v>25</v>
      </c>
      <c r="C60" s="113">
        <v>2616</v>
      </c>
      <c r="D60" s="113">
        <v>139336</v>
      </c>
      <c r="E60" s="113">
        <v>1300999</v>
      </c>
      <c r="F60" s="113">
        <v>2818024</v>
      </c>
      <c r="G60" s="113">
        <v>2522961</v>
      </c>
      <c r="H60" s="113">
        <v>1653482</v>
      </c>
      <c r="I60" s="113">
        <v>1259803</v>
      </c>
      <c r="J60" s="113">
        <v>1008515</v>
      </c>
      <c r="K60" s="113">
        <v>913723</v>
      </c>
      <c r="L60" s="113">
        <v>671908</v>
      </c>
      <c r="M60" s="182">
        <v>270593</v>
      </c>
      <c r="N60" s="232">
        <v>37</v>
      </c>
      <c r="O60" s="192">
        <v>12561997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D60" s="8"/>
    </row>
    <row r="61" spans="1:30">
      <c r="A61" s="355"/>
      <c r="B61" s="38" t="s">
        <v>241</v>
      </c>
      <c r="C61" s="110">
        <v>11.8</v>
      </c>
      <c r="D61" s="110">
        <v>12.3</v>
      </c>
      <c r="E61" s="110">
        <v>12.9</v>
      </c>
      <c r="F61" s="110">
        <v>14.8</v>
      </c>
      <c r="G61" s="110">
        <v>15.4</v>
      </c>
      <c r="H61" s="110">
        <v>14.7</v>
      </c>
      <c r="I61" s="110">
        <v>14.8</v>
      </c>
      <c r="J61" s="110">
        <v>15.7</v>
      </c>
      <c r="K61" s="110">
        <v>16.5</v>
      </c>
      <c r="L61" s="110">
        <v>17.8</v>
      </c>
      <c r="M61" s="156">
        <v>19.600000000000001</v>
      </c>
      <c r="N61" s="233">
        <v>9.3000000000000007</v>
      </c>
      <c r="O61" s="194">
        <v>15</v>
      </c>
    </row>
    <row r="62" spans="1:30">
      <c r="A62" s="355"/>
      <c r="B62" s="38" t="s">
        <v>57</v>
      </c>
      <c r="C62" s="113">
        <v>182</v>
      </c>
      <c r="D62" s="113">
        <v>9174</v>
      </c>
      <c r="E62" s="113">
        <v>83600</v>
      </c>
      <c r="F62" s="113">
        <v>155426</v>
      </c>
      <c r="G62" s="113">
        <v>129319</v>
      </c>
      <c r="H62" s="113">
        <v>87769</v>
      </c>
      <c r="I62" s="113">
        <v>66427</v>
      </c>
      <c r="J62" s="113">
        <v>49739</v>
      </c>
      <c r="K62" s="113">
        <v>42275</v>
      </c>
      <c r="L62" s="113">
        <v>27730</v>
      </c>
      <c r="M62" s="182">
        <v>10327</v>
      </c>
      <c r="N62" s="232">
        <v>3</v>
      </c>
      <c r="O62" s="192">
        <v>661971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D62" s="8"/>
    </row>
    <row r="63" spans="1:30">
      <c r="A63" s="355"/>
      <c r="B63" s="38" t="s">
        <v>26</v>
      </c>
      <c r="C63" s="113">
        <v>1817</v>
      </c>
      <c r="D63" s="113">
        <v>90393</v>
      </c>
      <c r="E63" s="113">
        <v>895768</v>
      </c>
      <c r="F63" s="113">
        <v>1925135</v>
      </c>
      <c r="G63" s="113">
        <v>1657774</v>
      </c>
      <c r="H63" s="113">
        <v>1041201</v>
      </c>
      <c r="I63" s="113">
        <v>797607</v>
      </c>
      <c r="J63" s="113">
        <v>634326</v>
      </c>
      <c r="K63" s="113">
        <v>566694</v>
      </c>
      <c r="L63" s="113">
        <v>396397</v>
      </c>
      <c r="M63" s="182">
        <v>169361</v>
      </c>
      <c r="N63" s="232">
        <v>19</v>
      </c>
      <c r="O63" s="192">
        <v>8176492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D63" s="8"/>
    </row>
    <row r="64" spans="1:30">
      <c r="A64" s="355"/>
      <c r="B64" s="38" t="s">
        <v>237</v>
      </c>
      <c r="C64" s="110">
        <v>10</v>
      </c>
      <c r="D64" s="110">
        <v>9.9</v>
      </c>
      <c r="E64" s="110">
        <v>10.7</v>
      </c>
      <c r="F64" s="110">
        <v>12.4</v>
      </c>
      <c r="G64" s="110">
        <v>12.8</v>
      </c>
      <c r="H64" s="110">
        <v>11.9</v>
      </c>
      <c r="I64" s="110">
        <v>12</v>
      </c>
      <c r="J64" s="110">
        <v>12.8</v>
      </c>
      <c r="K64" s="110">
        <v>13.4</v>
      </c>
      <c r="L64" s="110">
        <v>14.3</v>
      </c>
      <c r="M64" s="156">
        <v>16.399999999999999</v>
      </c>
      <c r="N64" s="233">
        <v>6.3</v>
      </c>
      <c r="O64" s="194">
        <v>12.4</v>
      </c>
    </row>
    <row r="65" spans="1:30">
      <c r="A65" s="355"/>
      <c r="B65" s="38" t="s">
        <v>238</v>
      </c>
      <c r="C65" s="113">
        <v>40</v>
      </c>
      <c r="D65" s="113">
        <v>2158</v>
      </c>
      <c r="E65" s="113">
        <v>17148</v>
      </c>
      <c r="F65" s="113">
        <v>35273</v>
      </c>
      <c r="G65" s="113">
        <v>34122</v>
      </c>
      <c r="H65" s="113">
        <v>24891</v>
      </c>
      <c r="I65" s="113">
        <v>18657</v>
      </c>
      <c r="J65" s="113">
        <v>14522</v>
      </c>
      <c r="K65" s="113">
        <v>12973</v>
      </c>
      <c r="L65" s="113">
        <v>10007</v>
      </c>
      <c r="M65" s="182">
        <v>3484</v>
      </c>
      <c r="N65" s="232">
        <v>1</v>
      </c>
      <c r="O65" s="192">
        <v>173276</v>
      </c>
      <c r="S65" s="8"/>
      <c r="T65" s="8"/>
      <c r="U65" s="8"/>
      <c r="V65" s="8"/>
      <c r="W65" s="8"/>
      <c r="X65" s="8"/>
      <c r="Y65" s="8"/>
      <c r="Z65" s="8"/>
      <c r="AA65" s="8"/>
      <c r="AB65" s="8"/>
      <c r="AD65" s="8"/>
    </row>
    <row r="66" spans="1:30">
      <c r="A66" s="355"/>
      <c r="B66" s="38" t="s">
        <v>239</v>
      </c>
      <c r="C66" s="113">
        <v>587</v>
      </c>
      <c r="D66" s="113">
        <v>37583</v>
      </c>
      <c r="E66" s="113">
        <v>309459</v>
      </c>
      <c r="F66" s="113">
        <v>681496</v>
      </c>
      <c r="G66" s="113">
        <v>686452</v>
      </c>
      <c r="H66" s="113">
        <v>503286</v>
      </c>
      <c r="I66" s="113">
        <v>385580</v>
      </c>
      <c r="J66" s="113">
        <v>313357</v>
      </c>
      <c r="K66" s="113">
        <v>293877</v>
      </c>
      <c r="L66" s="113">
        <v>235290</v>
      </c>
      <c r="M66" s="182">
        <v>85985</v>
      </c>
      <c r="N66" s="232">
        <v>11</v>
      </c>
      <c r="O66" s="192">
        <v>3532963</v>
      </c>
      <c r="S66" s="8"/>
      <c r="T66" s="8"/>
      <c r="U66" s="8"/>
      <c r="V66" s="8"/>
      <c r="W66" s="8"/>
      <c r="X66" s="8"/>
      <c r="Y66" s="8"/>
      <c r="Z66" s="8"/>
      <c r="AA66" s="8"/>
      <c r="AB66" s="8"/>
      <c r="AD66" s="8"/>
    </row>
    <row r="67" spans="1:30">
      <c r="A67" s="356"/>
      <c r="B67" s="73" t="s">
        <v>240</v>
      </c>
      <c r="C67" s="138">
        <v>14.7</v>
      </c>
      <c r="D67" s="138">
        <v>17.399999999999999</v>
      </c>
      <c r="E67" s="138">
        <v>18</v>
      </c>
      <c r="F67" s="138">
        <v>19.3</v>
      </c>
      <c r="G67" s="138">
        <v>20.100000000000001</v>
      </c>
      <c r="H67" s="138">
        <v>20.2</v>
      </c>
      <c r="I67" s="138">
        <v>20.7</v>
      </c>
      <c r="J67" s="138">
        <v>21.6</v>
      </c>
      <c r="K67" s="138">
        <v>22.7</v>
      </c>
      <c r="L67" s="138">
        <v>23.5</v>
      </c>
      <c r="M67" s="157">
        <v>24.7</v>
      </c>
      <c r="N67" s="234">
        <v>11</v>
      </c>
      <c r="O67" s="169">
        <v>20.399999999999999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D67" s="8"/>
    </row>
    <row r="68" spans="1:30">
      <c r="A68" s="352" t="s">
        <v>23</v>
      </c>
      <c r="B68" s="140" t="s">
        <v>24</v>
      </c>
      <c r="C68" s="162">
        <v>20</v>
      </c>
      <c r="D68" s="162">
        <v>867</v>
      </c>
      <c r="E68" s="162">
        <v>9491</v>
      </c>
      <c r="F68" s="162">
        <v>27878</v>
      </c>
      <c r="G68" s="162">
        <v>20393</v>
      </c>
      <c r="H68" s="162">
        <v>4532</v>
      </c>
      <c r="I68" s="162">
        <v>334</v>
      </c>
      <c r="J68" s="162">
        <v>28</v>
      </c>
      <c r="K68" s="162">
        <v>4</v>
      </c>
      <c r="L68" s="162">
        <v>0</v>
      </c>
      <c r="M68" s="186">
        <v>4</v>
      </c>
      <c r="N68" s="235">
        <v>0</v>
      </c>
      <c r="O68" s="189">
        <v>63551</v>
      </c>
      <c r="T68" s="8"/>
      <c r="U68" s="8"/>
      <c r="V68" s="8"/>
      <c r="W68" s="8"/>
      <c r="AD68" s="8"/>
    </row>
    <row r="69" spans="1:30">
      <c r="A69" s="350"/>
      <c r="B69" s="38" t="s">
        <v>25</v>
      </c>
      <c r="C69" s="113">
        <v>1221</v>
      </c>
      <c r="D69" s="113">
        <v>55030</v>
      </c>
      <c r="E69" s="113">
        <v>608151</v>
      </c>
      <c r="F69" s="113">
        <v>1801289</v>
      </c>
      <c r="G69" s="113">
        <v>1335303</v>
      </c>
      <c r="H69" s="113">
        <v>302761</v>
      </c>
      <c r="I69" s="113">
        <v>22421</v>
      </c>
      <c r="J69" s="113">
        <v>1981</v>
      </c>
      <c r="K69" s="113">
        <v>130</v>
      </c>
      <c r="L69" s="113">
        <v>0</v>
      </c>
      <c r="M69" s="182">
        <v>252</v>
      </c>
      <c r="N69" s="232">
        <v>0</v>
      </c>
      <c r="O69" s="192">
        <v>4128539</v>
      </c>
      <c r="R69" s="8"/>
      <c r="S69" s="8"/>
      <c r="T69" s="8"/>
      <c r="U69" s="8"/>
      <c r="V69" s="8"/>
      <c r="W69" s="8"/>
      <c r="X69" s="8"/>
      <c r="Y69" s="8"/>
      <c r="AD69" s="8"/>
    </row>
    <row r="70" spans="1:30">
      <c r="A70" s="350"/>
      <c r="B70" s="38" t="s">
        <v>241</v>
      </c>
      <c r="C70" s="110">
        <v>61.1</v>
      </c>
      <c r="D70" s="110">
        <v>63.5</v>
      </c>
      <c r="E70" s="110">
        <v>64.099999999999994</v>
      </c>
      <c r="F70" s="110">
        <v>64.599999999999994</v>
      </c>
      <c r="G70" s="110">
        <v>65.5</v>
      </c>
      <c r="H70" s="110">
        <v>66.8</v>
      </c>
      <c r="I70" s="110">
        <v>67.099999999999994</v>
      </c>
      <c r="J70" s="110">
        <v>70.8</v>
      </c>
      <c r="K70" s="110">
        <v>32.5</v>
      </c>
      <c r="L70" s="110">
        <v>0</v>
      </c>
      <c r="M70" s="156">
        <v>63</v>
      </c>
      <c r="N70" s="233">
        <v>0</v>
      </c>
      <c r="O70" s="194">
        <v>65</v>
      </c>
    </row>
    <row r="71" spans="1:30">
      <c r="A71" s="350"/>
      <c r="B71" s="38" t="s">
        <v>57</v>
      </c>
      <c r="C71" s="113">
        <v>20</v>
      </c>
      <c r="D71" s="113">
        <v>834</v>
      </c>
      <c r="E71" s="113">
        <v>9042</v>
      </c>
      <c r="F71" s="113">
        <v>26372</v>
      </c>
      <c r="G71" s="113">
        <v>19310</v>
      </c>
      <c r="H71" s="113">
        <v>4307</v>
      </c>
      <c r="I71" s="113">
        <v>314</v>
      </c>
      <c r="J71" s="113">
        <v>26</v>
      </c>
      <c r="K71" s="113">
        <v>3</v>
      </c>
      <c r="L71" s="113">
        <v>0</v>
      </c>
      <c r="M71" s="182">
        <v>4</v>
      </c>
      <c r="N71" s="232">
        <v>0</v>
      </c>
      <c r="O71" s="192">
        <v>60232</v>
      </c>
      <c r="T71" s="8"/>
      <c r="U71" s="8"/>
      <c r="V71" s="8"/>
      <c r="W71" s="8"/>
      <c r="AD71" s="8"/>
    </row>
    <row r="72" spans="1:30">
      <c r="A72" s="350"/>
      <c r="B72" s="38" t="s">
        <v>26</v>
      </c>
      <c r="C72" s="113">
        <v>1195</v>
      </c>
      <c r="D72" s="113">
        <v>51995</v>
      </c>
      <c r="E72" s="113">
        <v>567204</v>
      </c>
      <c r="F72" s="113">
        <v>1667564</v>
      </c>
      <c r="G72" s="113">
        <v>1238525</v>
      </c>
      <c r="H72" s="113">
        <v>280158</v>
      </c>
      <c r="I72" s="113">
        <v>20737</v>
      </c>
      <c r="J72" s="113">
        <v>1816</v>
      </c>
      <c r="K72" s="113">
        <v>88</v>
      </c>
      <c r="L72" s="113">
        <v>0</v>
      </c>
      <c r="M72" s="182">
        <v>252</v>
      </c>
      <c r="N72" s="232">
        <v>0</v>
      </c>
      <c r="O72" s="192">
        <v>3829534</v>
      </c>
      <c r="R72" s="8"/>
      <c r="S72" s="8"/>
      <c r="T72" s="8"/>
      <c r="U72" s="8"/>
      <c r="V72" s="8"/>
      <c r="W72" s="8"/>
      <c r="X72" s="8"/>
      <c r="Y72" s="8"/>
      <c r="AD72" s="8"/>
    </row>
    <row r="73" spans="1:30">
      <c r="A73" s="350"/>
      <c r="B73" s="38" t="s">
        <v>237</v>
      </c>
      <c r="C73" s="110">
        <v>59.8</v>
      </c>
      <c r="D73" s="110">
        <v>62.3</v>
      </c>
      <c r="E73" s="110">
        <v>62.7</v>
      </c>
      <c r="F73" s="110">
        <v>63.2</v>
      </c>
      <c r="G73" s="110">
        <v>64.099999999999994</v>
      </c>
      <c r="H73" s="110">
        <v>65</v>
      </c>
      <c r="I73" s="110">
        <v>66</v>
      </c>
      <c r="J73" s="110">
        <v>69.8</v>
      </c>
      <c r="K73" s="110">
        <v>29.3</v>
      </c>
      <c r="L73" s="110">
        <v>0</v>
      </c>
      <c r="M73" s="156">
        <v>63</v>
      </c>
      <c r="N73" s="233">
        <v>0</v>
      </c>
      <c r="O73" s="194">
        <v>63.6</v>
      </c>
    </row>
    <row r="74" spans="1:30">
      <c r="A74" s="350"/>
      <c r="B74" s="38" t="s">
        <v>238</v>
      </c>
      <c r="C74" s="113">
        <v>0</v>
      </c>
      <c r="D74" s="113">
        <v>33</v>
      </c>
      <c r="E74" s="113">
        <v>449</v>
      </c>
      <c r="F74" s="113">
        <v>1506</v>
      </c>
      <c r="G74" s="113">
        <v>1083</v>
      </c>
      <c r="H74" s="113">
        <v>225</v>
      </c>
      <c r="I74" s="113">
        <v>20</v>
      </c>
      <c r="J74" s="113">
        <v>2</v>
      </c>
      <c r="K74" s="113">
        <v>1</v>
      </c>
      <c r="L74" s="113">
        <v>0</v>
      </c>
      <c r="M74" s="182">
        <v>0</v>
      </c>
      <c r="N74" s="232">
        <v>0</v>
      </c>
      <c r="O74" s="192">
        <v>3319</v>
      </c>
      <c r="U74" s="8"/>
      <c r="V74" s="8"/>
      <c r="AD74" s="8"/>
    </row>
    <row r="75" spans="1:30">
      <c r="A75" s="350"/>
      <c r="B75" s="38" t="s">
        <v>239</v>
      </c>
      <c r="C75" s="113">
        <v>0</v>
      </c>
      <c r="D75" s="113">
        <v>1853</v>
      </c>
      <c r="E75" s="113">
        <v>27456</v>
      </c>
      <c r="F75" s="113">
        <v>97470</v>
      </c>
      <c r="G75" s="113">
        <v>69808</v>
      </c>
      <c r="H75" s="113">
        <v>15762</v>
      </c>
      <c r="I75" s="113">
        <v>1326</v>
      </c>
      <c r="J75" s="113">
        <v>84</v>
      </c>
      <c r="K75" s="113">
        <v>3</v>
      </c>
      <c r="L75" s="113">
        <v>0</v>
      </c>
      <c r="M75" s="182">
        <v>0</v>
      </c>
      <c r="N75" s="232">
        <v>0</v>
      </c>
      <c r="O75" s="192">
        <v>213762</v>
      </c>
      <c r="S75" s="8"/>
      <c r="T75" s="8"/>
      <c r="U75" s="8"/>
      <c r="V75" s="8"/>
      <c r="W75" s="8"/>
      <c r="X75" s="8"/>
      <c r="AD75" s="8"/>
    </row>
    <row r="76" spans="1:30">
      <c r="A76" s="353"/>
      <c r="B76" s="73" t="s">
        <v>240</v>
      </c>
      <c r="C76" s="138">
        <v>0</v>
      </c>
      <c r="D76" s="138">
        <v>56.2</v>
      </c>
      <c r="E76" s="138">
        <v>61.1</v>
      </c>
      <c r="F76" s="138">
        <v>64.7</v>
      </c>
      <c r="G76" s="138">
        <v>64.5</v>
      </c>
      <c r="H76" s="138">
        <v>70.099999999999994</v>
      </c>
      <c r="I76" s="138">
        <v>66.3</v>
      </c>
      <c r="J76" s="138">
        <v>42</v>
      </c>
      <c r="K76" s="138">
        <v>3</v>
      </c>
      <c r="L76" s="138">
        <v>0</v>
      </c>
      <c r="M76" s="157">
        <v>0</v>
      </c>
      <c r="N76" s="234">
        <v>0</v>
      </c>
      <c r="O76" s="169">
        <v>64.400000000000006</v>
      </c>
      <c r="S76" s="8"/>
      <c r="T76" s="8"/>
      <c r="U76" s="8"/>
      <c r="V76" s="8"/>
      <c r="W76" s="8"/>
      <c r="X76" s="8"/>
      <c r="AD76" s="8"/>
    </row>
    <row r="77" spans="1:30">
      <c r="A77" s="352" t="s">
        <v>222</v>
      </c>
      <c r="B77" s="140" t="s">
        <v>24</v>
      </c>
      <c r="C77" s="162">
        <v>5</v>
      </c>
      <c r="D77" s="162">
        <v>200</v>
      </c>
      <c r="E77" s="162">
        <v>5444</v>
      </c>
      <c r="F77" s="162">
        <v>17603</v>
      </c>
      <c r="G77" s="162">
        <v>15535</v>
      </c>
      <c r="H77" s="162">
        <v>4059</v>
      </c>
      <c r="I77" s="162">
        <v>337</v>
      </c>
      <c r="J77" s="162">
        <v>25</v>
      </c>
      <c r="K77" s="162">
        <v>0</v>
      </c>
      <c r="L77" s="162">
        <v>2</v>
      </c>
      <c r="M77" s="186">
        <v>0</v>
      </c>
      <c r="N77" s="235">
        <v>0</v>
      </c>
      <c r="O77" s="189">
        <v>43210</v>
      </c>
      <c r="T77" s="8"/>
      <c r="U77" s="8"/>
      <c r="V77" s="8"/>
      <c r="W77" s="8"/>
      <c r="AD77" s="8"/>
    </row>
    <row r="78" spans="1:30">
      <c r="A78" s="350"/>
      <c r="B78" s="38" t="s">
        <v>25</v>
      </c>
      <c r="C78" s="113">
        <v>35</v>
      </c>
      <c r="D78" s="113">
        <v>2132</v>
      </c>
      <c r="E78" s="113">
        <v>68572</v>
      </c>
      <c r="F78" s="113">
        <v>221988</v>
      </c>
      <c r="G78" s="113">
        <v>199433</v>
      </c>
      <c r="H78" s="113">
        <v>52808</v>
      </c>
      <c r="I78" s="113">
        <v>4557</v>
      </c>
      <c r="J78" s="113">
        <v>255</v>
      </c>
      <c r="K78" s="113">
        <v>0</v>
      </c>
      <c r="L78" s="113">
        <v>60</v>
      </c>
      <c r="M78" s="182">
        <v>0</v>
      </c>
      <c r="N78" s="232">
        <v>0</v>
      </c>
      <c r="O78" s="192">
        <v>549840</v>
      </c>
      <c r="S78" s="8"/>
      <c r="T78" s="8"/>
      <c r="U78" s="8"/>
      <c r="V78" s="8"/>
      <c r="W78" s="8"/>
      <c r="X78" s="8"/>
      <c r="AD78" s="8"/>
    </row>
    <row r="79" spans="1:30">
      <c r="A79" s="350"/>
      <c r="B79" s="38" t="s">
        <v>241</v>
      </c>
      <c r="C79" s="110">
        <v>7</v>
      </c>
      <c r="D79" s="110">
        <v>10.7</v>
      </c>
      <c r="E79" s="110">
        <v>12.6</v>
      </c>
      <c r="F79" s="110">
        <v>12.6</v>
      </c>
      <c r="G79" s="110">
        <v>12.8</v>
      </c>
      <c r="H79" s="110">
        <v>13</v>
      </c>
      <c r="I79" s="110">
        <v>13.5</v>
      </c>
      <c r="J79" s="110">
        <v>10.199999999999999</v>
      </c>
      <c r="K79" s="110">
        <v>0</v>
      </c>
      <c r="L79" s="110">
        <v>30</v>
      </c>
      <c r="M79" s="156">
        <v>0</v>
      </c>
      <c r="N79" s="233">
        <v>0</v>
      </c>
      <c r="O79" s="194">
        <v>12.7</v>
      </c>
    </row>
    <row r="80" spans="1:30">
      <c r="A80" s="350"/>
      <c r="B80" s="38" t="s">
        <v>57</v>
      </c>
      <c r="C80" s="113">
        <v>2</v>
      </c>
      <c r="D80" s="113">
        <v>161</v>
      </c>
      <c r="E80" s="113">
        <v>4531</v>
      </c>
      <c r="F80" s="113">
        <v>14560</v>
      </c>
      <c r="G80" s="113">
        <v>13051</v>
      </c>
      <c r="H80" s="113">
        <v>3434</v>
      </c>
      <c r="I80" s="113">
        <v>299</v>
      </c>
      <c r="J80" s="113">
        <v>20</v>
      </c>
      <c r="K80" s="113">
        <v>0</v>
      </c>
      <c r="L80" s="113">
        <v>1</v>
      </c>
      <c r="M80" s="182">
        <v>0</v>
      </c>
      <c r="N80" s="232">
        <v>0</v>
      </c>
      <c r="O80" s="192">
        <v>36059</v>
      </c>
      <c r="T80" s="8"/>
      <c r="U80" s="8"/>
      <c r="V80" s="8"/>
      <c r="W80" s="8"/>
      <c r="AD80" s="8"/>
    </row>
    <row r="81" spans="1:30">
      <c r="A81" s="350"/>
      <c r="B81" s="38" t="s">
        <v>26</v>
      </c>
      <c r="C81" s="113">
        <v>13</v>
      </c>
      <c r="D81" s="113">
        <v>1530</v>
      </c>
      <c r="E81" s="113">
        <v>52744</v>
      </c>
      <c r="F81" s="113">
        <v>168650</v>
      </c>
      <c r="G81" s="113">
        <v>156128</v>
      </c>
      <c r="H81" s="113">
        <v>41887</v>
      </c>
      <c r="I81" s="113">
        <v>3877</v>
      </c>
      <c r="J81" s="113">
        <v>182</v>
      </c>
      <c r="K81" s="113">
        <v>0</v>
      </c>
      <c r="L81" s="113">
        <v>30</v>
      </c>
      <c r="M81" s="182">
        <v>0</v>
      </c>
      <c r="N81" s="232">
        <v>0</v>
      </c>
      <c r="O81" s="192">
        <v>425041</v>
      </c>
      <c r="S81" s="8"/>
      <c r="T81" s="8"/>
      <c r="U81" s="8"/>
      <c r="V81" s="8"/>
      <c r="W81" s="8"/>
      <c r="X81" s="8"/>
      <c r="AD81" s="8"/>
    </row>
    <row r="82" spans="1:30">
      <c r="A82" s="350"/>
      <c r="B82" s="38" t="s">
        <v>237</v>
      </c>
      <c r="C82" s="110">
        <v>6.5</v>
      </c>
      <c r="D82" s="110">
        <v>9.5</v>
      </c>
      <c r="E82" s="110">
        <v>11.6</v>
      </c>
      <c r="F82" s="110">
        <v>11.6</v>
      </c>
      <c r="G82" s="110">
        <v>12</v>
      </c>
      <c r="H82" s="110">
        <v>12.2</v>
      </c>
      <c r="I82" s="110">
        <v>13</v>
      </c>
      <c r="J82" s="110">
        <v>9.1</v>
      </c>
      <c r="K82" s="110">
        <v>0</v>
      </c>
      <c r="L82" s="110">
        <v>30</v>
      </c>
      <c r="M82" s="156">
        <v>0</v>
      </c>
      <c r="N82" s="233">
        <v>0</v>
      </c>
      <c r="O82" s="194">
        <v>11.8</v>
      </c>
    </row>
    <row r="83" spans="1:30">
      <c r="A83" s="350"/>
      <c r="B83" s="38" t="s">
        <v>238</v>
      </c>
      <c r="C83" s="113">
        <v>3</v>
      </c>
      <c r="D83" s="113">
        <v>39</v>
      </c>
      <c r="E83" s="113">
        <v>913</v>
      </c>
      <c r="F83" s="113">
        <v>3042</v>
      </c>
      <c r="G83" s="113">
        <v>2484</v>
      </c>
      <c r="H83" s="113">
        <v>625</v>
      </c>
      <c r="I83" s="113">
        <v>38</v>
      </c>
      <c r="J83" s="113">
        <v>5</v>
      </c>
      <c r="K83" s="113">
        <v>0</v>
      </c>
      <c r="L83" s="113">
        <v>1</v>
      </c>
      <c r="M83" s="182">
        <v>0</v>
      </c>
      <c r="N83" s="232">
        <v>0</v>
      </c>
      <c r="O83" s="192">
        <v>7150</v>
      </c>
      <c r="U83" s="8"/>
      <c r="V83" s="8"/>
      <c r="AD83" s="8"/>
    </row>
    <row r="84" spans="1:30">
      <c r="A84" s="350"/>
      <c r="B84" s="38" t="s">
        <v>239</v>
      </c>
      <c r="C84" s="113">
        <v>21</v>
      </c>
      <c r="D84" s="113">
        <v>480</v>
      </c>
      <c r="E84" s="113">
        <v>13561</v>
      </c>
      <c r="F84" s="113">
        <v>46912</v>
      </c>
      <c r="G84" s="113">
        <v>38011</v>
      </c>
      <c r="H84" s="113">
        <v>9342</v>
      </c>
      <c r="I84" s="113">
        <v>481</v>
      </c>
      <c r="J84" s="113">
        <v>65</v>
      </c>
      <c r="K84" s="113">
        <v>0</v>
      </c>
      <c r="L84" s="113">
        <v>30</v>
      </c>
      <c r="M84" s="182">
        <v>0</v>
      </c>
      <c r="N84" s="232">
        <v>0</v>
      </c>
      <c r="O84" s="192">
        <v>108903</v>
      </c>
      <c r="T84" s="8"/>
      <c r="U84" s="8"/>
      <c r="V84" s="8"/>
      <c r="W84" s="8"/>
      <c r="AD84" s="8"/>
    </row>
    <row r="85" spans="1:30">
      <c r="A85" s="353"/>
      <c r="B85" s="73" t="s">
        <v>240</v>
      </c>
      <c r="C85" s="138">
        <v>7</v>
      </c>
      <c r="D85" s="138">
        <v>12.3</v>
      </c>
      <c r="E85" s="138">
        <v>14.9</v>
      </c>
      <c r="F85" s="138">
        <v>15.4</v>
      </c>
      <c r="G85" s="138">
        <v>15.3</v>
      </c>
      <c r="H85" s="138">
        <v>14.9</v>
      </c>
      <c r="I85" s="138">
        <v>12.7</v>
      </c>
      <c r="J85" s="138">
        <v>13</v>
      </c>
      <c r="K85" s="138">
        <v>0</v>
      </c>
      <c r="L85" s="138">
        <v>30</v>
      </c>
      <c r="M85" s="157">
        <v>0</v>
      </c>
      <c r="N85" s="234">
        <v>0</v>
      </c>
      <c r="O85" s="169">
        <v>15.2</v>
      </c>
      <c r="T85" s="8"/>
      <c r="U85" s="8"/>
      <c r="V85" s="8"/>
      <c r="W85" s="8"/>
      <c r="AD85" s="8"/>
    </row>
    <row r="86" spans="1:30" ht="15" customHeight="1">
      <c r="A86" s="352" t="s">
        <v>260</v>
      </c>
      <c r="B86" s="140" t="s">
        <v>24</v>
      </c>
      <c r="C86" s="162">
        <v>1</v>
      </c>
      <c r="D86" s="162">
        <v>65</v>
      </c>
      <c r="E86" s="162">
        <v>858</v>
      </c>
      <c r="F86" s="162">
        <v>1421</v>
      </c>
      <c r="G86" s="162">
        <v>1062</v>
      </c>
      <c r="H86" s="162">
        <v>773</v>
      </c>
      <c r="I86" s="162">
        <v>688</v>
      </c>
      <c r="J86" s="162">
        <v>419</v>
      </c>
      <c r="K86" s="162">
        <v>415</v>
      </c>
      <c r="L86" s="162">
        <v>272</v>
      </c>
      <c r="M86" s="186">
        <v>72</v>
      </c>
      <c r="N86" s="235">
        <v>0</v>
      </c>
      <c r="O86" s="189">
        <v>6046</v>
      </c>
      <c r="U86" s="8"/>
      <c r="V86" s="8"/>
      <c r="AD86" s="8"/>
    </row>
    <row r="87" spans="1:30">
      <c r="A87" s="350"/>
      <c r="B87" s="38" t="s">
        <v>25</v>
      </c>
      <c r="C87" s="113">
        <v>15</v>
      </c>
      <c r="D87" s="113">
        <v>1013</v>
      </c>
      <c r="E87" s="113">
        <v>13445</v>
      </c>
      <c r="F87" s="113">
        <v>23098</v>
      </c>
      <c r="G87" s="113">
        <v>17390</v>
      </c>
      <c r="H87" s="113">
        <v>12762</v>
      </c>
      <c r="I87" s="113">
        <v>11380</v>
      </c>
      <c r="J87" s="113">
        <v>7077</v>
      </c>
      <c r="K87" s="113">
        <v>7065</v>
      </c>
      <c r="L87" s="113">
        <v>4691</v>
      </c>
      <c r="M87" s="182">
        <v>1251</v>
      </c>
      <c r="N87" s="232">
        <v>0</v>
      </c>
      <c r="O87" s="192">
        <v>99187</v>
      </c>
      <c r="S87" s="8"/>
      <c r="T87" s="8"/>
      <c r="U87" s="8"/>
      <c r="V87" s="8"/>
      <c r="W87" s="8"/>
      <c r="X87" s="8"/>
      <c r="Y87" s="8"/>
      <c r="Z87" s="8"/>
      <c r="AA87" s="8"/>
      <c r="AB87" s="8"/>
      <c r="AD87" s="8"/>
    </row>
    <row r="88" spans="1:30">
      <c r="A88" s="350"/>
      <c r="B88" s="38" t="s">
        <v>241</v>
      </c>
      <c r="C88" s="110">
        <v>15</v>
      </c>
      <c r="D88" s="110">
        <v>15.6</v>
      </c>
      <c r="E88" s="110">
        <v>15.7</v>
      </c>
      <c r="F88" s="110">
        <v>16.3</v>
      </c>
      <c r="G88" s="110">
        <v>16.399999999999999</v>
      </c>
      <c r="H88" s="110">
        <v>16.5</v>
      </c>
      <c r="I88" s="110">
        <v>16.5</v>
      </c>
      <c r="J88" s="110">
        <v>16.899999999999999</v>
      </c>
      <c r="K88" s="110">
        <v>17</v>
      </c>
      <c r="L88" s="110">
        <v>17.2</v>
      </c>
      <c r="M88" s="156">
        <v>17.399999999999999</v>
      </c>
      <c r="N88" s="233">
        <v>0</v>
      </c>
      <c r="O88" s="194">
        <v>16.399999999999999</v>
      </c>
    </row>
    <row r="89" spans="1:30">
      <c r="A89" s="350"/>
      <c r="B89" s="38" t="s">
        <v>57</v>
      </c>
      <c r="C89" s="113">
        <v>0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2</v>
      </c>
      <c r="J89" s="113">
        <v>0</v>
      </c>
      <c r="K89" s="113">
        <v>0</v>
      </c>
      <c r="L89" s="113">
        <v>0</v>
      </c>
      <c r="M89" s="182">
        <v>0</v>
      </c>
      <c r="N89" s="232">
        <v>0</v>
      </c>
      <c r="O89" s="192">
        <v>2</v>
      </c>
    </row>
    <row r="90" spans="1:30">
      <c r="A90" s="350"/>
      <c r="B90" s="38" t="s">
        <v>26</v>
      </c>
      <c r="C90" s="113">
        <v>0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  <c r="I90" s="113">
        <v>45</v>
      </c>
      <c r="J90" s="113">
        <v>0</v>
      </c>
      <c r="K90" s="113">
        <v>0</v>
      </c>
      <c r="L90" s="113">
        <v>0</v>
      </c>
      <c r="M90" s="182">
        <v>0</v>
      </c>
      <c r="N90" s="232">
        <v>0</v>
      </c>
      <c r="O90" s="192">
        <v>45</v>
      </c>
    </row>
    <row r="91" spans="1:30">
      <c r="A91" s="350"/>
      <c r="B91" s="38" t="s">
        <v>237</v>
      </c>
      <c r="C91" s="110">
        <v>0</v>
      </c>
      <c r="D91" s="110">
        <v>0</v>
      </c>
      <c r="E91" s="110">
        <v>0</v>
      </c>
      <c r="F91" s="110">
        <v>0</v>
      </c>
      <c r="G91" s="110">
        <v>0</v>
      </c>
      <c r="H91" s="110">
        <v>0</v>
      </c>
      <c r="I91" s="110">
        <v>22.5</v>
      </c>
      <c r="J91" s="110">
        <v>0</v>
      </c>
      <c r="K91" s="110">
        <v>0</v>
      </c>
      <c r="L91" s="110">
        <v>0</v>
      </c>
      <c r="M91" s="156">
        <v>0</v>
      </c>
      <c r="N91" s="233">
        <v>0</v>
      </c>
      <c r="O91" s="194">
        <v>22.5</v>
      </c>
    </row>
    <row r="92" spans="1:30">
      <c r="A92" s="350"/>
      <c r="B92" s="38" t="s">
        <v>238</v>
      </c>
      <c r="C92" s="113">
        <v>1</v>
      </c>
      <c r="D92" s="113">
        <v>65</v>
      </c>
      <c r="E92" s="113">
        <v>858</v>
      </c>
      <c r="F92" s="113">
        <v>1421</v>
      </c>
      <c r="G92" s="113">
        <v>1062</v>
      </c>
      <c r="H92" s="113">
        <v>773</v>
      </c>
      <c r="I92" s="113">
        <v>686</v>
      </c>
      <c r="J92" s="113">
        <v>419</v>
      </c>
      <c r="K92" s="113">
        <v>415</v>
      </c>
      <c r="L92" s="113">
        <v>272</v>
      </c>
      <c r="M92" s="182">
        <v>72</v>
      </c>
      <c r="N92" s="232">
        <v>0</v>
      </c>
      <c r="O92" s="192">
        <v>6044</v>
      </c>
      <c r="U92" s="8"/>
      <c r="V92" s="8"/>
      <c r="AD92" s="8"/>
    </row>
    <row r="93" spans="1:30">
      <c r="A93" s="350"/>
      <c r="B93" s="38" t="s">
        <v>239</v>
      </c>
      <c r="C93" s="113">
        <v>15</v>
      </c>
      <c r="D93" s="113">
        <v>1013</v>
      </c>
      <c r="E93" s="113">
        <v>13445</v>
      </c>
      <c r="F93" s="113">
        <v>23098</v>
      </c>
      <c r="G93" s="113">
        <v>17390</v>
      </c>
      <c r="H93" s="113">
        <v>12762</v>
      </c>
      <c r="I93" s="113">
        <v>11335</v>
      </c>
      <c r="J93" s="113">
        <v>7077</v>
      </c>
      <c r="K93" s="113">
        <v>7065</v>
      </c>
      <c r="L93" s="113">
        <v>4691</v>
      </c>
      <c r="M93" s="182">
        <v>1251</v>
      </c>
      <c r="N93" s="232">
        <v>0</v>
      </c>
      <c r="O93" s="192">
        <v>99142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D93" s="8"/>
    </row>
    <row r="94" spans="1:30">
      <c r="A94" s="353"/>
      <c r="B94" s="73" t="s">
        <v>240</v>
      </c>
      <c r="C94" s="138">
        <v>15</v>
      </c>
      <c r="D94" s="138">
        <v>15.6</v>
      </c>
      <c r="E94" s="138">
        <v>15.7</v>
      </c>
      <c r="F94" s="138">
        <v>16.3</v>
      </c>
      <c r="G94" s="138">
        <v>16.399999999999999</v>
      </c>
      <c r="H94" s="138">
        <v>16.5</v>
      </c>
      <c r="I94" s="138">
        <v>16.5</v>
      </c>
      <c r="J94" s="138">
        <v>16.899999999999999</v>
      </c>
      <c r="K94" s="138">
        <v>17</v>
      </c>
      <c r="L94" s="138">
        <v>17.2</v>
      </c>
      <c r="M94" s="157">
        <v>17.399999999999999</v>
      </c>
      <c r="N94" s="234">
        <v>0</v>
      </c>
      <c r="O94" s="169">
        <v>16.399999999999999</v>
      </c>
      <c r="S94" s="8"/>
      <c r="T94" s="8"/>
      <c r="U94" s="8"/>
      <c r="V94" s="8"/>
      <c r="W94" s="8"/>
      <c r="X94" s="8"/>
      <c r="Y94" s="8"/>
      <c r="Z94" s="8"/>
      <c r="AA94" s="8"/>
      <c r="AB94" s="8"/>
      <c r="AD94" s="8"/>
    </row>
    <row r="95" spans="1:30">
      <c r="A95" s="352" t="s">
        <v>20</v>
      </c>
      <c r="B95" s="188" t="s">
        <v>24</v>
      </c>
      <c r="C95" s="189">
        <v>248</v>
      </c>
      <c r="D95" s="189">
        <v>12464</v>
      </c>
      <c r="E95" s="189">
        <v>116541</v>
      </c>
      <c r="F95" s="189">
        <v>237601</v>
      </c>
      <c r="G95" s="189">
        <v>200431</v>
      </c>
      <c r="H95" s="189">
        <v>122024</v>
      </c>
      <c r="I95" s="189">
        <v>86443</v>
      </c>
      <c r="J95" s="189">
        <v>64733</v>
      </c>
      <c r="K95" s="189">
        <v>55667</v>
      </c>
      <c r="L95" s="189">
        <v>38011</v>
      </c>
      <c r="M95" s="190">
        <v>13887</v>
      </c>
      <c r="N95" s="236">
        <v>4</v>
      </c>
      <c r="O95" s="189">
        <v>948054</v>
      </c>
      <c r="S95" s="8"/>
      <c r="T95" s="8"/>
      <c r="U95" s="8"/>
      <c r="V95" s="8"/>
      <c r="W95" s="8"/>
      <c r="X95" s="8"/>
      <c r="Y95" s="8"/>
      <c r="Z95" s="8"/>
      <c r="AA95" s="8"/>
      <c r="AB95" s="8"/>
      <c r="AD95" s="8"/>
    </row>
    <row r="96" spans="1:30">
      <c r="A96" s="350"/>
      <c r="B96" s="191" t="s">
        <v>25</v>
      </c>
      <c r="C96" s="192">
        <v>3887</v>
      </c>
      <c r="D96" s="192">
        <v>197511</v>
      </c>
      <c r="E96" s="192">
        <v>1991167</v>
      </c>
      <c r="F96" s="192">
        <v>4864399</v>
      </c>
      <c r="G96" s="192">
        <v>4075087</v>
      </c>
      <c r="H96" s="192">
        <v>2021813</v>
      </c>
      <c r="I96" s="192">
        <v>1298161</v>
      </c>
      <c r="J96" s="192">
        <v>1017828</v>
      </c>
      <c r="K96" s="192">
        <v>920918</v>
      </c>
      <c r="L96" s="192">
        <v>676659</v>
      </c>
      <c r="M96" s="193">
        <v>272096</v>
      </c>
      <c r="N96" s="237">
        <v>37</v>
      </c>
      <c r="O96" s="192">
        <v>17339563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D96" s="8"/>
    </row>
    <row r="97" spans="1:30">
      <c r="A97" s="350"/>
      <c r="B97" s="191" t="s">
        <v>241</v>
      </c>
      <c r="C97" s="194">
        <v>15.7</v>
      </c>
      <c r="D97" s="194">
        <v>15.8</v>
      </c>
      <c r="E97" s="194">
        <v>17.100000000000001</v>
      </c>
      <c r="F97" s="194">
        <v>20.5</v>
      </c>
      <c r="G97" s="194">
        <v>20.3</v>
      </c>
      <c r="H97" s="194">
        <v>16.600000000000001</v>
      </c>
      <c r="I97" s="194">
        <v>15</v>
      </c>
      <c r="J97" s="194">
        <v>15.7</v>
      </c>
      <c r="K97" s="194">
        <v>16.5</v>
      </c>
      <c r="L97" s="194">
        <v>17.8</v>
      </c>
      <c r="M97" s="195">
        <v>19.600000000000001</v>
      </c>
      <c r="N97" s="238">
        <v>9.3000000000000007</v>
      </c>
      <c r="O97" s="194">
        <v>18.3</v>
      </c>
    </row>
    <row r="98" spans="1:30">
      <c r="A98" s="350"/>
      <c r="B98" s="191" t="s">
        <v>57</v>
      </c>
      <c r="C98" s="192">
        <v>204</v>
      </c>
      <c r="D98" s="192">
        <v>10169</v>
      </c>
      <c r="E98" s="192">
        <v>97173</v>
      </c>
      <c r="F98" s="192">
        <v>196358</v>
      </c>
      <c r="G98" s="192">
        <v>161680</v>
      </c>
      <c r="H98" s="192">
        <v>95510</v>
      </c>
      <c r="I98" s="192">
        <v>67042</v>
      </c>
      <c r="J98" s="192">
        <v>49785</v>
      </c>
      <c r="K98" s="192">
        <v>42278</v>
      </c>
      <c r="L98" s="192">
        <v>27731</v>
      </c>
      <c r="M98" s="193">
        <v>10331</v>
      </c>
      <c r="N98" s="237">
        <v>3</v>
      </c>
      <c r="O98" s="192">
        <v>758264</v>
      </c>
      <c r="S98" s="8"/>
      <c r="T98" s="8"/>
      <c r="U98" s="8"/>
      <c r="V98" s="8"/>
      <c r="W98" s="8"/>
      <c r="X98" s="8"/>
      <c r="Y98" s="8"/>
      <c r="Z98" s="8"/>
      <c r="AA98" s="8"/>
      <c r="AB98" s="8"/>
      <c r="AD98" s="8"/>
    </row>
    <row r="99" spans="1:30">
      <c r="A99" s="350"/>
      <c r="B99" s="191" t="s">
        <v>26</v>
      </c>
      <c r="C99" s="192">
        <v>3025</v>
      </c>
      <c r="D99" s="192">
        <v>143918</v>
      </c>
      <c r="E99" s="192">
        <v>1515716</v>
      </c>
      <c r="F99" s="192">
        <v>3761349</v>
      </c>
      <c r="G99" s="192">
        <v>3052427</v>
      </c>
      <c r="H99" s="192">
        <v>1363246</v>
      </c>
      <c r="I99" s="192">
        <v>822266</v>
      </c>
      <c r="J99" s="192">
        <v>636324</v>
      </c>
      <c r="K99" s="192">
        <v>566782</v>
      </c>
      <c r="L99" s="192">
        <v>396427</v>
      </c>
      <c r="M99" s="193">
        <v>169613</v>
      </c>
      <c r="N99" s="237">
        <v>19</v>
      </c>
      <c r="O99" s="192">
        <v>12431112</v>
      </c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D99" s="8"/>
    </row>
    <row r="100" spans="1:30">
      <c r="A100" s="350"/>
      <c r="B100" s="191" t="s">
        <v>237</v>
      </c>
      <c r="C100" s="194">
        <v>14.8</v>
      </c>
      <c r="D100" s="194">
        <v>14.2</v>
      </c>
      <c r="E100" s="194">
        <v>15.6</v>
      </c>
      <c r="F100" s="194">
        <v>19.2</v>
      </c>
      <c r="G100" s="194">
        <v>18.899999999999999</v>
      </c>
      <c r="H100" s="194">
        <v>14.3</v>
      </c>
      <c r="I100" s="194">
        <v>12.3</v>
      </c>
      <c r="J100" s="194">
        <v>12.8</v>
      </c>
      <c r="K100" s="194">
        <v>13.4</v>
      </c>
      <c r="L100" s="194">
        <v>14.3</v>
      </c>
      <c r="M100" s="195">
        <v>16.399999999999999</v>
      </c>
      <c r="N100" s="238">
        <v>6.3</v>
      </c>
      <c r="O100" s="194">
        <v>16.399999999999999</v>
      </c>
    </row>
    <row r="101" spans="1:30">
      <c r="A101" s="350"/>
      <c r="B101" s="191" t="s">
        <v>238</v>
      </c>
      <c r="C101" s="192">
        <v>44</v>
      </c>
      <c r="D101" s="192">
        <v>2295</v>
      </c>
      <c r="E101" s="192">
        <v>19368</v>
      </c>
      <c r="F101" s="192">
        <v>41242</v>
      </c>
      <c r="G101" s="192">
        <v>38751</v>
      </c>
      <c r="H101" s="192">
        <v>26514</v>
      </c>
      <c r="I101" s="192">
        <v>19401</v>
      </c>
      <c r="J101" s="192">
        <v>14948</v>
      </c>
      <c r="K101" s="192">
        <v>13389</v>
      </c>
      <c r="L101" s="192">
        <v>10280</v>
      </c>
      <c r="M101" s="193">
        <v>3556</v>
      </c>
      <c r="N101" s="237">
        <v>1</v>
      </c>
      <c r="O101" s="192">
        <v>189789</v>
      </c>
      <c r="S101" s="8"/>
      <c r="T101" s="8"/>
      <c r="U101" s="8"/>
      <c r="V101" s="8"/>
      <c r="W101" s="8"/>
      <c r="X101" s="8"/>
      <c r="Y101" s="8"/>
      <c r="Z101" s="8"/>
      <c r="AA101" s="8"/>
      <c r="AB101" s="8"/>
      <c r="AD101" s="8"/>
    </row>
    <row r="102" spans="1:30">
      <c r="A102" s="350"/>
      <c r="B102" s="191" t="s">
        <v>239</v>
      </c>
      <c r="C102" s="192">
        <v>623</v>
      </c>
      <c r="D102" s="192">
        <v>40929</v>
      </c>
      <c r="E102" s="192">
        <v>363921</v>
      </c>
      <c r="F102" s="192">
        <v>848976</v>
      </c>
      <c r="G102" s="192">
        <v>811661</v>
      </c>
      <c r="H102" s="192">
        <v>541152</v>
      </c>
      <c r="I102" s="192">
        <v>398722</v>
      </c>
      <c r="J102" s="192">
        <v>320583</v>
      </c>
      <c r="K102" s="192">
        <v>300945</v>
      </c>
      <c r="L102" s="192">
        <v>240011</v>
      </c>
      <c r="M102" s="193">
        <v>87236</v>
      </c>
      <c r="N102" s="237">
        <v>11</v>
      </c>
      <c r="O102" s="192">
        <v>3954770</v>
      </c>
      <c r="S102" s="8"/>
      <c r="T102" s="8"/>
      <c r="U102" s="8"/>
      <c r="V102" s="8"/>
      <c r="W102" s="8"/>
      <c r="X102" s="8"/>
      <c r="Y102" s="8"/>
      <c r="Z102" s="8"/>
      <c r="AA102" s="8"/>
      <c r="AB102" s="8"/>
      <c r="AD102" s="8"/>
    </row>
    <row r="103" spans="1:30">
      <c r="A103" s="361"/>
      <c r="B103" s="144" t="s">
        <v>240</v>
      </c>
      <c r="C103" s="165">
        <v>14.2</v>
      </c>
      <c r="D103" s="165">
        <v>17.8</v>
      </c>
      <c r="E103" s="165">
        <v>18.8</v>
      </c>
      <c r="F103" s="165">
        <v>20.6</v>
      </c>
      <c r="G103" s="165">
        <v>20.9</v>
      </c>
      <c r="H103" s="165">
        <v>20.399999999999999</v>
      </c>
      <c r="I103" s="165">
        <v>20.6</v>
      </c>
      <c r="J103" s="165">
        <v>21.4</v>
      </c>
      <c r="K103" s="165">
        <v>22.5</v>
      </c>
      <c r="L103" s="165">
        <v>23.3</v>
      </c>
      <c r="M103" s="166">
        <v>24.5</v>
      </c>
      <c r="N103" s="239">
        <v>11</v>
      </c>
      <c r="O103" s="165">
        <v>20.8</v>
      </c>
      <c r="S103" s="8"/>
      <c r="T103" s="8"/>
      <c r="U103" s="8"/>
      <c r="V103" s="8"/>
      <c r="W103" s="8"/>
      <c r="X103" s="8"/>
      <c r="Y103" s="8"/>
      <c r="Z103" s="8"/>
      <c r="AA103" s="8"/>
      <c r="AB103" s="8"/>
      <c r="AD103" s="8"/>
    </row>
    <row r="104" spans="1:30">
      <c r="A104" s="360"/>
      <c r="B104" s="360"/>
      <c r="C104" s="360"/>
      <c r="D104" s="360"/>
      <c r="E104" s="360"/>
      <c r="F104" s="360"/>
      <c r="G104" s="360"/>
      <c r="H104" s="360"/>
      <c r="I104" s="360"/>
      <c r="J104" s="360"/>
      <c r="K104" s="360"/>
      <c r="L104" s="360"/>
      <c r="M104" s="360"/>
      <c r="N104" s="360"/>
      <c r="O104" s="360"/>
    </row>
    <row r="105" spans="1:30">
      <c r="A105" s="321" t="s">
        <v>228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</row>
    <row r="106" spans="1:30" ht="15">
      <c r="A106" s="322" t="s">
        <v>372</v>
      </c>
      <c r="B106" s="322"/>
      <c r="C106" s="322"/>
      <c r="D106" s="322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/>
      <c r="O106" s="322"/>
    </row>
    <row r="107" spans="1:30">
      <c r="A107" s="323" t="s">
        <v>408</v>
      </c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</row>
    <row r="108" spans="1:30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30">
      <c r="A109" s="363" t="s">
        <v>11</v>
      </c>
      <c r="B109" s="363" t="s">
        <v>28</v>
      </c>
      <c r="C109" s="369" t="s">
        <v>76</v>
      </c>
      <c r="D109" s="369"/>
      <c r="E109" s="369"/>
      <c r="F109" s="369"/>
      <c r="G109" s="369"/>
      <c r="H109" s="369"/>
      <c r="I109" s="369"/>
      <c r="J109" s="369"/>
      <c r="K109" s="369"/>
      <c r="L109" s="369"/>
      <c r="M109" s="370"/>
      <c r="N109" s="366" t="s">
        <v>19</v>
      </c>
      <c r="O109" s="363" t="s">
        <v>20</v>
      </c>
    </row>
    <row r="110" spans="1:30">
      <c r="A110" s="365"/>
      <c r="B110" s="365"/>
      <c r="C110" s="227" t="s">
        <v>77</v>
      </c>
      <c r="D110" s="227" t="s">
        <v>78</v>
      </c>
      <c r="E110" s="227" t="s">
        <v>79</v>
      </c>
      <c r="F110" s="227" t="s">
        <v>80</v>
      </c>
      <c r="G110" s="227" t="s">
        <v>81</v>
      </c>
      <c r="H110" s="227" t="s">
        <v>82</v>
      </c>
      <c r="I110" s="227" t="s">
        <v>83</v>
      </c>
      <c r="J110" s="227" t="s">
        <v>84</v>
      </c>
      <c r="K110" s="227" t="s">
        <v>85</v>
      </c>
      <c r="L110" s="227" t="s">
        <v>86</v>
      </c>
      <c r="M110" s="228" t="s">
        <v>87</v>
      </c>
      <c r="N110" s="375"/>
      <c r="O110" s="376"/>
    </row>
    <row r="111" spans="1:30">
      <c r="A111" s="349" t="s">
        <v>18</v>
      </c>
      <c r="B111" s="135" t="s">
        <v>252</v>
      </c>
      <c r="C111" s="160">
        <v>680</v>
      </c>
      <c r="D111" s="160">
        <v>37265</v>
      </c>
      <c r="E111" s="160">
        <v>216071</v>
      </c>
      <c r="F111" s="160">
        <v>366890</v>
      </c>
      <c r="G111" s="160">
        <v>313991</v>
      </c>
      <c r="H111" s="160">
        <v>231357</v>
      </c>
      <c r="I111" s="160">
        <v>180655</v>
      </c>
      <c r="J111" s="160">
        <v>141490</v>
      </c>
      <c r="K111" s="160">
        <v>122537</v>
      </c>
      <c r="L111" s="160">
        <v>86034</v>
      </c>
      <c r="M111" s="185">
        <v>42230</v>
      </c>
      <c r="N111" s="231">
        <v>12</v>
      </c>
      <c r="O111" s="196">
        <v>1739212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D111" s="8"/>
    </row>
    <row r="112" spans="1:30">
      <c r="A112" s="355" t="s">
        <v>18</v>
      </c>
      <c r="B112" s="38" t="s">
        <v>25</v>
      </c>
      <c r="C112" s="113">
        <v>6744</v>
      </c>
      <c r="D112" s="113">
        <v>426837</v>
      </c>
      <c r="E112" s="113">
        <v>2641723</v>
      </c>
      <c r="F112" s="113">
        <v>4944088</v>
      </c>
      <c r="G112" s="113">
        <v>4455733</v>
      </c>
      <c r="H112" s="113">
        <v>3269456</v>
      </c>
      <c r="I112" s="113">
        <v>2643058</v>
      </c>
      <c r="J112" s="113">
        <v>2179094</v>
      </c>
      <c r="K112" s="113">
        <v>2017663</v>
      </c>
      <c r="L112" s="113">
        <v>1549804</v>
      </c>
      <c r="M112" s="182">
        <v>868448</v>
      </c>
      <c r="N112" s="232">
        <v>167</v>
      </c>
      <c r="O112" s="192">
        <v>25002815</v>
      </c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D112" s="8"/>
    </row>
    <row r="113" spans="1:30">
      <c r="A113" s="355" t="s">
        <v>18</v>
      </c>
      <c r="B113" s="38" t="s">
        <v>258</v>
      </c>
      <c r="C113" s="110">
        <v>9.9</v>
      </c>
      <c r="D113" s="110">
        <v>11.5</v>
      </c>
      <c r="E113" s="110">
        <v>12.2</v>
      </c>
      <c r="F113" s="110">
        <v>13.5</v>
      </c>
      <c r="G113" s="110">
        <v>14.2</v>
      </c>
      <c r="H113" s="110">
        <v>14.1</v>
      </c>
      <c r="I113" s="110">
        <v>14.6</v>
      </c>
      <c r="J113" s="110">
        <v>15.4</v>
      </c>
      <c r="K113" s="110">
        <v>16.5</v>
      </c>
      <c r="L113" s="110">
        <v>18</v>
      </c>
      <c r="M113" s="156">
        <v>20.6</v>
      </c>
      <c r="N113" s="233">
        <v>13.9</v>
      </c>
      <c r="O113" s="194">
        <v>14.4</v>
      </c>
    </row>
    <row r="114" spans="1:30">
      <c r="A114" s="355" t="s">
        <v>18</v>
      </c>
      <c r="B114" s="38" t="s">
        <v>253</v>
      </c>
      <c r="C114" s="113">
        <v>584</v>
      </c>
      <c r="D114" s="113">
        <v>30383</v>
      </c>
      <c r="E114" s="113">
        <v>177648</v>
      </c>
      <c r="F114" s="113">
        <v>298786</v>
      </c>
      <c r="G114" s="113">
        <v>250481</v>
      </c>
      <c r="H114" s="113">
        <v>182752</v>
      </c>
      <c r="I114" s="113">
        <v>142565</v>
      </c>
      <c r="J114" s="113">
        <v>111575</v>
      </c>
      <c r="K114" s="113">
        <v>96090</v>
      </c>
      <c r="L114" s="113">
        <v>65132</v>
      </c>
      <c r="M114" s="182">
        <v>31651</v>
      </c>
      <c r="N114" s="232">
        <v>8</v>
      </c>
      <c r="O114" s="192">
        <v>1387655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  <c r="AD114" s="8"/>
    </row>
    <row r="115" spans="1:30">
      <c r="A115" s="355" t="s">
        <v>18</v>
      </c>
      <c r="B115" s="38" t="s">
        <v>255</v>
      </c>
      <c r="C115" s="113">
        <v>4897</v>
      </c>
      <c r="D115" s="113">
        <v>279333</v>
      </c>
      <c r="E115" s="113">
        <v>1772903</v>
      </c>
      <c r="F115" s="113">
        <v>3310004</v>
      </c>
      <c r="G115" s="113">
        <v>2906168</v>
      </c>
      <c r="H115" s="113">
        <v>2090304</v>
      </c>
      <c r="I115" s="113">
        <v>1701507</v>
      </c>
      <c r="J115" s="113">
        <v>1417284</v>
      </c>
      <c r="K115" s="113">
        <v>1317871</v>
      </c>
      <c r="L115" s="113">
        <v>977888</v>
      </c>
      <c r="M115" s="182">
        <v>556274</v>
      </c>
      <c r="N115" s="232">
        <v>96</v>
      </c>
      <c r="O115" s="192">
        <v>16334529</v>
      </c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D115" s="8"/>
    </row>
    <row r="116" spans="1:30">
      <c r="A116" s="355" t="s">
        <v>18</v>
      </c>
      <c r="B116" s="38" t="s">
        <v>261</v>
      </c>
      <c r="C116" s="110">
        <v>8.4</v>
      </c>
      <c r="D116" s="110">
        <v>9.1999999999999993</v>
      </c>
      <c r="E116" s="110">
        <v>10</v>
      </c>
      <c r="F116" s="110">
        <v>11.1</v>
      </c>
      <c r="G116" s="110">
        <v>11.6</v>
      </c>
      <c r="H116" s="110">
        <v>11.4</v>
      </c>
      <c r="I116" s="110">
        <v>11.9</v>
      </c>
      <c r="J116" s="110">
        <v>12.7</v>
      </c>
      <c r="K116" s="110">
        <v>13.7</v>
      </c>
      <c r="L116" s="110">
        <v>15</v>
      </c>
      <c r="M116" s="156">
        <v>17.600000000000001</v>
      </c>
      <c r="N116" s="233">
        <v>12</v>
      </c>
      <c r="O116" s="194">
        <v>11.8</v>
      </c>
    </row>
    <row r="117" spans="1:30">
      <c r="A117" s="355" t="s">
        <v>18</v>
      </c>
      <c r="B117" s="38" t="s">
        <v>254</v>
      </c>
      <c r="C117" s="113">
        <v>96</v>
      </c>
      <c r="D117" s="113">
        <v>6882</v>
      </c>
      <c r="E117" s="113">
        <v>38423</v>
      </c>
      <c r="F117" s="113">
        <v>68104</v>
      </c>
      <c r="G117" s="113">
        <v>63510</v>
      </c>
      <c r="H117" s="113">
        <v>48605</v>
      </c>
      <c r="I117" s="113">
        <v>38090</v>
      </c>
      <c r="J117" s="113">
        <v>29915</v>
      </c>
      <c r="K117" s="113">
        <v>26447</v>
      </c>
      <c r="L117" s="113">
        <v>20902</v>
      </c>
      <c r="M117" s="182">
        <v>10579</v>
      </c>
      <c r="N117" s="232">
        <v>4</v>
      </c>
      <c r="O117" s="192">
        <v>351557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  <c r="AD117" s="8"/>
    </row>
    <row r="118" spans="1:30">
      <c r="A118" s="355" t="s">
        <v>18</v>
      </c>
      <c r="B118" s="38" t="s">
        <v>256</v>
      </c>
      <c r="C118" s="113">
        <v>1176</v>
      </c>
      <c r="D118" s="113">
        <v>112865</v>
      </c>
      <c r="E118" s="113">
        <v>674918</v>
      </c>
      <c r="F118" s="113">
        <v>1266630</v>
      </c>
      <c r="G118" s="113">
        <v>1229280</v>
      </c>
      <c r="H118" s="113">
        <v>957888</v>
      </c>
      <c r="I118" s="113">
        <v>773915</v>
      </c>
      <c r="J118" s="113">
        <v>630122</v>
      </c>
      <c r="K118" s="113">
        <v>587232</v>
      </c>
      <c r="L118" s="113">
        <v>489373</v>
      </c>
      <c r="M118" s="182">
        <v>268215</v>
      </c>
      <c r="N118" s="232">
        <v>51</v>
      </c>
      <c r="O118" s="192">
        <v>6991665</v>
      </c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D118" s="8"/>
    </row>
    <row r="119" spans="1:30">
      <c r="A119" s="356" t="s">
        <v>18</v>
      </c>
      <c r="B119" s="73" t="s">
        <v>262</v>
      </c>
      <c r="C119" s="138">
        <v>12.3</v>
      </c>
      <c r="D119" s="138">
        <v>16.399999999999999</v>
      </c>
      <c r="E119" s="138">
        <v>17.600000000000001</v>
      </c>
      <c r="F119" s="138">
        <v>18.600000000000001</v>
      </c>
      <c r="G119" s="138">
        <v>19.399999999999999</v>
      </c>
      <c r="H119" s="138">
        <v>19.7</v>
      </c>
      <c r="I119" s="138">
        <v>20.3</v>
      </c>
      <c r="J119" s="138">
        <v>21.1</v>
      </c>
      <c r="K119" s="138">
        <v>22.2</v>
      </c>
      <c r="L119" s="138">
        <v>23.4</v>
      </c>
      <c r="M119" s="157">
        <v>25.4</v>
      </c>
      <c r="N119" s="234">
        <v>12.8</v>
      </c>
      <c r="O119" s="169">
        <v>19.899999999999999</v>
      </c>
    </row>
    <row r="120" spans="1:30">
      <c r="A120" s="352" t="s">
        <v>23</v>
      </c>
      <c r="B120" s="140" t="s">
        <v>252</v>
      </c>
      <c r="C120" s="162">
        <v>20</v>
      </c>
      <c r="D120" s="162">
        <v>867</v>
      </c>
      <c r="E120" s="162">
        <v>9496</v>
      </c>
      <c r="F120" s="162">
        <v>27903</v>
      </c>
      <c r="G120" s="162">
        <v>20412</v>
      </c>
      <c r="H120" s="162">
        <v>4541</v>
      </c>
      <c r="I120" s="162">
        <v>336</v>
      </c>
      <c r="J120" s="162">
        <v>29</v>
      </c>
      <c r="K120" s="162">
        <v>4</v>
      </c>
      <c r="L120" s="162">
        <v>0</v>
      </c>
      <c r="M120" s="186">
        <v>7</v>
      </c>
      <c r="N120" s="235">
        <v>0</v>
      </c>
      <c r="O120" s="189">
        <v>63615</v>
      </c>
      <c r="T120" s="8"/>
      <c r="U120" s="8"/>
      <c r="V120" s="8"/>
      <c r="W120" s="8"/>
      <c r="AD120" s="8"/>
    </row>
    <row r="121" spans="1:30">
      <c r="A121" s="350" t="s">
        <v>23</v>
      </c>
      <c r="B121" s="38" t="s">
        <v>25</v>
      </c>
      <c r="C121" s="113">
        <v>1221</v>
      </c>
      <c r="D121" s="113">
        <v>55030</v>
      </c>
      <c r="E121" s="113">
        <v>608529</v>
      </c>
      <c r="F121" s="113">
        <v>1802374</v>
      </c>
      <c r="G121" s="113">
        <v>1336055</v>
      </c>
      <c r="H121" s="113">
        <v>303209</v>
      </c>
      <c r="I121" s="113">
        <v>22498</v>
      </c>
      <c r="J121" s="113">
        <v>1995</v>
      </c>
      <c r="K121" s="113">
        <v>130</v>
      </c>
      <c r="L121" s="113">
        <v>0</v>
      </c>
      <c r="M121" s="182">
        <v>462</v>
      </c>
      <c r="N121" s="232">
        <v>0</v>
      </c>
      <c r="O121" s="192">
        <v>4131503</v>
      </c>
      <c r="R121" s="8"/>
      <c r="S121" s="8"/>
      <c r="T121" s="8"/>
      <c r="U121" s="8"/>
      <c r="V121" s="8"/>
      <c r="W121" s="8"/>
      <c r="X121" s="8"/>
      <c r="Y121" s="8"/>
      <c r="AD121" s="8"/>
    </row>
    <row r="122" spans="1:30">
      <c r="A122" s="350" t="s">
        <v>23</v>
      </c>
      <c r="B122" s="38" t="s">
        <v>258</v>
      </c>
      <c r="C122" s="110">
        <v>61.1</v>
      </c>
      <c r="D122" s="110">
        <v>63.5</v>
      </c>
      <c r="E122" s="110">
        <v>64.099999999999994</v>
      </c>
      <c r="F122" s="110">
        <v>64.599999999999994</v>
      </c>
      <c r="G122" s="110">
        <v>65.5</v>
      </c>
      <c r="H122" s="110">
        <v>66.8</v>
      </c>
      <c r="I122" s="110">
        <v>67</v>
      </c>
      <c r="J122" s="110">
        <v>68.8</v>
      </c>
      <c r="K122" s="110">
        <v>32.5</v>
      </c>
      <c r="L122" s="110">
        <v>0</v>
      </c>
      <c r="M122" s="156">
        <v>66</v>
      </c>
      <c r="N122" s="233">
        <v>0</v>
      </c>
      <c r="O122" s="194">
        <v>64.900000000000006</v>
      </c>
    </row>
    <row r="123" spans="1:30">
      <c r="A123" s="350" t="s">
        <v>23</v>
      </c>
      <c r="B123" s="38" t="s">
        <v>253</v>
      </c>
      <c r="C123" s="113">
        <v>20</v>
      </c>
      <c r="D123" s="113">
        <v>834</v>
      </c>
      <c r="E123" s="113">
        <v>9047</v>
      </c>
      <c r="F123" s="113">
        <v>26397</v>
      </c>
      <c r="G123" s="113">
        <v>19327</v>
      </c>
      <c r="H123" s="113">
        <v>4315</v>
      </c>
      <c r="I123" s="113">
        <v>316</v>
      </c>
      <c r="J123" s="113">
        <v>27</v>
      </c>
      <c r="K123" s="113">
        <v>3</v>
      </c>
      <c r="L123" s="113">
        <v>0</v>
      </c>
      <c r="M123" s="182">
        <v>7</v>
      </c>
      <c r="N123" s="232">
        <v>0</v>
      </c>
      <c r="O123" s="192">
        <v>60293</v>
      </c>
      <c r="T123" s="8"/>
      <c r="U123" s="8"/>
      <c r="V123" s="8"/>
      <c r="W123" s="8"/>
      <c r="AD123" s="8"/>
    </row>
    <row r="124" spans="1:30">
      <c r="A124" s="350" t="s">
        <v>23</v>
      </c>
      <c r="B124" s="38" t="s">
        <v>255</v>
      </c>
      <c r="C124" s="113">
        <v>1195</v>
      </c>
      <c r="D124" s="113">
        <v>51995</v>
      </c>
      <c r="E124" s="113">
        <v>567567</v>
      </c>
      <c r="F124" s="113">
        <v>1668572</v>
      </c>
      <c r="G124" s="113">
        <v>1239109</v>
      </c>
      <c r="H124" s="113">
        <v>280522</v>
      </c>
      <c r="I124" s="113">
        <v>20814</v>
      </c>
      <c r="J124" s="113">
        <v>1830</v>
      </c>
      <c r="K124" s="113">
        <v>88</v>
      </c>
      <c r="L124" s="113">
        <v>0</v>
      </c>
      <c r="M124" s="182">
        <v>462</v>
      </c>
      <c r="N124" s="232">
        <v>0</v>
      </c>
      <c r="O124" s="192">
        <v>3832154</v>
      </c>
      <c r="R124" s="8"/>
      <c r="S124" s="8"/>
      <c r="T124" s="8"/>
      <c r="U124" s="8"/>
      <c r="V124" s="8"/>
      <c r="W124" s="8"/>
      <c r="X124" s="8"/>
      <c r="Y124" s="8"/>
      <c r="AD124" s="8"/>
    </row>
    <row r="125" spans="1:30">
      <c r="A125" s="350" t="s">
        <v>23</v>
      </c>
      <c r="B125" s="38" t="s">
        <v>261</v>
      </c>
      <c r="C125" s="110">
        <v>59.8</v>
      </c>
      <c r="D125" s="110">
        <v>62.3</v>
      </c>
      <c r="E125" s="110">
        <v>62.7</v>
      </c>
      <c r="F125" s="110">
        <v>63.2</v>
      </c>
      <c r="G125" s="110">
        <v>64.099999999999994</v>
      </c>
      <c r="H125" s="110">
        <v>65</v>
      </c>
      <c r="I125" s="110">
        <v>65.900000000000006</v>
      </c>
      <c r="J125" s="110">
        <v>67.8</v>
      </c>
      <c r="K125" s="110">
        <v>29.3</v>
      </c>
      <c r="L125" s="110">
        <v>0</v>
      </c>
      <c r="M125" s="156">
        <v>66</v>
      </c>
      <c r="N125" s="233">
        <v>0</v>
      </c>
      <c r="O125" s="194">
        <v>63.6</v>
      </c>
    </row>
    <row r="126" spans="1:30">
      <c r="A126" s="350" t="s">
        <v>23</v>
      </c>
      <c r="B126" s="38" t="s">
        <v>254</v>
      </c>
      <c r="C126" s="113">
        <v>0</v>
      </c>
      <c r="D126" s="113">
        <v>33</v>
      </c>
      <c r="E126" s="113">
        <v>449</v>
      </c>
      <c r="F126" s="113">
        <v>1506</v>
      </c>
      <c r="G126" s="113">
        <v>1085</v>
      </c>
      <c r="H126" s="113">
        <v>226</v>
      </c>
      <c r="I126" s="113">
        <v>20</v>
      </c>
      <c r="J126" s="113">
        <v>2</v>
      </c>
      <c r="K126" s="113">
        <v>1</v>
      </c>
      <c r="L126" s="113">
        <v>0</v>
      </c>
      <c r="M126" s="182">
        <v>0</v>
      </c>
      <c r="N126" s="232">
        <v>0</v>
      </c>
      <c r="O126" s="192">
        <v>3322</v>
      </c>
      <c r="U126" s="8"/>
      <c r="V126" s="8"/>
      <c r="AD126" s="8"/>
    </row>
    <row r="127" spans="1:30">
      <c r="A127" s="350" t="s">
        <v>23</v>
      </c>
      <c r="B127" s="38" t="s">
        <v>256</v>
      </c>
      <c r="C127" s="113">
        <v>0</v>
      </c>
      <c r="D127" s="113">
        <v>1853</v>
      </c>
      <c r="E127" s="113">
        <v>27456</v>
      </c>
      <c r="F127" s="113">
        <v>97470</v>
      </c>
      <c r="G127" s="113">
        <v>69976</v>
      </c>
      <c r="H127" s="113">
        <v>15846</v>
      </c>
      <c r="I127" s="113">
        <v>1326</v>
      </c>
      <c r="J127" s="113">
        <v>84</v>
      </c>
      <c r="K127" s="113">
        <v>3</v>
      </c>
      <c r="L127" s="113">
        <v>0</v>
      </c>
      <c r="M127" s="182">
        <v>0</v>
      </c>
      <c r="N127" s="232">
        <v>0</v>
      </c>
      <c r="O127" s="192">
        <v>214014</v>
      </c>
      <c r="S127" s="8"/>
      <c r="T127" s="8"/>
      <c r="U127" s="8"/>
      <c r="V127" s="8"/>
      <c r="W127" s="8"/>
      <c r="X127" s="8"/>
      <c r="AD127" s="8"/>
    </row>
    <row r="128" spans="1:30">
      <c r="A128" s="353" t="s">
        <v>23</v>
      </c>
      <c r="B128" s="73" t="s">
        <v>262</v>
      </c>
      <c r="C128" s="138">
        <v>0</v>
      </c>
      <c r="D128" s="138">
        <v>56.2</v>
      </c>
      <c r="E128" s="138">
        <v>61.1</v>
      </c>
      <c r="F128" s="138">
        <v>64.7</v>
      </c>
      <c r="G128" s="138">
        <v>64.5</v>
      </c>
      <c r="H128" s="138">
        <v>70.099999999999994</v>
      </c>
      <c r="I128" s="138">
        <v>66.3</v>
      </c>
      <c r="J128" s="138">
        <v>42</v>
      </c>
      <c r="K128" s="138">
        <v>3</v>
      </c>
      <c r="L128" s="138">
        <v>0</v>
      </c>
      <c r="M128" s="157">
        <v>0</v>
      </c>
      <c r="N128" s="234">
        <v>0</v>
      </c>
      <c r="O128" s="169">
        <v>64.400000000000006</v>
      </c>
    </row>
    <row r="129" spans="1:30">
      <c r="A129" s="352" t="s">
        <v>222</v>
      </c>
      <c r="B129" s="140" t="s">
        <v>252</v>
      </c>
      <c r="C129" s="162">
        <v>5</v>
      </c>
      <c r="D129" s="162">
        <v>200</v>
      </c>
      <c r="E129" s="162">
        <v>5465</v>
      </c>
      <c r="F129" s="162">
        <v>17656</v>
      </c>
      <c r="G129" s="162">
        <v>15581</v>
      </c>
      <c r="H129" s="162">
        <v>4084</v>
      </c>
      <c r="I129" s="162">
        <v>338</v>
      </c>
      <c r="J129" s="162">
        <v>25</v>
      </c>
      <c r="K129" s="162">
        <v>0</v>
      </c>
      <c r="L129" s="162">
        <v>2</v>
      </c>
      <c r="M129" s="186">
        <v>0</v>
      </c>
      <c r="N129" s="235">
        <v>0</v>
      </c>
      <c r="O129" s="189">
        <v>43356</v>
      </c>
      <c r="T129" s="8"/>
      <c r="U129" s="8"/>
      <c r="V129" s="8"/>
      <c r="W129" s="8"/>
      <c r="AD129" s="8"/>
    </row>
    <row r="130" spans="1:30">
      <c r="A130" s="350" t="s">
        <v>222</v>
      </c>
      <c r="B130" s="38" t="s">
        <v>25</v>
      </c>
      <c r="C130" s="113">
        <v>35</v>
      </c>
      <c r="D130" s="113">
        <v>2132</v>
      </c>
      <c r="E130" s="113">
        <v>68823</v>
      </c>
      <c r="F130" s="113">
        <v>222582</v>
      </c>
      <c r="G130" s="113">
        <v>199826</v>
      </c>
      <c r="H130" s="113">
        <v>53104</v>
      </c>
      <c r="I130" s="113">
        <v>4561</v>
      </c>
      <c r="J130" s="113">
        <v>255</v>
      </c>
      <c r="K130" s="113">
        <v>0</v>
      </c>
      <c r="L130" s="113">
        <v>60</v>
      </c>
      <c r="M130" s="182">
        <v>0</v>
      </c>
      <c r="N130" s="232">
        <v>0</v>
      </c>
      <c r="O130" s="192">
        <v>551378</v>
      </c>
      <c r="S130" s="8"/>
      <c r="T130" s="8"/>
      <c r="U130" s="8"/>
      <c r="V130" s="8"/>
      <c r="W130" s="8"/>
      <c r="X130" s="8"/>
      <c r="AD130" s="8"/>
    </row>
    <row r="131" spans="1:30">
      <c r="A131" s="350" t="s">
        <v>222</v>
      </c>
      <c r="B131" s="38" t="s">
        <v>258</v>
      </c>
      <c r="C131" s="110">
        <v>7</v>
      </c>
      <c r="D131" s="110">
        <v>10.7</v>
      </c>
      <c r="E131" s="110">
        <v>12.6</v>
      </c>
      <c r="F131" s="110">
        <v>12.6</v>
      </c>
      <c r="G131" s="110">
        <v>12.8</v>
      </c>
      <c r="H131" s="110">
        <v>13</v>
      </c>
      <c r="I131" s="110">
        <v>13.5</v>
      </c>
      <c r="J131" s="110">
        <v>10.199999999999999</v>
      </c>
      <c r="K131" s="110">
        <v>0</v>
      </c>
      <c r="L131" s="110">
        <v>30</v>
      </c>
      <c r="M131" s="156">
        <v>0</v>
      </c>
      <c r="N131" s="233">
        <v>0</v>
      </c>
      <c r="O131" s="194">
        <v>12.7</v>
      </c>
    </row>
    <row r="132" spans="1:30">
      <c r="A132" s="350" t="s">
        <v>222</v>
      </c>
      <c r="B132" s="38" t="s">
        <v>253</v>
      </c>
      <c r="C132" s="113">
        <v>2</v>
      </c>
      <c r="D132" s="113">
        <v>161</v>
      </c>
      <c r="E132" s="113">
        <v>4546</v>
      </c>
      <c r="F132" s="113">
        <v>14589</v>
      </c>
      <c r="G132" s="113">
        <v>13081</v>
      </c>
      <c r="H132" s="113">
        <v>3449</v>
      </c>
      <c r="I132" s="113">
        <v>300</v>
      </c>
      <c r="J132" s="113">
        <v>20</v>
      </c>
      <c r="K132" s="113">
        <v>0</v>
      </c>
      <c r="L132" s="113">
        <v>1</v>
      </c>
      <c r="M132" s="182">
        <v>0</v>
      </c>
      <c r="N132" s="232">
        <v>0</v>
      </c>
      <c r="O132" s="192">
        <v>36149</v>
      </c>
      <c r="T132" s="8"/>
      <c r="U132" s="8"/>
      <c r="V132" s="8"/>
      <c r="W132" s="8"/>
      <c r="AD132" s="8"/>
    </row>
    <row r="133" spans="1:30">
      <c r="A133" s="350" t="s">
        <v>222</v>
      </c>
      <c r="B133" s="38" t="s">
        <v>255</v>
      </c>
      <c r="C133" s="113">
        <v>13</v>
      </c>
      <c r="D133" s="113">
        <v>1530</v>
      </c>
      <c r="E133" s="113">
        <v>52892</v>
      </c>
      <c r="F133" s="113">
        <v>168965</v>
      </c>
      <c r="G133" s="113">
        <v>156420</v>
      </c>
      <c r="H133" s="113">
        <v>42060</v>
      </c>
      <c r="I133" s="113">
        <v>3881</v>
      </c>
      <c r="J133" s="113">
        <v>182</v>
      </c>
      <c r="K133" s="113">
        <v>0</v>
      </c>
      <c r="L133" s="113">
        <v>30</v>
      </c>
      <c r="M133" s="182">
        <v>0</v>
      </c>
      <c r="N133" s="232">
        <v>0</v>
      </c>
      <c r="O133" s="192">
        <v>425973</v>
      </c>
      <c r="S133" s="8"/>
      <c r="T133" s="8"/>
      <c r="U133" s="8"/>
      <c r="V133" s="8"/>
      <c r="W133" s="8"/>
      <c r="X133" s="8"/>
      <c r="AD133" s="8"/>
    </row>
    <row r="134" spans="1:30">
      <c r="A134" s="350" t="s">
        <v>222</v>
      </c>
      <c r="B134" s="38" t="s">
        <v>261</v>
      </c>
      <c r="C134" s="110">
        <v>6.5</v>
      </c>
      <c r="D134" s="110">
        <v>9.5</v>
      </c>
      <c r="E134" s="110">
        <v>11.6</v>
      </c>
      <c r="F134" s="110">
        <v>11.6</v>
      </c>
      <c r="G134" s="110">
        <v>12</v>
      </c>
      <c r="H134" s="110">
        <v>12.2</v>
      </c>
      <c r="I134" s="110">
        <v>12.9</v>
      </c>
      <c r="J134" s="110">
        <v>9.1</v>
      </c>
      <c r="K134" s="110">
        <v>0</v>
      </c>
      <c r="L134" s="110">
        <v>30</v>
      </c>
      <c r="M134" s="156">
        <v>0</v>
      </c>
      <c r="N134" s="233">
        <v>0</v>
      </c>
      <c r="O134" s="194">
        <v>11.8</v>
      </c>
    </row>
    <row r="135" spans="1:30">
      <c r="A135" s="350" t="s">
        <v>222</v>
      </c>
      <c r="B135" s="38" t="s">
        <v>254</v>
      </c>
      <c r="C135" s="113">
        <v>3</v>
      </c>
      <c r="D135" s="113">
        <v>39</v>
      </c>
      <c r="E135" s="113">
        <v>919</v>
      </c>
      <c r="F135" s="113">
        <v>3066</v>
      </c>
      <c r="G135" s="113">
        <v>2500</v>
      </c>
      <c r="H135" s="113">
        <v>635</v>
      </c>
      <c r="I135" s="113">
        <v>38</v>
      </c>
      <c r="J135" s="113">
        <v>5</v>
      </c>
      <c r="K135" s="113">
        <v>0</v>
      </c>
      <c r="L135" s="113">
        <v>1</v>
      </c>
      <c r="M135" s="182">
        <v>0</v>
      </c>
      <c r="N135" s="232">
        <v>0</v>
      </c>
      <c r="O135" s="192">
        <v>7206</v>
      </c>
      <c r="U135" s="8"/>
      <c r="V135" s="8"/>
      <c r="AD135" s="8"/>
    </row>
    <row r="136" spans="1:30">
      <c r="A136" s="350" t="s">
        <v>222</v>
      </c>
      <c r="B136" s="38" t="s">
        <v>256</v>
      </c>
      <c r="C136" s="113">
        <v>21</v>
      </c>
      <c r="D136" s="113">
        <v>480</v>
      </c>
      <c r="E136" s="113">
        <v>13616</v>
      </c>
      <c r="F136" s="113">
        <v>47191</v>
      </c>
      <c r="G136" s="113">
        <v>38111</v>
      </c>
      <c r="H136" s="113">
        <v>9464</v>
      </c>
      <c r="I136" s="113">
        <v>481</v>
      </c>
      <c r="J136" s="113">
        <v>65</v>
      </c>
      <c r="K136" s="113">
        <v>0</v>
      </c>
      <c r="L136" s="113">
        <v>30</v>
      </c>
      <c r="M136" s="182">
        <v>0</v>
      </c>
      <c r="N136" s="232">
        <v>0</v>
      </c>
      <c r="O136" s="192">
        <v>109459</v>
      </c>
      <c r="T136" s="8"/>
      <c r="U136" s="8"/>
      <c r="V136" s="8"/>
      <c r="W136" s="8"/>
      <c r="AD136" s="8"/>
    </row>
    <row r="137" spans="1:30">
      <c r="A137" s="353" t="s">
        <v>222</v>
      </c>
      <c r="B137" s="73" t="s">
        <v>262</v>
      </c>
      <c r="C137" s="138">
        <v>7</v>
      </c>
      <c r="D137" s="138">
        <v>12.3</v>
      </c>
      <c r="E137" s="138">
        <v>14.8</v>
      </c>
      <c r="F137" s="138">
        <v>15.4</v>
      </c>
      <c r="G137" s="138">
        <v>15.2</v>
      </c>
      <c r="H137" s="138">
        <v>14.9</v>
      </c>
      <c r="I137" s="138">
        <v>12.7</v>
      </c>
      <c r="J137" s="138">
        <v>13</v>
      </c>
      <c r="K137" s="138">
        <v>0</v>
      </c>
      <c r="L137" s="138">
        <v>30</v>
      </c>
      <c r="M137" s="157">
        <v>0</v>
      </c>
      <c r="N137" s="234">
        <v>0</v>
      </c>
      <c r="O137" s="169">
        <v>15.2</v>
      </c>
    </row>
    <row r="138" spans="1:30">
      <c r="A138" s="352" t="s">
        <v>19</v>
      </c>
      <c r="B138" s="140" t="s">
        <v>252</v>
      </c>
      <c r="C138" s="162">
        <v>2</v>
      </c>
      <c r="D138" s="162">
        <v>220</v>
      </c>
      <c r="E138" s="162">
        <v>1574</v>
      </c>
      <c r="F138" s="162">
        <v>2447</v>
      </c>
      <c r="G138" s="162">
        <v>1808</v>
      </c>
      <c r="H138" s="162">
        <v>1394</v>
      </c>
      <c r="I138" s="162">
        <v>1085</v>
      </c>
      <c r="J138" s="162">
        <v>709</v>
      </c>
      <c r="K138" s="162">
        <v>639</v>
      </c>
      <c r="L138" s="162">
        <v>423</v>
      </c>
      <c r="M138" s="186">
        <v>179</v>
      </c>
      <c r="N138" s="235">
        <v>1</v>
      </c>
      <c r="O138" s="189">
        <v>10481</v>
      </c>
      <c r="T138" s="8"/>
      <c r="U138" s="8"/>
      <c r="V138" s="8"/>
      <c r="W138" s="8"/>
      <c r="X138" s="8"/>
      <c r="AD138" s="8"/>
    </row>
    <row r="139" spans="1:30">
      <c r="A139" s="350" t="s">
        <v>19</v>
      </c>
      <c r="B139" s="38" t="s">
        <v>25</v>
      </c>
      <c r="C139" s="113">
        <v>29</v>
      </c>
      <c r="D139" s="113">
        <v>3522</v>
      </c>
      <c r="E139" s="113">
        <v>25233</v>
      </c>
      <c r="F139" s="113">
        <v>40006</v>
      </c>
      <c r="G139" s="113">
        <v>30302</v>
      </c>
      <c r="H139" s="113">
        <v>23157</v>
      </c>
      <c r="I139" s="113">
        <v>17881</v>
      </c>
      <c r="J139" s="113">
        <v>12311</v>
      </c>
      <c r="K139" s="113">
        <v>11286</v>
      </c>
      <c r="L139" s="113">
        <v>7201</v>
      </c>
      <c r="M139" s="182">
        <v>3284</v>
      </c>
      <c r="N139" s="232">
        <v>16</v>
      </c>
      <c r="O139" s="192">
        <v>174228</v>
      </c>
      <c r="S139" s="8"/>
      <c r="T139" s="8"/>
      <c r="U139" s="8"/>
      <c r="V139" s="8"/>
      <c r="W139" s="8"/>
      <c r="X139" s="8"/>
      <c r="Y139" s="8"/>
      <c r="Z139" s="8"/>
      <c r="AA139" s="8"/>
      <c r="AB139" s="8"/>
      <c r="AD139" s="8"/>
    </row>
    <row r="140" spans="1:30">
      <c r="A140" s="350" t="s">
        <v>19</v>
      </c>
      <c r="B140" s="38" t="s">
        <v>258</v>
      </c>
      <c r="C140" s="110">
        <v>14.5</v>
      </c>
      <c r="D140" s="110">
        <v>16</v>
      </c>
      <c r="E140" s="110">
        <v>16</v>
      </c>
      <c r="F140" s="110">
        <v>16.3</v>
      </c>
      <c r="G140" s="110">
        <v>16.8</v>
      </c>
      <c r="H140" s="110">
        <v>16.600000000000001</v>
      </c>
      <c r="I140" s="110">
        <v>16.5</v>
      </c>
      <c r="J140" s="110">
        <v>17.399999999999999</v>
      </c>
      <c r="K140" s="110">
        <v>17.7</v>
      </c>
      <c r="L140" s="110">
        <v>17</v>
      </c>
      <c r="M140" s="156">
        <v>18.3</v>
      </c>
      <c r="N140" s="233">
        <v>16</v>
      </c>
      <c r="O140" s="194">
        <v>16.600000000000001</v>
      </c>
    </row>
    <row r="141" spans="1:30">
      <c r="A141" s="350" t="s">
        <v>19</v>
      </c>
      <c r="B141" s="38" t="s">
        <v>253</v>
      </c>
      <c r="C141" s="113">
        <v>0</v>
      </c>
      <c r="D141" s="113">
        <v>0</v>
      </c>
      <c r="E141" s="113">
        <v>0</v>
      </c>
      <c r="F141" s="113">
        <v>0</v>
      </c>
      <c r="G141" s="113">
        <v>0</v>
      </c>
      <c r="H141" s="113">
        <v>0</v>
      </c>
      <c r="I141" s="113">
        <v>2</v>
      </c>
      <c r="J141" s="113">
        <v>0</v>
      </c>
      <c r="K141" s="113">
        <v>0</v>
      </c>
      <c r="L141" s="113">
        <v>0</v>
      </c>
      <c r="M141" s="182">
        <v>0</v>
      </c>
      <c r="N141" s="232">
        <v>0</v>
      </c>
      <c r="O141" s="192">
        <v>2</v>
      </c>
    </row>
    <row r="142" spans="1:30">
      <c r="A142" s="350" t="s">
        <v>19</v>
      </c>
      <c r="B142" s="38" t="s">
        <v>255</v>
      </c>
      <c r="C142" s="113">
        <v>0</v>
      </c>
      <c r="D142" s="113">
        <v>0</v>
      </c>
      <c r="E142" s="113">
        <v>0</v>
      </c>
      <c r="F142" s="113">
        <v>0</v>
      </c>
      <c r="G142" s="113">
        <v>0</v>
      </c>
      <c r="H142" s="113">
        <v>0</v>
      </c>
      <c r="I142" s="113">
        <v>45</v>
      </c>
      <c r="J142" s="113">
        <v>0</v>
      </c>
      <c r="K142" s="113">
        <v>0</v>
      </c>
      <c r="L142" s="113">
        <v>0</v>
      </c>
      <c r="M142" s="182">
        <v>0</v>
      </c>
      <c r="N142" s="232">
        <v>0</v>
      </c>
      <c r="O142" s="192">
        <v>45</v>
      </c>
    </row>
    <row r="143" spans="1:30">
      <c r="A143" s="350" t="s">
        <v>19</v>
      </c>
      <c r="B143" s="38" t="s">
        <v>261</v>
      </c>
      <c r="C143" s="110">
        <v>0</v>
      </c>
      <c r="D143" s="110">
        <v>0</v>
      </c>
      <c r="E143" s="110">
        <v>0</v>
      </c>
      <c r="F143" s="110">
        <v>0</v>
      </c>
      <c r="G143" s="110">
        <v>0</v>
      </c>
      <c r="H143" s="110">
        <v>0</v>
      </c>
      <c r="I143" s="110">
        <v>22.5</v>
      </c>
      <c r="J143" s="110">
        <v>0</v>
      </c>
      <c r="K143" s="110">
        <v>0</v>
      </c>
      <c r="L143" s="110">
        <v>0</v>
      </c>
      <c r="M143" s="156">
        <v>0</v>
      </c>
      <c r="N143" s="233">
        <v>0</v>
      </c>
      <c r="O143" s="194">
        <v>22.5</v>
      </c>
    </row>
    <row r="144" spans="1:30">
      <c r="A144" s="350" t="s">
        <v>19</v>
      </c>
      <c r="B144" s="38" t="s">
        <v>254</v>
      </c>
      <c r="C144" s="113">
        <v>2</v>
      </c>
      <c r="D144" s="113">
        <v>220</v>
      </c>
      <c r="E144" s="113">
        <v>1574</v>
      </c>
      <c r="F144" s="113">
        <v>2447</v>
      </c>
      <c r="G144" s="113">
        <v>1808</v>
      </c>
      <c r="H144" s="113">
        <v>1394</v>
      </c>
      <c r="I144" s="113">
        <v>1083</v>
      </c>
      <c r="J144" s="113">
        <v>709</v>
      </c>
      <c r="K144" s="113">
        <v>639</v>
      </c>
      <c r="L144" s="113">
        <v>423</v>
      </c>
      <c r="M144" s="182">
        <v>179</v>
      </c>
      <c r="N144" s="232">
        <v>1</v>
      </c>
      <c r="O144" s="192">
        <v>10479</v>
      </c>
      <c r="T144" s="8"/>
      <c r="U144" s="8"/>
      <c r="V144" s="8"/>
      <c r="W144" s="8"/>
      <c r="X144" s="8"/>
      <c r="AD144" s="8"/>
    </row>
    <row r="145" spans="1:30">
      <c r="A145" s="350" t="s">
        <v>19</v>
      </c>
      <c r="B145" s="38" t="s">
        <v>256</v>
      </c>
      <c r="C145" s="113">
        <v>29</v>
      </c>
      <c r="D145" s="113">
        <v>3522</v>
      </c>
      <c r="E145" s="113">
        <v>25233</v>
      </c>
      <c r="F145" s="113">
        <v>40006</v>
      </c>
      <c r="G145" s="113">
        <v>30302</v>
      </c>
      <c r="H145" s="113">
        <v>23157</v>
      </c>
      <c r="I145" s="113">
        <v>17836</v>
      </c>
      <c r="J145" s="113">
        <v>12311</v>
      </c>
      <c r="K145" s="113">
        <v>11286</v>
      </c>
      <c r="L145" s="113">
        <v>7201</v>
      </c>
      <c r="M145" s="182">
        <v>3284</v>
      </c>
      <c r="N145" s="232">
        <v>16</v>
      </c>
      <c r="O145" s="192">
        <v>174183</v>
      </c>
      <c r="S145" s="8"/>
      <c r="T145" s="8"/>
      <c r="U145" s="8"/>
      <c r="V145" s="8"/>
      <c r="W145" s="8"/>
      <c r="X145" s="8"/>
      <c r="Y145" s="8"/>
      <c r="Z145" s="8"/>
      <c r="AA145" s="8"/>
      <c r="AB145" s="8"/>
      <c r="AD145" s="8"/>
    </row>
    <row r="146" spans="1:30">
      <c r="A146" s="353" t="s">
        <v>19</v>
      </c>
      <c r="B146" s="73" t="s">
        <v>262</v>
      </c>
      <c r="C146" s="138">
        <v>14.5</v>
      </c>
      <c r="D146" s="138">
        <v>16</v>
      </c>
      <c r="E146" s="138">
        <v>16</v>
      </c>
      <c r="F146" s="138">
        <v>16.3</v>
      </c>
      <c r="G146" s="138">
        <v>16.8</v>
      </c>
      <c r="H146" s="138">
        <v>16.600000000000001</v>
      </c>
      <c r="I146" s="138">
        <v>16.5</v>
      </c>
      <c r="J146" s="138">
        <v>17.399999999999999</v>
      </c>
      <c r="K146" s="138">
        <v>17.7</v>
      </c>
      <c r="L146" s="138">
        <v>17</v>
      </c>
      <c r="M146" s="157">
        <v>18.3</v>
      </c>
      <c r="N146" s="234">
        <v>16</v>
      </c>
      <c r="O146" s="169">
        <v>16.600000000000001</v>
      </c>
    </row>
    <row r="147" spans="1:30">
      <c r="A147" s="352" t="s">
        <v>257</v>
      </c>
      <c r="B147" s="188" t="s">
        <v>252</v>
      </c>
      <c r="C147" s="189">
        <v>707</v>
      </c>
      <c r="D147" s="189">
        <v>38552</v>
      </c>
      <c r="E147" s="189">
        <v>232606</v>
      </c>
      <c r="F147" s="189">
        <v>414896</v>
      </c>
      <c r="G147" s="189">
        <v>351792</v>
      </c>
      <c r="H147" s="189">
        <v>241376</v>
      </c>
      <c r="I147" s="189">
        <v>182414</v>
      </c>
      <c r="J147" s="189">
        <v>142253</v>
      </c>
      <c r="K147" s="189">
        <v>123180</v>
      </c>
      <c r="L147" s="189">
        <v>86459</v>
      </c>
      <c r="M147" s="190">
        <v>42416</v>
      </c>
      <c r="N147" s="236">
        <v>13</v>
      </c>
      <c r="O147" s="189">
        <v>1856664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D147" s="8"/>
    </row>
    <row r="148" spans="1:30">
      <c r="A148" s="350" t="s">
        <v>257</v>
      </c>
      <c r="B148" s="191" t="s">
        <v>25</v>
      </c>
      <c r="C148" s="192">
        <v>8029</v>
      </c>
      <c r="D148" s="192">
        <v>487521</v>
      </c>
      <c r="E148" s="192">
        <v>3344308</v>
      </c>
      <c r="F148" s="192">
        <v>7009050</v>
      </c>
      <c r="G148" s="192">
        <v>6021916</v>
      </c>
      <c r="H148" s="192">
        <v>3648926</v>
      </c>
      <c r="I148" s="192">
        <v>2687998</v>
      </c>
      <c r="J148" s="192">
        <v>2193655</v>
      </c>
      <c r="K148" s="192">
        <v>2029079</v>
      </c>
      <c r="L148" s="192">
        <v>1557065</v>
      </c>
      <c r="M148" s="193">
        <v>872194</v>
      </c>
      <c r="N148" s="237">
        <v>183</v>
      </c>
      <c r="O148" s="192">
        <v>29859924</v>
      </c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D148" s="8"/>
    </row>
    <row r="149" spans="1:30">
      <c r="A149" s="350" t="s">
        <v>257</v>
      </c>
      <c r="B149" s="191" t="s">
        <v>258</v>
      </c>
      <c r="C149" s="194">
        <v>11.4</v>
      </c>
      <c r="D149" s="194">
        <v>12.6</v>
      </c>
      <c r="E149" s="194">
        <v>14.4</v>
      </c>
      <c r="F149" s="194">
        <v>16.899999999999999</v>
      </c>
      <c r="G149" s="194">
        <v>17.100000000000001</v>
      </c>
      <c r="H149" s="194">
        <v>15.1</v>
      </c>
      <c r="I149" s="194">
        <v>14.7</v>
      </c>
      <c r="J149" s="194">
        <v>15.4</v>
      </c>
      <c r="K149" s="194">
        <v>16.5</v>
      </c>
      <c r="L149" s="194">
        <v>18</v>
      </c>
      <c r="M149" s="195">
        <v>20.6</v>
      </c>
      <c r="N149" s="238">
        <v>14.1</v>
      </c>
      <c r="O149" s="194">
        <v>16.100000000000001</v>
      </c>
    </row>
    <row r="150" spans="1:30">
      <c r="A150" s="350" t="s">
        <v>257</v>
      </c>
      <c r="B150" s="191" t="s">
        <v>253</v>
      </c>
      <c r="C150" s="192">
        <v>606</v>
      </c>
      <c r="D150" s="192">
        <v>31378</v>
      </c>
      <c r="E150" s="192">
        <v>191241</v>
      </c>
      <c r="F150" s="192">
        <v>339772</v>
      </c>
      <c r="G150" s="192">
        <v>282889</v>
      </c>
      <c r="H150" s="192">
        <v>190516</v>
      </c>
      <c r="I150" s="192">
        <v>143183</v>
      </c>
      <c r="J150" s="192">
        <v>111622</v>
      </c>
      <c r="K150" s="192">
        <v>96093</v>
      </c>
      <c r="L150" s="192">
        <v>65133</v>
      </c>
      <c r="M150" s="193">
        <v>31658</v>
      </c>
      <c r="N150" s="237">
        <v>8</v>
      </c>
      <c r="O150" s="192">
        <v>1484099</v>
      </c>
      <c r="S150" s="8"/>
      <c r="T150" s="8"/>
      <c r="U150" s="8"/>
      <c r="V150" s="8"/>
      <c r="W150" s="8"/>
      <c r="X150" s="8"/>
      <c r="Y150" s="8"/>
      <c r="Z150" s="8"/>
      <c r="AA150" s="8"/>
      <c r="AB150" s="8"/>
      <c r="AD150" s="8"/>
    </row>
    <row r="151" spans="1:30">
      <c r="A151" s="350" t="s">
        <v>257</v>
      </c>
      <c r="B151" s="191" t="s">
        <v>255</v>
      </c>
      <c r="C151" s="192">
        <v>6105</v>
      </c>
      <c r="D151" s="192">
        <v>332858</v>
      </c>
      <c r="E151" s="192">
        <v>2393362</v>
      </c>
      <c r="F151" s="192">
        <v>5147541</v>
      </c>
      <c r="G151" s="192">
        <v>4301697</v>
      </c>
      <c r="H151" s="192">
        <v>2412886</v>
      </c>
      <c r="I151" s="192">
        <v>1726247</v>
      </c>
      <c r="J151" s="192">
        <v>1419296</v>
      </c>
      <c r="K151" s="192">
        <v>1317959</v>
      </c>
      <c r="L151" s="192">
        <v>977918</v>
      </c>
      <c r="M151" s="193">
        <v>556736</v>
      </c>
      <c r="N151" s="237">
        <v>96</v>
      </c>
      <c r="O151" s="192">
        <v>20592701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D151" s="8"/>
    </row>
    <row r="152" spans="1:30">
      <c r="A152" s="350" t="s">
        <v>257</v>
      </c>
      <c r="B152" s="191" t="s">
        <v>261</v>
      </c>
      <c r="C152" s="194">
        <v>10.1</v>
      </c>
      <c r="D152" s="194">
        <v>10.6</v>
      </c>
      <c r="E152" s="194">
        <v>12.5</v>
      </c>
      <c r="F152" s="194">
        <v>15.1</v>
      </c>
      <c r="G152" s="194">
        <v>15.2</v>
      </c>
      <c r="H152" s="194">
        <v>12.7</v>
      </c>
      <c r="I152" s="194">
        <v>12.1</v>
      </c>
      <c r="J152" s="194">
        <v>12.7</v>
      </c>
      <c r="K152" s="194">
        <v>13.7</v>
      </c>
      <c r="L152" s="194">
        <v>15</v>
      </c>
      <c r="M152" s="195">
        <v>17.600000000000001</v>
      </c>
      <c r="N152" s="238">
        <v>12</v>
      </c>
      <c r="O152" s="194">
        <v>13.9</v>
      </c>
    </row>
    <row r="153" spans="1:30">
      <c r="A153" s="350" t="s">
        <v>257</v>
      </c>
      <c r="B153" s="191" t="s">
        <v>254</v>
      </c>
      <c r="C153" s="192">
        <v>101</v>
      </c>
      <c r="D153" s="192">
        <v>7174</v>
      </c>
      <c r="E153" s="192">
        <v>41365</v>
      </c>
      <c r="F153" s="192">
        <v>75123</v>
      </c>
      <c r="G153" s="192">
        <v>68903</v>
      </c>
      <c r="H153" s="192">
        <v>50860</v>
      </c>
      <c r="I153" s="192">
        <v>39231</v>
      </c>
      <c r="J153" s="192">
        <v>30631</v>
      </c>
      <c r="K153" s="192">
        <v>27087</v>
      </c>
      <c r="L153" s="192">
        <v>21326</v>
      </c>
      <c r="M153" s="193">
        <v>10758</v>
      </c>
      <c r="N153" s="237">
        <v>5</v>
      </c>
      <c r="O153" s="192">
        <v>372564</v>
      </c>
      <c r="S153" s="8"/>
      <c r="T153" s="8"/>
      <c r="U153" s="8"/>
      <c r="V153" s="8"/>
      <c r="W153" s="8"/>
      <c r="X153" s="8"/>
      <c r="Y153" s="8"/>
      <c r="Z153" s="8"/>
      <c r="AA153" s="8"/>
      <c r="AB153" s="8"/>
      <c r="AD153" s="8"/>
    </row>
    <row r="154" spans="1:30">
      <c r="A154" s="350" t="s">
        <v>257</v>
      </c>
      <c r="B154" s="191" t="s">
        <v>256</v>
      </c>
      <c r="C154" s="192">
        <v>1226</v>
      </c>
      <c r="D154" s="192">
        <v>118720</v>
      </c>
      <c r="E154" s="192">
        <v>741223</v>
      </c>
      <c r="F154" s="192">
        <v>1451297</v>
      </c>
      <c r="G154" s="192">
        <v>1367669</v>
      </c>
      <c r="H154" s="192">
        <v>1006355</v>
      </c>
      <c r="I154" s="192">
        <v>793558</v>
      </c>
      <c r="J154" s="192">
        <v>642582</v>
      </c>
      <c r="K154" s="192">
        <v>598521</v>
      </c>
      <c r="L154" s="192">
        <v>496604</v>
      </c>
      <c r="M154" s="193">
        <v>271499</v>
      </c>
      <c r="N154" s="237">
        <v>67</v>
      </c>
      <c r="O154" s="192">
        <v>7489321</v>
      </c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D154" s="8"/>
    </row>
    <row r="155" spans="1:30">
      <c r="A155" s="361" t="s">
        <v>257</v>
      </c>
      <c r="B155" s="144" t="s">
        <v>262</v>
      </c>
      <c r="C155" s="165">
        <v>12.1</v>
      </c>
      <c r="D155" s="165">
        <v>16.5</v>
      </c>
      <c r="E155" s="165">
        <v>17.899999999999999</v>
      </c>
      <c r="F155" s="165">
        <v>19.3</v>
      </c>
      <c r="G155" s="165">
        <v>19.8</v>
      </c>
      <c r="H155" s="165">
        <v>19.8</v>
      </c>
      <c r="I155" s="165">
        <v>20.2</v>
      </c>
      <c r="J155" s="165">
        <v>21</v>
      </c>
      <c r="K155" s="165">
        <v>22.1</v>
      </c>
      <c r="L155" s="165">
        <v>23.3</v>
      </c>
      <c r="M155" s="166">
        <v>25.2</v>
      </c>
      <c r="N155" s="239">
        <v>13.4</v>
      </c>
      <c r="O155" s="165">
        <v>20.100000000000001</v>
      </c>
    </row>
    <row r="156" spans="1:30">
      <c r="A156" s="360"/>
      <c r="B156" s="360"/>
      <c r="C156" s="360"/>
      <c r="D156" s="360"/>
      <c r="E156" s="360"/>
      <c r="F156" s="360"/>
      <c r="G156" s="360"/>
      <c r="H156" s="360"/>
      <c r="I156" s="360"/>
      <c r="J156" s="360"/>
      <c r="K156" s="360"/>
      <c r="L156" s="360"/>
      <c r="M156" s="360"/>
      <c r="N156" s="360"/>
      <c r="O156" s="360"/>
    </row>
  </sheetData>
  <mergeCells count="42">
    <mergeCell ref="A25:A33"/>
    <mergeCell ref="A34:A42"/>
    <mergeCell ref="A54:O54"/>
    <mergeCell ref="A86:A94"/>
    <mergeCell ref="A55:O55"/>
    <mergeCell ref="A59:A67"/>
    <mergeCell ref="A68:A76"/>
    <mergeCell ref="A77:A85"/>
    <mergeCell ref="A57:A58"/>
    <mergeCell ref="B57:B58"/>
    <mergeCell ref="A129:A137"/>
    <mergeCell ref="A138:A146"/>
    <mergeCell ref="A147:A155"/>
    <mergeCell ref="A1:O1"/>
    <mergeCell ref="A53:O53"/>
    <mergeCell ref="A2:O2"/>
    <mergeCell ref="A3:O3"/>
    <mergeCell ref="A5:A6"/>
    <mergeCell ref="A7:A15"/>
    <mergeCell ref="B5:B6"/>
    <mergeCell ref="O5:O6"/>
    <mergeCell ref="C5:M5"/>
    <mergeCell ref="N5:N6"/>
    <mergeCell ref="A43:A51"/>
    <mergeCell ref="A52:O52"/>
    <mergeCell ref="A16:A24"/>
    <mergeCell ref="A111:A119"/>
    <mergeCell ref="A104:O104"/>
    <mergeCell ref="N57:N58"/>
    <mergeCell ref="A156:O156"/>
    <mergeCell ref="C109:M109"/>
    <mergeCell ref="N109:N110"/>
    <mergeCell ref="O109:O110"/>
    <mergeCell ref="O57:O58"/>
    <mergeCell ref="A95:A103"/>
    <mergeCell ref="A105:O105"/>
    <mergeCell ref="A106:O106"/>
    <mergeCell ref="A107:O107"/>
    <mergeCell ref="A109:A110"/>
    <mergeCell ref="B109:B110"/>
    <mergeCell ref="C57:M57"/>
    <mergeCell ref="A120:A128"/>
  </mergeCells>
  <phoneticPr fontId="0" type="noConversion"/>
  <printOptions horizontalCentered="1" verticalCentered="1"/>
  <pageMargins left="0.2" right="0.33" top="1" bottom="1" header="0" footer="0"/>
  <pageSetup scale="6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6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32.28515625" style="1" bestFit="1" customWidth="1"/>
    <col min="3" max="4" width="11.42578125" style="1"/>
    <col min="5" max="5" width="12.42578125" style="1" customWidth="1"/>
    <col min="6" max="7" width="13.85546875" style="1" bestFit="1" customWidth="1"/>
    <col min="8" max="12" width="11.42578125" style="1"/>
    <col min="13" max="13" width="11.85546875" style="1" customWidth="1"/>
    <col min="14" max="14" width="14.28515625" style="1" customWidth="1"/>
    <col min="15" max="15" width="15.42578125" style="1" bestFit="1" customWidth="1"/>
    <col min="16" max="16384" width="11.42578125" style="1"/>
  </cols>
  <sheetData>
    <row r="1" spans="1:15">
      <c r="A1" s="321" t="s">
        <v>121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88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2.75" customHeight="1">
      <c r="A5" s="363" t="s">
        <v>11</v>
      </c>
      <c r="B5" s="363" t="s">
        <v>28</v>
      </c>
      <c r="C5" s="369" t="s">
        <v>76</v>
      </c>
      <c r="D5" s="369"/>
      <c r="E5" s="369"/>
      <c r="F5" s="369"/>
      <c r="G5" s="369"/>
      <c r="H5" s="369"/>
      <c r="I5" s="369"/>
      <c r="J5" s="369"/>
      <c r="K5" s="369"/>
      <c r="L5" s="369"/>
      <c r="M5" s="370"/>
      <c r="N5" s="366" t="s">
        <v>19</v>
      </c>
      <c r="O5" s="363" t="s">
        <v>20</v>
      </c>
    </row>
    <row r="6" spans="1:15">
      <c r="A6" s="365"/>
      <c r="B6" s="365"/>
      <c r="C6" s="227" t="s">
        <v>77</v>
      </c>
      <c r="D6" s="227" t="s">
        <v>78</v>
      </c>
      <c r="E6" s="227" t="s">
        <v>79</v>
      </c>
      <c r="F6" s="227" t="s">
        <v>80</v>
      </c>
      <c r="G6" s="227" t="s">
        <v>81</v>
      </c>
      <c r="H6" s="227" t="s">
        <v>82</v>
      </c>
      <c r="I6" s="227" t="s">
        <v>83</v>
      </c>
      <c r="J6" s="227" t="s">
        <v>84</v>
      </c>
      <c r="K6" s="227" t="s">
        <v>85</v>
      </c>
      <c r="L6" s="227" t="s">
        <v>86</v>
      </c>
      <c r="M6" s="228" t="s">
        <v>87</v>
      </c>
      <c r="N6" s="368"/>
      <c r="O6" s="365"/>
    </row>
    <row r="7" spans="1:15">
      <c r="A7" s="349" t="s">
        <v>18</v>
      </c>
      <c r="B7" s="135" t="s">
        <v>57</v>
      </c>
      <c r="C7" s="160">
        <v>402</v>
      </c>
      <c r="D7" s="160">
        <v>21209</v>
      </c>
      <c r="E7" s="160">
        <v>94048</v>
      </c>
      <c r="F7" s="160">
        <v>143360</v>
      </c>
      <c r="G7" s="160">
        <v>121162</v>
      </c>
      <c r="H7" s="160">
        <v>94983</v>
      </c>
      <c r="I7" s="160">
        <v>76138</v>
      </c>
      <c r="J7" s="160">
        <v>61836</v>
      </c>
      <c r="K7" s="160">
        <v>53815</v>
      </c>
      <c r="L7" s="160">
        <v>37402</v>
      </c>
      <c r="M7" s="185">
        <v>21324</v>
      </c>
      <c r="N7" s="231">
        <v>5</v>
      </c>
      <c r="O7" s="196">
        <v>725684</v>
      </c>
    </row>
    <row r="8" spans="1:15">
      <c r="A8" s="350"/>
      <c r="B8" s="38" t="s">
        <v>27</v>
      </c>
      <c r="C8" s="113">
        <v>1915</v>
      </c>
      <c r="D8" s="113">
        <v>141759</v>
      </c>
      <c r="E8" s="113">
        <v>673937</v>
      </c>
      <c r="F8" s="113">
        <v>1082329</v>
      </c>
      <c r="G8" s="113">
        <v>993450</v>
      </c>
      <c r="H8" s="113">
        <v>859706</v>
      </c>
      <c r="I8" s="113">
        <v>758121</v>
      </c>
      <c r="J8" s="113">
        <v>668600</v>
      </c>
      <c r="K8" s="113">
        <v>652460</v>
      </c>
      <c r="L8" s="113">
        <v>505792</v>
      </c>
      <c r="M8" s="182">
        <v>336016</v>
      </c>
      <c r="N8" s="232">
        <v>64</v>
      </c>
      <c r="O8" s="192">
        <v>6674149</v>
      </c>
    </row>
    <row r="9" spans="1:15">
      <c r="A9" s="350"/>
      <c r="B9" s="38" t="s">
        <v>75</v>
      </c>
      <c r="C9" s="110">
        <v>4.8</v>
      </c>
      <c r="D9" s="110">
        <v>6.7</v>
      </c>
      <c r="E9" s="110">
        <v>7.2</v>
      </c>
      <c r="F9" s="110">
        <v>7.5</v>
      </c>
      <c r="G9" s="110">
        <v>8.1999999999999993</v>
      </c>
      <c r="H9" s="110">
        <v>9.1</v>
      </c>
      <c r="I9" s="110">
        <v>10</v>
      </c>
      <c r="J9" s="110">
        <v>10.8</v>
      </c>
      <c r="K9" s="110">
        <v>12.1</v>
      </c>
      <c r="L9" s="110">
        <v>13.5</v>
      </c>
      <c r="M9" s="156">
        <v>15.8</v>
      </c>
      <c r="N9" s="233">
        <v>12.8</v>
      </c>
      <c r="O9" s="194">
        <v>9.1999999999999993</v>
      </c>
    </row>
    <row r="10" spans="1:15">
      <c r="A10" s="350"/>
      <c r="B10" s="38" t="s">
        <v>282</v>
      </c>
      <c r="C10" s="115">
        <v>37220822</v>
      </c>
      <c r="D10" s="115">
        <v>2936041269</v>
      </c>
      <c r="E10" s="115">
        <v>19351836026</v>
      </c>
      <c r="F10" s="115">
        <v>37796609761</v>
      </c>
      <c r="G10" s="115">
        <v>38836175114</v>
      </c>
      <c r="H10" s="115">
        <v>34780270353</v>
      </c>
      <c r="I10" s="115">
        <v>30848000940</v>
      </c>
      <c r="J10" s="115">
        <v>26877530347</v>
      </c>
      <c r="K10" s="115">
        <v>25895134903</v>
      </c>
      <c r="L10" s="115">
        <v>20754361358</v>
      </c>
      <c r="M10" s="187">
        <v>14139467472</v>
      </c>
      <c r="N10" s="241">
        <v>2953337</v>
      </c>
      <c r="O10" s="211">
        <v>252255601702</v>
      </c>
    </row>
    <row r="11" spans="1:15">
      <c r="A11" s="350"/>
      <c r="B11" s="38" t="s">
        <v>280</v>
      </c>
      <c r="C11" s="115">
        <v>7325402</v>
      </c>
      <c r="D11" s="115">
        <v>529506361</v>
      </c>
      <c r="E11" s="115">
        <v>3342377610</v>
      </c>
      <c r="F11" s="115">
        <v>6443024749</v>
      </c>
      <c r="G11" s="115">
        <v>6607558745</v>
      </c>
      <c r="H11" s="115">
        <v>5853337974</v>
      </c>
      <c r="I11" s="115">
        <v>5130476199</v>
      </c>
      <c r="J11" s="115">
        <v>4400719190</v>
      </c>
      <c r="K11" s="115">
        <v>4125682223</v>
      </c>
      <c r="L11" s="115">
        <v>3162529222</v>
      </c>
      <c r="M11" s="187">
        <v>1237212929</v>
      </c>
      <c r="N11" s="241">
        <v>605902</v>
      </c>
      <c r="O11" s="211">
        <v>40840356503</v>
      </c>
    </row>
    <row r="12" spans="1:15">
      <c r="A12" s="350"/>
      <c r="B12" s="38" t="s">
        <v>281</v>
      </c>
      <c r="C12" s="115">
        <v>5889065</v>
      </c>
      <c r="D12" s="115">
        <v>402571806</v>
      </c>
      <c r="E12" s="115">
        <v>2463545987</v>
      </c>
      <c r="F12" s="115">
        <v>4741938354</v>
      </c>
      <c r="G12" s="115">
        <v>5111625927</v>
      </c>
      <c r="H12" s="115">
        <v>4757763287</v>
      </c>
      <c r="I12" s="115">
        <v>4336892558</v>
      </c>
      <c r="J12" s="115">
        <v>3816071254</v>
      </c>
      <c r="K12" s="115">
        <v>3747564204</v>
      </c>
      <c r="L12" s="115">
        <v>2991075090</v>
      </c>
      <c r="M12" s="187">
        <v>2037452639</v>
      </c>
      <c r="N12" s="241">
        <v>392907</v>
      </c>
      <c r="O12" s="211">
        <v>34412783076</v>
      </c>
    </row>
    <row r="13" spans="1:15">
      <c r="A13" s="353"/>
      <c r="B13" s="77" t="s">
        <v>285</v>
      </c>
      <c r="C13" s="174">
        <v>50435288</v>
      </c>
      <c r="D13" s="174">
        <v>3868119436</v>
      </c>
      <c r="E13" s="174">
        <v>25157759622</v>
      </c>
      <c r="F13" s="174">
        <v>48981572863</v>
      </c>
      <c r="G13" s="174">
        <v>50555359786</v>
      </c>
      <c r="H13" s="174">
        <v>45391371614</v>
      </c>
      <c r="I13" s="174">
        <v>40315369697</v>
      </c>
      <c r="J13" s="174">
        <v>35094320791</v>
      </c>
      <c r="K13" s="174">
        <v>33768381329</v>
      </c>
      <c r="L13" s="174">
        <v>26907965669</v>
      </c>
      <c r="M13" s="244">
        <v>17414133040</v>
      </c>
      <c r="N13" s="245">
        <v>3952145</v>
      </c>
      <c r="O13" s="174">
        <v>327508741281</v>
      </c>
    </row>
    <row r="14" spans="1:15">
      <c r="A14" s="352" t="s">
        <v>23</v>
      </c>
      <c r="B14" s="140" t="s">
        <v>57</v>
      </c>
      <c r="C14" s="162">
        <v>0</v>
      </c>
      <c r="D14" s="162">
        <v>0</v>
      </c>
      <c r="E14" s="162">
        <v>5</v>
      </c>
      <c r="F14" s="162">
        <v>25</v>
      </c>
      <c r="G14" s="162">
        <v>17</v>
      </c>
      <c r="H14" s="162">
        <v>8</v>
      </c>
      <c r="I14" s="162">
        <v>2</v>
      </c>
      <c r="J14" s="162">
        <v>1</v>
      </c>
      <c r="K14" s="162">
        <v>0</v>
      </c>
      <c r="L14" s="162">
        <v>0</v>
      </c>
      <c r="M14" s="186">
        <v>3</v>
      </c>
      <c r="N14" s="235">
        <v>0</v>
      </c>
      <c r="O14" s="189">
        <v>61</v>
      </c>
    </row>
    <row r="15" spans="1:15">
      <c r="A15" s="350"/>
      <c r="B15" s="38" t="s">
        <v>27</v>
      </c>
      <c r="C15" s="113">
        <v>0</v>
      </c>
      <c r="D15" s="113">
        <v>0</v>
      </c>
      <c r="E15" s="113">
        <v>363</v>
      </c>
      <c r="F15" s="113">
        <v>1008</v>
      </c>
      <c r="G15" s="113">
        <v>581</v>
      </c>
      <c r="H15" s="113">
        <v>235</v>
      </c>
      <c r="I15" s="113">
        <v>77</v>
      </c>
      <c r="J15" s="113">
        <v>14</v>
      </c>
      <c r="K15" s="113">
        <v>0</v>
      </c>
      <c r="L15" s="113">
        <v>0</v>
      </c>
      <c r="M15" s="182">
        <v>0</v>
      </c>
      <c r="N15" s="232">
        <v>0</v>
      </c>
      <c r="O15" s="192">
        <v>2278</v>
      </c>
    </row>
    <row r="16" spans="1:15">
      <c r="A16" s="350"/>
      <c r="B16" s="38" t="s">
        <v>75</v>
      </c>
      <c r="C16" s="110">
        <v>0</v>
      </c>
      <c r="D16" s="110">
        <v>0</v>
      </c>
      <c r="E16" s="110">
        <v>72.599999999999994</v>
      </c>
      <c r="F16" s="110">
        <v>40.299999999999997</v>
      </c>
      <c r="G16" s="110">
        <v>34.200000000000003</v>
      </c>
      <c r="H16" s="110">
        <v>29.4</v>
      </c>
      <c r="I16" s="110">
        <v>38.5</v>
      </c>
      <c r="J16" s="110">
        <v>14</v>
      </c>
      <c r="K16" s="110">
        <v>0</v>
      </c>
      <c r="L16" s="110">
        <v>0</v>
      </c>
      <c r="M16" s="156">
        <v>0</v>
      </c>
      <c r="N16" s="233">
        <v>0</v>
      </c>
      <c r="O16" s="194">
        <v>37.299999999999997</v>
      </c>
    </row>
    <row r="17" spans="1:15">
      <c r="A17" s="350"/>
      <c r="B17" s="38" t="s">
        <v>282</v>
      </c>
      <c r="C17" s="115">
        <v>0</v>
      </c>
      <c r="D17" s="115">
        <v>0</v>
      </c>
      <c r="E17" s="115">
        <v>8967071</v>
      </c>
      <c r="F17" s="115">
        <v>31410466</v>
      </c>
      <c r="G17" s="115">
        <v>22489009</v>
      </c>
      <c r="H17" s="115">
        <v>9589218</v>
      </c>
      <c r="I17" s="115">
        <v>2918584</v>
      </c>
      <c r="J17" s="115">
        <v>925845</v>
      </c>
      <c r="K17" s="115">
        <v>0</v>
      </c>
      <c r="L17" s="115">
        <v>0</v>
      </c>
      <c r="M17" s="187">
        <v>0</v>
      </c>
      <c r="N17" s="241">
        <v>0</v>
      </c>
      <c r="O17" s="211">
        <v>76300194</v>
      </c>
    </row>
    <row r="18" spans="1:15">
      <c r="A18" s="350"/>
      <c r="B18" s="38" t="s">
        <v>280</v>
      </c>
      <c r="C18" s="115">
        <v>0</v>
      </c>
      <c r="D18" s="115">
        <v>0</v>
      </c>
      <c r="E18" s="115">
        <v>1547314</v>
      </c>
      <c r="F18" s="115">
        <v>4025802</v>
      </c>
      <c r="G18" s="115">
        <v>3179578</v>
      </c>
      <c r="H18" s="115">
        <v>1208838</v>
      </c>
      <c r="I18" s="115">
        <v>509726</v>
      </c>
      <c r="J18" s="115">
        <v>131132</v>
      </c>
      <c r="K18" s="115">
        <v>0</v>
      </c>
      <c r="L18" s="115">
        <v>0</v>
      </c>
      <c r="M18" s="187">
        <v>0</v>
      </c>
      <c r="N18" s="241">
        <v>0</v>
      </c>
      <c r="O18" s="211">
        <v>10602389</v>
      </c>
    </row>
    <row r="19" spans="1:15">
      <c r="A19" s="350"/>
      <c r="B19" s="38" t="s">
        <v>281</v>
      </c>
      <c r="C19" s="115">
        <v>0</v>
      </c>
      <c r="D19" s="115">
        <v>0</v>
      </c>
      <c r="E19" s="115">
        <v>1818549</v>
      </c>
      <c r="F19" s="115">
        <v>3691443</v>
      </c>
      <c r="G19" s="115">
        <v>2296695</v>
      </c>
      <c r="H19" s="115">
        <v>883027</v>
      </c>
      <c r="I19" s="115">
        <v>686105</v>
      </c>
      <c r="J19" s="115">
        <v>82917</v>
      </c>
      <c r="K19" s="115">
        <v>0</v>
      </c>
      <c r="L19" s="115">
        <v>0</v>
      </c>
      <c r="M19" s="187">
        <v>0</v>
      </c>
      <c r="N19" s="241">
        <v>0</v>
      </c>
      <c r="O19" s="211">
        <v>9458736</v>
      </c>
    </row>
    <row r="20" spans="1:15">
      <c r="A20" s="353"/>
      <c r="B20" s="77" t="s">
        <v>285</v>
      </c>
      <c r="C20" s="174">
        <v>0</v>
      </c>
      <c r="D20" s="174">
        <v>0</v>
      </c>
      <c r="E20" s="174">
        <v>12332934</v>
      </c>
      <c r="F20" s="174">
        <v>39127711</v>
      </c>
      <c r="G20" s="174">
        <v>27965282</v>
      </c>
      <c r="H20" s="174">
        <v>11681083</v>
      </c>
      <c r="I20" s="174">
        <v>4114416</v>
      </c>
      <c r="J20" s="174">
        <v>1139894</v>
      </c>
      <c r="K20" s="174">
        <v>0</v>
      </c>
      <c r="L20" s="174">
        <v>0</v>
      </c>
      <c r="M20" s="244">
        <v>0</v>
      </c>
      <c r="N20" s="245">
        <v>0</v>
      </c>
      <c r="O20" s="174">
        <v>96361319</v>
      </c>
    </row>
    <row r="21" spans="1:15">
      <c r="A21" s="352" t="s">
        <v>222</v>
      </c>
      <c r="B21" s="140" t="s">
        <v>57</v>
      </c>
      <c r="C21" s="162">
        <v>0</v>
      </c>
      <c r="D21" s="162">
        <v>0</v>
      </c>
      <c r="E21" s="162">
        <v>15</v>
      </c>
      <c r="F21" s="162">
        <v>29</v>
      </c>
      <c r="G21" s="162">
        <v>30</v>
      </c>
      <c r="H21" s="162">
        <v>15</v>
      </c>
      <c r="I21" s="162">
        <v>1</v>
      </c>
      <c r="J21" s="162">
        <v>0</v>
      </c>
      <c r="K21" s="162">
        <v>0</v>
      </c>
      <c r="L21" s="162">
        <v>0</v>
      </c>
      <c r="M21" s="186">
        <v>0</v>
      </c>
      <c r="N21" s="235">
        <v>0</v>
      </c>
      <c r="O21" s="189">
        <v>90</v>
      </c>
    </row>
    <row r="22" spans="1:15">
      <c r="A22" s="350"/>
      <c r="B22" s="38" t="s">
        <v>27</v>
      </c>
      <c r="C22" s="113">
        <v>0</v>
      </c>
      <c r="D22" s="113">
        <v>0</v>
      </c>
      <c r="E22" s="113">
        <v>95</v>
      </c>
      <c r="F22" s="113">
        <v>255</v>
      </c>
      <c r="G22" s="113">
        <v>153</v>
      </c>
      <c r="H22" s="113">
        <v>153</v>
      </c>
      <c r="I22" s="113">
        <v>1</v>
      </c>
      <c r="J22" s="113">
        <v>0</v>
      </c>
      <c r="K22" s="113">
        <v>0</v>
      </c>
      <c r="L22" s="113">
        <v>0</v>
      </c>
      <c r="M22" s="182">
        <v>0</v>
      </c>
      <c r="N22" s="232">
        <v>0</v>
      </c>
      <c r="O22" s="192">
        <v>657</v>
      </c>
    </row>
    <row r="23" spans="1:15">
      <c r="A23" s="350"/>
      <c r="B23" s="38" t="s">
        <v>75</v>
      </c>
      <c r="C23" s="110">
        <v>0</v>
      </c>
      <c r="D23" s="110">
        <v>0</v>
      </c>
      <c r="E23" s="110">
        <v>6.3</v>
      </c>
      <c r="F23" s="110">
        <v>8.8000000000000007</v>
      </c>
      <c r="G23" s="110">
        <v>5.0999999999999996</v>
      </c>
      <c r="H23" s="110">
        <v>10.199999999999999</v>
      </c>
      <c r="I23" s="110">
        <v>1</v>
      </c>
      <c r="J23" s="110">
        <v>0</v>
      </c>
      <c r="K23" s="110">
        <v>0</v>
      </c>
      <c r="L23" s="110">
        <v>0</v>
      </c>
      <c r="M23" s="156">
        <v>0</v>
      </c>
      <c r="N23" s="233">
        <v>0</v>
      </c>
      <c r="O23" s="194">
        <v>7.3</v>
      </c>
    </row>
    <row r="24" spans="1:15">
      <c r="A24" s="350"/>
      <c r="B24" s="38" t="s">
        <v>282</v>
      </c>
      <c r="C24" s="115">
        <v>0</v>
      </c>
      <c r="D24" s="115">
        <v>0</v>
      </c>
      <c r="E24" s="115">
        <v>2597681</v>
      </c>
      <c r="F24" s="115">
        <v>10166518</v>
      </c>
      <c r="G24" s="115">
        <v>7420215</v>
      </c>
      <c r="H24" s="115">
        <v>7930058</v>
      </c>
      <c r="I24" s="115">
        <v>17443</v>
      </c>
      <c r="J24" s="115">
        <v>0</v>
      </c>
      <c r="K24" s="115">
        <v>0</v>
      </c>
      <c r="L24" s="115">
        <v>0</v>
      </c>
      <c r="M24" s="187">
        <v>0</v>
      </c>
      <c r="N24" s="241">
        <v>0</v>
      </c>
      <c r="O24" s="211">
        <v>28131915</v>
      </c>
    </row>
    <row r="25" spans="1:15">
      <c r="A25" s="350"/>
      <c r="B25" s="38" t="s">
        <v>280</v>
      </c>
      <c r="C25" s="115">
        <v>0</v>
      </c>
      <c r="D25" s="115">
        <v>0</v>
      </c>
      <c r="E25" s="115">
        <v>720890</v>
      </c>
      <c r="F25" s="115">
        <v>1552564</v>
      </c>
      <c r="G25" s="115">
        <v>1179444</v>
      </c>
      <c r="H25" s="115">
        <v>1103265</v>
      </c>
      <c r="I25" s="115">
        <v>11898</v>
      </c>
      <c r="J25" s="115">
        <v>0</v>
      </c>
      <c r="K25" s="115">
        <v>0</v>
      </c>
      <c r="L25" s="115">
        <v>0</v>
      </c>
      <c r="M25" s="187">
        <v>0</v>
      </c>
      <c r="N25" s="241">
        <v>0</v>
      </c>
      <c r="O25" s="211">
        <v>4568061</v>
      </c>
    </row>
    <row r="26" spans="1:15">
      <c r="A26" s="350"/>
      <c r="B26" s="38" t="s">
        <v>281</v>
      </c>
      <c r="C26" s="115">
        <v>0</v>
      </c>
      <c r="D26" s="115">
        <v>0</v>
      </c>
      <c r="E26" s="115">
        <v>678126</v>
      </c>
      <c r="F26" s="115">
        <v>1075343</v>
      </c>
      <c r="G26" s="115">
        <v>904540</v>
      </c>
      <c r="H26" s="115">
        <v>699076</v>
      </c>
      <c r="I26" s="115">
        <v>7273</v>
      </c>
      <c r="J26" s="115">
        <v>0</v>
      </c>
      <c r="K26" s="115">
        <v>0</v>
      </c>
      <c r="L26" s="115">
        <v>0</v>
      </c>
      <c r="M26" s="187">
        <v>0</v>
      </c>
      <c r="N26" s="241">
        <v>0</v>
      </c>
      <c r="O26" s="211">
        <v>3364358</v>
      </c>
    </row>
    <row r="27" spans="1:15">
      <c r="A27" s="353"/>
      <c r="B27" s="77" t="s">
        <v>285</v>
      </c>
      <c r="C27" s="174">
        <v>0</v>
      </c>
      <c r="D27" s="174">
        <v>0</v>
      </c>
      <c r="E27" s="174">
        <v>3996697</v>
      </c>
      <c r="F27" s="174">
        <v>12794424</v>
      </c>
      <c r="G27" s="174">
        <v>9504198</v>
      </c>
      <c r="H27" s="174">
        <v>9732400</v>
      </c>
      <c r="I27" s="174">
        <v>36615</v>
      </c>
      <c r="J27" s="174">
        <v>0</v>
      </c>
      <c r="K27" s="174">
        <v>0</v>
      </c>
      <c r="L27" s="174">
        <v>0</v>
      </c>
      <c r="M27" s="244">
        <v>0</v>
      </c>
      <c r="N27" s="245">
        <v>0</v>
      </c>
      <c r="O27" s="174">
        <v>36064334</v>
      </c>
    </row>
    <row r="28" spans="1:15">
      <c r="A28" s="352" t="s">
        <v>19</v>
      </c>
      <c r="B28" s="140" t="s">
        <v>57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86">
        <v>0</v>
      </c>
      <c r="N28" s="235">
        <v>0</v>
      </c>
      <c r="O28" s="189">
        <v>0</v>
      </c>
    </row>
    <row r="29" spans="1:15">
      <c r="A29" s="350"/>
      <c r="B29" s="38" t="s">
        <v>27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82">
        <v>0</v>
      </c>
      <c r="N29" s="232">
        <v>0</v>
      </c>
      <c r="O29" s="192">
        <v>0</v>
      </c>
    </row>
    <row r="30" spans="1:15">
      <c r="A30" s="350"/>
      <c r="B30" s="38" t="s">
        <v>75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56">
        <v>0</v>
      </c>
      <c r="N30" s="233">
        <v>0</v>
      </c>
      <c r="O30" s="194">
        <v>0</v>
      </c>
    </row>
    <row r="31" spans="1:15">
      <c r="A31" s="350"/>
      <c r="B31" s="38" t="s">
        <v>282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87">
        <v>0</v>
      </c>
      <c r="N31" s="241">
        <v>0</v>
      </c>
      <c r="O31" s="211">
        <v>0</v>
      </c>
    </row>
    <row r="32" spans="1:15">
      <c r="A32" s="350"/>
      <c r="B32" s="38" t="s">
        <v>280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87">
        <v>0</v>
      </c>
      <c r="N32" s="241">
        <v>0</v>
      </c>
      <c r="O32" s="211">
        <v>0</v>
      </c>
    </row>
    <row r="33" spans="1:15">
      <c r="A33" s="350"/>
      <c r="B33" s="38" t="s">
        <v>281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  <c r="M33" s="187">
        <v>0</v>
      </c>
      <c r="N33" s="241">
        <v>0</v>
      </c>
      <c r="O33" s="211">
        <v>0</v>
      </c>
    </row>
    <row r="34" spans="1:15">
      <c r="A34" s="353"/>
      <c r="B34" s="77" t="s">
        <v>285</v>
      </c>
      <c r="C34" s="174">
        <v>0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4">
        <v>0</v>
      </c>
      <c r="K34" s="174">
        <v>0</v>
      </c>
      <c r="L34" s="174">
        <v>0</v>
      </c>
      <c r="M34" s="244">
        <v>0</v>
      </c>
      <c r="N34" s="245">
        <v>0</v>
      </c>
      <c r="O34" s="174">
        <v>0</v>
      </c>
    </row>
    <row r="35" spans="1:15" ht="15" customHeight="1">
      <c r="A35" s="352" t="s">
        <v>20</v>
      </c>
      <c r="B35" s="188" t="s">
        <v>57</v>
      </c>
      <c r="C35" s="189">
        <v>402</v>
      </c>
      <c r="D35" s="189">
        <v>21209</v>
      </c>
      <c r="E35" s="189">
        <v>94068</v>
      </c>
      <c r="F35" s="189">
        <v>143414</v>
      </c>
      <c r="G35" s="189">
        <v>121209</v>
      </c>
      <c r="H35" s="189">
        <v>95006</v>
      </c>
      <c r="I35" s="189">
        <v>76141</v>
      </c>
      <c r="J35" s="189">
        <v>61837</v>
      </c>
      <c r="K35" s="189">
        <v>53815</v>
      </c>
      <c r="L35" s="189">
        <v>37402</v>
      </c>
      <c r="M35" s="190">
        <v>21327</v>
      </c>
      <c r="N35" s="236">
        <v>5</v>
      </c>
      <c r="O35" s="189">
        <v>725835</v>
      </c>
    </row>
    <row r="36" spans="1:15">
      <c r="A36" s="350"/>
      <c r="B36" s="191" t="s">
        <v>27</v>
      </c>
      <c r="C36" s="192">
        <v>1915</v>
      </c>
      <c r="D36" s="192">
        <v>141759</v>
      </c>
      <c r="E36" s="192">
        <v>674395</v>
      </c>
      <c r="F36" s="192">
        <v>1083592</v>
      </c>
      <c r="G36" s="192">
        <v>994184</v>
      </c>
      <c r="H36" s="192">
        <v>860094</v>
      </c>
      <c r="I36" s="192">
        <v>758199</v>
      </c>
      <c r="J36" s="192">
        <v>668614</v>
      </c>
      <c r="K36" s="192">
        <v>652460</v>
      </c>
      <c r="L36" s="192">
        <v>505792</v>
      </c>
      <c r="M36" s="193">
        <v>336016</v>
      </c>
      <c r="N36" s="237">
        <v>64</v>
      </c>
      <c r="O36" s="192">
        <v>6677084</v>
      </c>
    </row>
    <row r="37" spans="1:15">
      <c r="A37" s="350"/>
      <c r="B37" s="191" t="s">
        <v>75</v>
      </c>
      <c r="C37" s="194">
        <v>4.8</v>
      </c>
      <c r="D37" s="194">
        <v>6.7</v>
      </c>
      <c r="E37" s="194">
        <v>7.2</v>
      </c>
      <c r="F37" s="194">
        <v>7.6</v>
      </c>
      <c r="G37" s="194">
        <v>8.1999999999999993</v>
      </c>
      <c r="H37" s="194">
        <v>9.1</v>
      </c>
      <c r="I37" s="194">
        <v>10</v>
      </c>
      <c r="J37" s="194">
        <v>10.8</v>
      </c>
      <c r="K37" s="194">
        <v>12.1</v>
      </c>
      <c r="L37" s="194">
        <v>13.5</v>
      </c>
      <c r="M37" s="195">
        <v>15.8</v>
      </c>
      <c r="N37" s="238">
        <v>12.8</v>
      </c>
      <c r="O37" s="194">
        <v>9.1999999999999993</v>
      </c>
    </row>
    <row r="38" spans="1:15">
      <c r="A38" s="350"/>
      <c r="B38" s="191" t="s">
        <v>282</v>
      </c>
      <c r="C38" s="211">
        <v>37220822</v>
      </c>
      <c r="D38" s="211">
        <v>2936041269</v>
      </c>
      <c r="E38" s="211">
        <v>19363400777</v>
      </c>
      <c r="F38" s="211">
        <v>37838186745</v>
      </c>
      <c r="G38" s="211">
        <v>38866084339</v>
      </c>
      <c r="H38" s="211">
        <v>34797789629</v>
      </c>
      <c r="I38" s="211">
        <v>30850936968</v>
      </c>
      <c r="J38" s="211">
        <v>26878456192</v>
      </c>
      <c r="K38" s="211">
        <v>25895134903</v>
      </c>
      <c r="L38" s="211">
        <v>20754361358</v>
      </c>
      <c r="M38" s="225">
        <v>14139467472</v>
      </c>
      <c r="N38" s="242">
        <v>2953337</v>
      </c>
      <c r="O38" s="211">
        <v>252360033811</v>
      </c>
    </row>
    <row r="39" spans="1:15">
      <c r="A39" s="350"/>
      <c r="B39" s="191" t="s">
        <v>280</v>
      </c>
      <c r="C39" s="211">
        <v>7325402</v>
      </c>
      <c r="D39" s="211">
        <v>529506361</v>
      </c>
      <c r="E39" s="211">
        <v>3344645814</v>
      </c>
      <c r="F39" s="211">
        <v>6448603114</v>
      </c>
      <c r="G39" s="211">
        <v>6611917767</v>
      </c>
      <c r="H39" s="211">
        <v>5855650077</v>
      </c>
      <c r="I39" s="211">
        <v>5130997823</v>
      </c>
      <c r="J39" s="211">
        <v>4400850321</v>
      </c>
      <c r="K39" s="211">
        <v>4125682223</v>
      </c>
      <c r="L39" s="211">
        <v>3162529222</v>
      </c>
      <c r="M39" s="225">
        <v>1237212929</v>
      </c>
      <c r="N39" s="242">
        <v>605902</v>
      </c>
      <c r="O39" s="211">
        <v>40855526954</v>
      </c>
    </row>
    <row r="40" spans="1:15">
      <c r="A40" s="350"/>
      <c r="B40" s="191" t="s">
        <v>281</v>
      </c>
      <c r="C40" s="211">
        <v>5889065</v>
      </c>
      <c r="D40" s="211">
        <v>402571806</v>
      </c>
      <c r="E40" s="211">
        <v>2466042662</v>
      </c>
      <c r="F40" s="211">
        <v>4746705139</v>
      </c>
      <c r="G40" s="211">
        <v>5114827161</v>
      </c>
      <c r="H40" s="211">
        <v>4759345390</v>
      </c>
      <c r="I40" s="211">
        <v>4337585936</v>
      </c>
      <c r="J40" s="211">
        <v>3816154170</v>
      </c>
      <c r="K40" s="211">
        <v>3747564204</v>
      </c>
      <c r="L40" s="211">
        <v>2991075090</v>
      </c>
      <c r="M40" s="225">
        <v>2037452639</v>
      </c>
      <c r="N40" s="242">
        <v>392907</v>
      </c>
      <c r="O40" s="211">
        <v>34425606169</v>
      </c>
    </row>
    <row r="41" spans="1:15" ht="12.75" customHeight="1">
      <c r="A41" s="361"/>
      <c r="B41" s="144" t="s">
        <v>285</v>
      </c>
      <c r="C41" s="213">
        <v>50435288</v>
      </c>
      <c r="D41" s="213">
        <v>3868119436</v>
      </c>
      <c r="E41" s="213">
        <v>25174089253</v>
      </c>
      <c r="F41" s="213">
        <v>49033494998</v>
      </c>
      <c r="G41" s="213">
        <v>50592829267</v>
      </c>
      <c r="H41" s="213">
        <v>45412785097</v>
      </c>
      <c r="I41" s="213">
        <v>40319520728</v>
      </c>
      <c r="J41" s="213">
        <v>35095460684</v>
      </c>
      <c r="K41" s="213">
        <v>33768381329</v>
      </c>
      <c r="L41" s="213">
        <v>26907965669</v>
      </c>
      <c r="M41" s="226">
        <v>17414133040</v>
      </c>
      <c r="N41" s="243">
        <v>3952145</v>
      </c>
      <c r="O41" s="213">
        <v>327641166934</v>
      </c>
    </row>
    <row r="42" spans="1:15">
      <c r="A42" s="360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</row>
    <row r="43" spans="1:15">
      <c r="A43" s="321" t="s">
        <v>122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</row>
    <row r="44" spans="1:15" ht="15">
      <c r="A44" s="322" t="s">
        <v>89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</row>
    <row r="45" spans="1:15">
      <c r="A45" s="323" t="s">
        <v>408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</row>
    <row r="46" spans="1: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1:15">
      <c r="A47" s="363" t="s">
        <v>11</v>
      </c>
      <c r="B47" s="363" t="s">
        <v>28</v>
      </c>
      <c r="C47" s="369" t="s">
        <v>76</v>
      </c>
      <c r="D47" s="369"/>
      <c r="E47" s="369"/>
      <c r="F47" s="369"/>
      <c r="G47" s="369"/>
      <c r="H47" s="369"/>
      <c r="I47" s="369"/>
      <c r="J47" s="369"/>
      <c r="K47" s="369"/>
      <c r="L47" s="369"/>
      <c r="M47" s="370"/>
      <c r="N47" s="366" t="s">
        <v>19</v>
      </c>
      <c r="O47" s="363" t="s">
        <v>20</v>
      </c>
    </row>
    <row r="48" spans="1:15">
      <c r="A48" s="365"/>
      <c r="B48" s="365"/>
      <c r="C48" s="227" t="s">
        <v>77</v>
      </c>
      <c r="D48" s="227" t="s">
        <v>78</v>
      </c>
      <c r="E48" s="227" t="s">
        <v>79</v>
      </c>
      <c r="F48" s="227" t="s">
        <v>80</v>
      </c>
      <c r="G48" s="227" t="s">
        <v>81</v>
      </c>
      <c r="H48" s="227" t="s">
        <v>82</v>
      </c>
      <c r="I48" s="227" t="s">
        <v>83</v>
      </c>
      <c r="J48" s="227" t="s">
        <v>84</v>
      </c>
      <c r="K48" s="227" t="s">
        <v>85</v>
      </c>
      <c r="L48" s="227" t="s">
        <v>86</v>
      </c>
      <c r="M48" s="228" t="s">
        <v>87</v>
      </c>
      <c r="N48" s="368"/>
      <c r="O48" s="365"/>
    </row>
    <row r="49" spans="1:15">
      <c r="A49" s="349" t="s">
        <v>274</v>
      </c>
      <c r="B49" s="135" t="s">
        <v>57</v>
      </c>
      <c r="C49" s="160">
        <v>182</v>
      </c>
      <c r="D49" s="160">
        <v>9174</v>
      </c>
      <c r="E49" s="160">
        <v>83600</v>
      </c>
      <c r="F49" s="160">
        <v>155426</v>
      </c>
      <c r="G49" s="160">
        <v>129319</v>
      </c>
      <c r="H49" s="160">
        <v>87769</v>
      </c>
      <c r="I49" s="160">
        <v>66427</v>
      </c>
      <c r="J49" s="160">
        <v>49739</v>
      </c>
      <c r="K49" s="160">
        <v>42275</v>
      </c>
      <c r="L49" s="160">
        <v>27730</v>
      </c>
      <c r="M49" s="185">
        <v>10327</v>
      </c>
      <c r="N49" s="231">
        <v>3</v>
      </c>
      <c r="O49" s="196">
        <v>661971</v>
      </c>
    </row>
    <row r="50" spans="1:15">
      <c r="A50" s="350"/>
      <c r="B50" s="38" t="s">
        <v>27</v>
      </c>
      <c r="C50" s="113">
        <v>1375</v>
      </c>
      <c r="D50" s="113">
        <v>69930</v>
      </c>
      <c r="E50" s="113">
        <v>708063</v>
      </c>
      <c r="F50" s="113">
        <v>1563137</v>
      </c>
      <c r="G50" s="113">
        <v>1347409</v>
      </c>
      <c r="H50" s="113">
        <v>828005</v>
      </c>
      <c r="I50" s="113">
        <v>636105</v>
      </c>
      <c r="J50" s="113">
        <v>516936</v>
      </c>
      <c r="K50" s="113">
        <v>461716</v>
      </c>
      <c r="L50" s="113">
        <v>318456</v>
      </c>
      <c r="M50" s="182">
        <v>138749</v>
      </c>
      <c r="N50" s="232">
        <v>13</v>
      </c>
      <c r="O50" s="192">
        <v>6589894</v>
      </c>
    </row>
    <row r="51" spans="1:15">
      <c r="A51" s="350"/>
      <c r="B51" s="38" t="s">
        <v>75</v>
      </c>
      <c r="C51" s="110">
        <v>7.6</v>
      </c>
      <c r="D51" s="110">
        <v>7.6</v>
      </c>
      <c r="E51" s="110">
        <v>8.5</v>
      </c>
      <c r="F51" s="110">
        <v>10.1</v>
      </c>
      <c r="G51" s="110">
        <v>10.4</v>
      </c>
      <c r="H51" s="110">
        <v>9.4</v>
      </c>
      <c r="I51" s="110">
        <v>9.6</v>
      </c>
      <c r="J51" s="110">
        <v>10.4</v>
      </c>
      <c r="K51" s="110">
        <v>10.9</v>
      </c>
      <c r="L51" s="110">
        <v>11.5</v>
      </c>
      <c r="M51" s="156">
        <v>13.4</v>
      </c>
      <c r="N51" s="233">
        <v>4.3</v>
      </c>
      <c r="O51" s="194">
        <v>10</v>
      </c>
    </row>
    <row r="52" spans="1:15">
      <c r="A52" s="350"/>
      <c r="B52" s="38" t="s">
        <v>282</v>
      </c>
      <c r="C52" s="115">
        <v>22838443</v>
      </c>
      <c r="D52" s="115">
        <v>1384780998</v>
      </c>
      <c r="E52" s="115">
        <v>21872621080</v>
      </c>
      <c r="F52" s="115">
        <v>59095958066</v>
      </c>
      <c r="G52" s="115">
        <v>56840716073</v>
      </c>
      <c r="H52" s="115">
        <v>36108050280</v>
      </c>
      <c r="I52" s="115">
        <v>27456159045</v>
      </c>
      <c r="J52" s="115">
        <v>21164509915</v>
      </c>
      <c r="K52" s="115">
        <v>19037616190</v>
      </c>
      <c r="L52" s="115">
        <v>14358826458</v>
      </c>
      <c r="M52" s="187">
        <v>6101263007</v>
      </c>
      <c r="N52" s="241">
        <v>736963</v>
      </c>
      <c r="O52" s="211">
        <v>263444076517</v>
      </c>
    </row>
    <row r="53" spans="1:15">
      <c r="A53" s="350"/>
      <c r="B53" s="38" t="s">
        <v>280</v>
      </c>
      <c r="C53" s="115">
        <v>4056900</v>
      </c>
      <c r="D53" s="115">
        <v>246250259</v>
      </c>
      <c r="E53" s="115">
        <v>3527368398</v>
      </c>
      <c r="F53" s="115">
        <v>9238152670</v>
      </c>
      <c r="G53" s="115">
        <v>8884202493</v>
      </c>
      <c r="H53" s="115">
        <v>5782695386</v>
      </c>
      <c r="I53" s="115">
        <v>4404083491</v>
      </c>
      <c r="J53" s="115">
        <v>3366037013</v>
      </c>
      <c r="K53" s="115">
        <v>2976642823</v>
      </c>
      <c r="L53" s="115">
        <v>1530736970</v>
      </c>
      <c r="M53" s="187">
        <v>487989360</v>
      </c>
      <c r="N53" s="241">
        <v>148776</v>
      </c>
      <c r="O53" s="211">
        <v>40448364539</v>
      </c>
    </row>
    <row r="54" spans="1:15">
      <c r="A54" s="350"/>
      <c r="B54" s="38" t="s">
        <v>281</v>
      </c>
      <c r="C54" s="115">
        <v>4257446</v>
      </c>
      <c r="D54" s="115">
        <v>265824516</v>
      </c>
      <c r="E54" s="115">
        <v>3351775652</v>
      </c>
      <c r="F54" s="115">
        <v>8961313870</v>
      </c>
      <c r="G54" s="115">
        <v>8715959381</v>
      </c>
      <c r="H54" s="115">
        <v>5248238647</v>
      </c>
      <c r="I54" s="115">
        <v>3793830204</v>
      </c>
      <c r="J54" s="115">
        <v>2905125221</v>
      </c>
      <c r="K54" s="115">
        <v>2548413375</v>
      </c>
      <c r="L54" s="115">
        <v>1733268717</v>
      </c>
      <c r="M54" s="187">
        <v>800045199</v>
      </c>
      <c r="N54" s="241">
        <v>108525</v>
      </c>
      <c r="O54" s="211">
        <v>38328160754</v>
      </c>
    </row>
    <row r="55" spans="1:15">
      <c r="A55" s="353"/>
      <c r="B55" s="77" t="s">
        <v>285</v>
      </c>
      <c r="C55" s="174">
        <v>31152789</v>
      </c>
      <c r="D55" s="174">
        <v>1896855774</v>
      </c>
      <c r="E55" s="174">
        <v>28751765131</v>
      </c>
      <c r="F55" s="174">
        <v>77295424606</v>
      </c>
      <c r="G55" s="174">
        <v>74440877948</v>
      </c>
      <c r="H55" s="174">
        <v>47138984313</v>
      </c>
      <c r="I55" s="174">
        <v>35654072739</v>
      </c>
      <c r="J55" s="174">
        <v>27435672150</v>
      </c>
      <c r="K55" s="174">
        <v>24562672387</v>
      </c>
      <c r="L55" s="174">
        <v>17622832145</v>
      </c>
      <c r="M55" s="244">
        <v>7389297565</v>
      </c>
      <c r="N55" s="245">
        <v>994264</v>
      </c>
      <c r="O55" s="174">
        <v>342220601811</v>
      </c>
    </row>
    <row r="56" spans="1:15">
      <c r="A56" s="352" t="s">
        <v>23</v>
      </c>
      <c r="B56" s="140" t="s">
        <v>57</v>
      </c>
      <c r="C56" s="162">
        <v>20</v>
      </c>
      <c r="D56" s="162">
        <v>834</v>
      </c>
      <c r="E56" s="162">
        <v>9042</v>
      </c>
      <c r="F56" s="162">
        <v>26372</v>
      </c>
      <c r="G56" s="162">
        <v>19310</v>
      </c>
      <c r="H56" s="162">
        <v>4307</v>
      </c>
      <c r="I56" s="162">
        <v>314</v>
      </c>
      <c r="J56" s="162">
        <v>26</v>
      </c>
      <c r="K56" s="162">
        <v>3</v>
      </c>
      <c r="L56" s="162">
        <v>0</v>
      </c>
      <c r="M56" s="186">
        <v>4</v>
      </c>
      <c r="N56" s="235">
        <v>0</v>
      </c>
      <c r="O56" s="189">
        <v>60232</v>
      </c>
    </row>
    <row r="57" spans="1:15">
      <c r="A57" s="350"/>
      <c r="B57" s="38" t="s">
        <v>27</v>
      </c>
      <c r="C57" s="113">
        <v>1047</v>
      </c>
      <c r="D57" s="113">
        <v>47802</v>
      </c>
      <c r="E57" s="113">
        <v>515380</v>
      </c>
      <c r="F57" s="113">
        <v>1489327</v>
      </c>
      <c r="G57" s="113">
        <v>1103909</v>
      </c>
      <c r="H57" s="113">
        <v>250666</v>
      </c>
      <c r="I57" s="113">
        <v>18126</v>
      </c>
      <c r="J57" s="113">
        <v>1441</v>
      </c>
      <c r="K57" s="113">
        <v>85</v>
      </c>
      <c r="L57" s="113">
        <v>0</v>
      </c>
      <c r="M57" s="182">
        <v>246</v>
      </c>
      <c r="N57" s="232">
        <v>0</v>
      </c>
      <c r="O57" s="192">
        <v>3428029</v>
      </c>
    </row>
    <row r="58" spans="1:15">
      <c r="A58" s="350"/>
      <c r="B58" s="38" t="s">
        <v>75</v>
      </c>
      <c r="C58" s="110">
        <v>52.4</v>
      </c>
      <c r="D58" s="110">
        <v>57.3</v>
      </c>
      <c r="E58" s="110">
        <v>57</v>
      </c>
      <c r="F58" s="110">
        <v>56.5</v>
      </c>
      <c r="G58" s="110">
        <v>57.2</v>
      </c>
      <c r="H58" s="110">
        <v>58.2</v>
      </c>
      <c r="I58" s="110">
        <v>57.7</v>
      </c>
      <c r="J58" s="110">
        <v>55.4</v>
      </c>
      <c r="K58" s="110">
        <v>28.3</v>
      </c>
      <c r="L58" s="110">
        <v>0</v>
      </c>
      <c r="M58" s="156">
        <v>61.5</v>
      </c>
      <c r="N58" s="233">
        <v>0</v>
      </c>
      <c r="O58" s="194">
        <v>56.9</v>
      </c>
    </row>
    <row r="59" spans="1:15">
      <c r="A59" s="350"/>
      <c r="B59" s="38" t="s">
        <v>282</v>
      </c>
      <c r="C59" s="115">
        <v>18373258</v>
      </c>
      <c r="D59" s="115">
        <v>738602807</v>
      </c>
      <c r="E59" s="115">
        <v>13897280691</v>
      </c>
      <c r="F59" s="115">
        <v>54852710701</v>
      </c>
      <c r="G59" s="115">
        <v>45005194639</v>
      </c>
      <c r="H59" s="115">
        <v>10462054041</v>
      </c>
      <c r="I59" s="115">
        <v>815497138</v>
      </c>
      <c r="J59" s="115">
        <v>46096172</v>
      </c>
      <c r="K59" s="115">
        <v>1728559</v>
      </c>
      <c r="L59" s="115">
        <v>0</v>
      </c>
      <c r="M59" s="187">
        <v>893770</v>
      </c>
      <c r="N59" s="241">
        <v>0</v>
      </c>
      <c r="O59" s="211">
        <v>125838431776</v>
      </c>
    </row>
    <row r="60" spans="1:15">
      <c r="A60" s="350"/>
      <c r="B60" s="38" t="s">
        <v>280</v>
      </c>
      <c r="C60" s="115">
        <v>3426753</v>
      </c>
      <c r="D60" s="115">
        <v>131888091</v>
      </c>
      <c r="E60" s="115">
        <v>2113203671</v>
      </c>
      <c r="F60" s="115">
        <v>8045119513</v>
      </c>
      <c r="G60" s="115">
        <v>6686593110</v>
      </c>
      <c r="H60" s="115">
        <v>1557554275</v>
      </c>
      <c r="I60" s="115">
        <v>124605944</v>
      </c>
      <c r="J60" s="115">
        <v>7433401</v>
      </c>
      <c r="K60" s="115">
        <v>397200</v>
      </c>
      <c r="L60" s="115">
        <v>0</v>
      </c>
      <c r="M60" s="187">
        <v>554504</v>
      </c>
      <c r="N60" s="241">
        <v>0</v>
      </c>
      <c r="O60" s="211">
        <v>18670776462</v>
      </c>
    </row>
    <row r="61" spans="1:15">
      <c r="A61" s="350"/>
      <c r="B61" s="38" t="s">
        <v>281</v>
      </c>
      <c r="C61" s="115">
        <v>4307309</v>
      </c>
      <c r="D61" s="115">
        <v>201155322</v>
      </c>
      <c r="E61" s="115">
        <v>2570940272</v>
      </c>
      <c r="F61" s="115">
        <v>8860696464</v>
      </c>
      <c r="G61" s="115">
        <v>7347039351</v>
      </c>
      <c r="H61" s="115">
        <v>1706384344</v>
      </c>
      <c r="I61" s="115">
        <v>132506991</v>
      </c>
      <c r="J61" s="115">
        <v>9303923</v>
      </c>
      <c r="K61" s="115">
        <v>616434</v>
      </c>
      <c r="L61" s="115">
        <v>0</v>
      </c>
      <c r="M61" s="187">
        <v>455117</v>
      </c>
      <c r="N61" s="241">
        <v>0</v>
      </c>
      <c r="O61" s="211">
        <v>20833405528</v>
      </c>
    </row>
    <row r="62" spans="1:15">
      <c r="A62" s="353"/>
      <c r="B62" s="77" t="s">
        <v>285</v>
      </c>
      <c r="C62" s="174">
        <v>26107319</v>
      </c>
      <c r="D62" s="174">
        <v>1071646219</v>
      </c>
      <c r="E62" s="174">
        <v>18581424634</v>
      </c>
      <c r="F62" s="174">
        <v>71758526678</v>
      </c>
      <c r="G62" s="174">
        <v>59038827100</v>
      </c>
      <c r="H62" s="174">
        <v>13725992660</v>
      </c>
      <c r="I62" s="174">
        <v>1072610072</v>
      </c>
      <c r="J62" s="174">
        <v>62833497</v>
      </c>
      <c r="K62" s="174">
        <v>2742193</v>
      </c>
      <c r="L62" s="174">
        <v>0</v>
      </c>
      <c r="M62" s="244">
        <v>1903391</v>
      </c>
      <c r="N62" s="245">
        <v>0</v>
      </c>
      <c r="O62" s="174">
        <v>165342613766</v>
      </c>
    </row>
    <row r="63" spans="1:15">
      <c r="A63" s="352" t="s">
        <v>222</v>
      </c>
      <c r="B63" s="140" t="s">
        <v>57</v>
      </c>
      <c r="C63" s="162">
        <v>2</v>
      </c>
      <c r="D63" s="162">
        <v>161</v>
      </c>
      <c r="E63" s="162">
        <v>4531</v>
      </c>
      <c r="F63" s="162">
        <v>14560</v>
      </c>
      <c r="G63" s="162">
        <v>13051</v>
      </c>
      <c r="H63" s="162">
        <v>3434</v>
      </c>
      <c r="I63" s="162">
        <v>299</v>
      </c>
      <c r="J63" s="162">
        <v>20</v>
      </c>
      <c r="K63" s="162">
        <v>0</v>
      </c>
      <c r="L63" s="162">
        <v>1</v>
      </c>
      <c r="M63" s="186">
        <v>0</v>
      </c>
      <c r="N63" s="235">
        <v>0</v>
      </c>
      <c r="O63" s="189">
        <v>36059</v>
      </c>
    </row>
    <row r="64" spans="1:15">
      <c r="A64" s="350"/>
      <c r="B64" s="38" t="s">
        <v>27</v>
      </c>
      <c r="C64" s="113">
        <v>10</v>
      </c>
      <c r="D64" s="113">
        <v>1343</v>
      </c>
      <c r="E64" s="113">
        <v>46904</v>
      </c>
      <c r="F64" s="113">
        <v>144755</v>
      </c>
      <c r="G64" s="113">
        <v>134638</v>
      </c>
      <c r="H64" s="113">
        <v>36198</v>
      </c>
      <c r="I64" s="113">
        <v>3535</v>
      </c>
      <c r="J64" s="113">
        <v>120</v>
      </c>
      <c r="K64" s="113">
        <v>0</v>
      </c>
      <c r="L64" s="113">
        <v>30</v>
      </c>
      <c r="M64" s="182">
        <v>0</v>
      </c>
      <c r="N64" s="232">
        <v>0</v>
      </c>
      <c r="O64" s="192">
        <v>367533</v>
      </c>
    </row>
    <row r="65" spans="1:15">
      <c r="A65" s="350"/>
      <c r="B65" s="38" t="s">
        <v>75</v>
      </c>
      <c r="C65" s="110">
        <v>5</v>
      </c>
      <c r="D65" s="110">
        <v>8.3000000000000007</v>
      </c>
      <c r="E65" s="110">
        <v>10.4</v>
      </c>
      <c r="F65" s="110">
        <v>9.9</v>
      </c>
      <c r="G65" s="110">
        <v>10.3</v>
      </c>
      <c r="H65" s="110">
        <v>10.5</v>
      </c>
      <c r="I65" s="110">
        <v>11.8</v>
      </c>
      <c r="J65" s="110">
        <v>6</v>
      </c>
      <c r="K65" s="110">
        <v>0</v>
      </c>
      <c r="L65" s="110">
        <v>30</v>
      </c>
      <c r="M65" s="156">
        <v>0</v>
      </c>
      <c r="N65" s="233">
        <v>0</v>
      </c>
      <c r="O65" s="194">
        <v>10.199999999999999</v>
      </c>
    </row>
    <row r="66" spans="1:15">
      <c r="A66" s="350"/>
      <c r="B66" s="38" t="s">
        <v>282</v>
      </c>
      <c r="C66" s="115">
        <v>47946</v>
      </c>
      <c r="D66" s="115">
        <v>21467423</v>
      </c>
      <c r="E66" s="115">
        <v>1360400884</v>
      </c>
      <c r="F66" s="115">
        <v>6024657004</v>
      </c>
      <c r="G66" s="115">
        <v>6299751414</v>
      </c>
      <c r="H66" s="115">
        <v>1699568142</v>
      </c>
      <c r="I66" s="115">
        <v>156884535</v>
      </c>
      <c r="J66" s="115">
        <v>8749793</v>
      </c>
      <c r="K66" s="115">
        <v>0</v>
      </c>
      <c r="L66" s="115">
        <v>1047866</v>
      </c>
      <c r="M66" s="187">
        <v>0</v>
      </c>
      <c r="N66" s="241">
        <v>0</v>
      </c>
      <c r="O66" s="211">
        <v>15572575006</v>
      </c>
    </row>
    <row r="67" spans="1:15">
      <c r="A67" s="350"/>
      <c r="B67" s="38" t="s">
        <v>280</v>
      </c>
      <c r="C67" s="115">
        <v>0</v>
      </c>
      <c r="D67" s="115">
        <v>3283735</v>
      </c>
      <c r="E67" s="115">
        <v>196738610</v>
      </c>
      <c r="F67" s="115">
        <v>867135640</v>
      </c>
      <c r="G67" s="115">
        <v>905322712</v>
      </c>
      <c r="H67" s="115">
        <v>247429536</v>
      </c>
      <c r="I67" s="115">
        <v>21852699</v>
      </c>
      <c r="J67" s="115">
        <v>1344046</v>
      </c>
      <c r="K67" s="115">
        <v>0</v>
      </c>
      <c r="L67" s="115">
        <v>75404</v>
      </c>
      <c r="M67" s="187">
        <v>0</v>
      </c>
      <c r="N67" s="241">
        <v>0</v>
      </c>
      <c r="O67" s="211">
        <v>2243182383</v>
      </c>
    </row>
    <row r="68" spans="1:15">
      <c r="A68" s="350"/>
      <c r="B68" s="38" t="s">
        <v>281</v>
      </c>
      <c r="C68" s="115">
        <v>0</v>
      </c>
      <c r="D68" s="115">
        <v>7672443</v>
      </c>
      <c r="E68" s="115">
        <v>308337472</v>
      </c>
      <c r="F68" s="115">
        <v>1108822057</v>
      </c>
      <c r="G68" s="115">
        <v>1124891765</v>
      </c>
      <c r="H68" s="115">
        <v>307483438</v>
      </c>
      <c r="I68" s="115">
        <v>29057831</v>
      </c>
      <c r="J68" s="115">
        <v>1849981</v>
      </c>
      <c r="K68" s="115">
        <v>0</v>
      </c>
      <c r="L68" s="115">
        <v>46139</v>
      </c>
      <c r="M68" s="187">
        <v>0</v>
      </c>
      <c r="N68" s="241">
        <v>0</v>
      </c>
      <c r="O68" s="211">
        <v>2888161126</v>
      </c>
    </row>
    <row r="69" spans="1:15">
      <c r="A69" s="353"/>
      <c r="B69" s="77" t="s">
        <v>285</v>
      </c>
      <c r="C69" s="174">
        <v>47946</v>
      </c>
      <c r="D69" s="174">
        <v>32423601</v>
      </c>
      <c r="E69" s="174">
        <v>1865476967</v>
      </c>
      <c r="F69" s="174">
        <v>8000614700</v>
      </c>
      <c r="G69" s="174">
        <v>8329965891</v>
      </c>
      <c r="H69" s="174">
        <v>2254481116</v>
      </c>
      <c r="I69" s="174">
        <v>207795065</v>
      </c>
      <c r="J69" s="174">
        <v>11943820</v>
      </c>
      <c r="K69" s="174">
        <v>0</v>
      </c>
      <c r="L69" s="174">
        <v>1169410</v>
      </c>
      <c r="M69" s="244">
        <v>0</v>
      </c>
      <c r="N69" s="245">
        <v>0</v>
      </c>
      <c r="O69" s="174">
        <v>20703918515</v>
      </c>
    </row>
    <row r="70" spans="1:15" ht="15" customHeight="1">
      <c r="A70" s="352" t="s">
        <v>19</v>
      </c>
      <c r="B70" s="140" t="s">
        <v>57</v>
      </c>
      <c r="C70" s="162">
        <v>0</v>
      </c>
      <c r="D70" s="162">
        <v>0</v>
      </c>
      <c r="E70" s="162">
        <v>0</v>
      </c>
      <c r="F70" s="162">
        <v>0</v>
      </c>
      <c r="G70" s="162">
        <v>0</v>
      </c>
      <c r="H70" s="162">
        <v>0</v>
      </c>
      <c r="I70" s="162">
        <v>2</v>
      </c>
      <c r="J70" s="162">
        <v>0</v>
      </c>
      <c r="K70" s="162">
        <v>0</v>
      </c>
      <c r="L70" s="162">
        <v>0</v>
      </c>
      <c r="M70" s="186">
        <v>0</v>
      </c>
      <c r="N70" s="235">
        <v>0</v>
      </c>
      <c r="O70" s="189">
        <v>2</v>
      </c>
    </row>
    <row r="71" spans="1:15">
      <c r="A71" s="350"/>
      <c r="B71" s="38" t="s">
        <v>27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28</v>
      </c>
      <c r="J71" s="113">
        <v>0</v>
      </c>
      <c r="K71" s="113">
        <v>0</v>
      </c>
      <c r="L71" s="113">
        <v>0</v>
      </c>
      <c r="M71" s="182">
        <v>0</v>
      </c>
      <c r="N71" s="232">
        <v>0</v>
      </c>
      <c r="O71" s="192">
        <v>28</v>
      </c>
    </row>
    <row r="72" spans="1:15">
      <c r="A72" s="350"/>
      <c r="B72" s="38" t="s">
        <v>75</v>
      </c>
      <c r="C72" s="110">
        <v>0</v>
      </c>
      <c r="D72" s="110">
        <v>0</v>
      </c>
      <c r="E72" s="110">
        <v>0</v>
      </c>
      <c r="F72" s="110">
        <v>0</v>
      </c>
      <c r="G72" s="110">
        <v>0</v>
      </c>
      <c r="H72" s="110">
        <v>0</v>
      </c>
      <c r="I72" s="110">
        <v>14</v>
      </c>
      <c r="J72" s="110">
        <v>0</v>
      </c>
      <c r="K72" s="110">
        <v>0</v>
      </c>
      <c r="L72" s="110">
        <v>0</v>
      </c>
      <c r="M72" s="156">
        <v>0</v>
      </c>
      <c r="N72" s="233">
        <v>0</v>
      </c>
      <c r="O72" s="194">
        <v>14</v>
      </c>
    </row>
    <row r="73" spans="1:15">
      <c r="A73" s="350"/>
      <c r="B73" s="38" t="s">
        <v>282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  <c r="I73" s="115">
        <v>1080130</v>
      </c>
      <c r="J73" s="115">
        <v>0</v>
      </c>
      <c r="K73" s="115">
        <v>0</v>
      </c>
      <c r="L73" s="115">
        <v>0</v>
      </c>
      <c r="M73" s="187">
        <v>0</v>
      </c>
      <c r="N73" s="241">
        <v>0</v>
      </c>
      <c r="O73" s="211">
        <v>1080130</v>
      </c>
    </row>
    <row r="74" spans="1:15">
      <c r="A74" s="350"/>
      <c r="B74" s="38" t="s">
        <v>280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  <c r="I74" s="115">
        <v>180837</v>
      </c>
      <c r="J74" s="115">
        <v>0</v>
      </c>
      <c r="K74" s="115">
        <v>0</v>
      </c>
      <c r="L74" s="115">
        <v>0</v>
      </c>
      <c r="M74" s="187">
        <v>0</v>
      </c>
      <c r="N74" s="241">
        <v>0</v>
      </c>
      <c r="O74" s="211">
        <v>180837</v>
      </c>
    </row>
    <row r="75" spans="1:15">
      <c r="A75" s="350"/>
      <c r="B75" s="38" t="s">
        <v>281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  <c r="I75" s="115">
        <v>205886</v>
      </c>
      <c r="J75" s="115">
        <v>0</v>
      </c>
      <c r="K75" s="115">
        <v>0</v>
      </c>
      <c r="L75" s="115">
        <v>0</v>
      </c>
      <c r="M75" s="187">
        <v>0</v>
      </c>
      <c r="N75" s="241">
        <v>0</v>
      </c>
      <c r="O75" s="211">
        <v>205886</v>
      </c>
    </row>
    <row r="76" spans="1:15">
      <c r="A76" s="353"/>
      <c r="B76" s="77" t="s">
        <v>285</v>
      </c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v>1466853</v>
      </c>
      <c r="J76" s="174">
        <v>0</v>
      </c>
      <c r="K76" s="174">
        <v>0</v>
      </c>
      <c r="L76" s="174">
        <v>0</v>
      </c>
      <c r="M76" s="244">
        <v>0</v>
      </c>
      <c r="N76" s="245">
        <v>0</v>
      </c>
      <c r="O76" s="174">
        <v>1466853</v>
      </c>
    </row>
    <row r="77" spans="1:15">
      <c r="A77" s="352" t="s">
        <v>20</v>
      </c>
      <c r="B77" s="188" t="s">
        <v>57</v>
      </c>
      <c r="C77" s="189">
        <v>204</v>
      </c>
      <c r="D77" s="189">
        <v>10169</v>
      </c>
      <c r="E77" s="189">
        <v>97173</v>
      </c>
      <c r="F77" s="189">
        <v>196358</v>
      </c>
      <c r="G77" s="189">
        <v>161680</v>
      </c>
      <c r="H77" s="189">
        <v>95510</v>
      </c>
      <c r="I77" s="189">
        <v>67042</v>
      </c>
      <c r="J77" s="189">
        <v>49785</v>
      </c>
      <c r="K77" s="189">
        <v>42278</v>
      </c>
      <c r="L77" s="189">
        <v>27731</v>
      </c>
      <c r="M77" s="190">
        <v>10331</v>
      </c>
      <c r="N77" s="236">
        <v>3</v>
      </c>
      <c r="O77" s="189">
        <v>758264</v>
      </c>
    </row>
    <row r="78" spans="1:15">
      <c r="A78" s="350"/>
      <c r="B78" s="191" t="s">
        <v>27</v>
      </c>
      <c r="C78" s="192">
        <v>2432</v>
      </c>
      <c r="D78" s="192">
        <v>119075</v>
      </c>
      <c r="E78" s="192">
        <v>1270347</v>
      </c>
      <c r="F78" s="192">
        <v>3197219</v>
      </c>
      <c r="G78" s="192">
        <v>2585956</v>
      </c>
      <c r="H78" s="192">
        <v>1114869</v>
      </c>
      <c r="I78" s="192">
        <v>657794</v>
      </c>
      <c r="J78" s="192">
        <v>518497</v>
      </c>
      <c r="K78" s="192">
        <v>461801</v>
      </c>
      <c r="L78" s="192">
        <v>318486</v>
      </c>
      <c r="M78" s="193">
        <v>138995</v>
      </c>
      <c r="N78" s="237">
        <v>13</v>
      </c>
      <c r="O78" s="192">
        <v>10385484</v>
      </c>
    </row>
    <row r="79" spans="1:15">
      <c r="A79" s="350"/>
      <c r="B79" s="191" t="s">
        <v>75</v>
      </c>
      <c r="C79" s="194">
        <v>11.9</v>
      </c>
      <c r="D79" s="194">
        <v>11.7</v>
      </c>
      <c r="E79" s="194">
        <v>13.1</v>
      </c>
      <c r="F79" s="194">
        <v>16.3</v>
      </c>
      <c r="G79" s="194">
        <v>16</v>
      </c>
      <c r="H79" s="194">
        <v>11.7</v>
      </c>
      <c r="I79" s="194">
        <v>9.8000000000000007</v>
      </c>
      <c r="J79" s="194">
        <v>10.4</v>
      </c>
      <c r="K79" s="194">
        <v>10.9</v>
      </c>
      <c r="L79" s="194">
        <v>11.5</v>
      </c>
      <c r="M79" s="195">
        <v>13.5</v>
      </c>
      <c r="N79" s="238">
        <v>4.3</v>
      </c>
      <c r="O79" s="194">
        <v>13.7</v>
      </c>
    </row>
    <row r="80" spans="1:15">
      <c r="A80" s="350"/>
      <c r="B80" s="191" t="s">
        <v>282</v>
      </c>
      <c r="C80" s="211">
        <v>41259647</v>
      </c>
      <c r="D80" s="211">
        <v>2144851228</v>
      </c>
      <c r="E80" s="211">
        <v>37130302656</v>
      </c>
      <c r="F80" s="211">
        <v>119973325771</v>
      </c>
      <c r="G80" s="211">
        <v>108145662125</v>
      </c>
      <c r="H80" s="211">
        <v>48269672463</v>
      </c>
      <c r="I80" s="211">
        <v>28429620848</v>
      </c>
      <c r="J80" s="211">
        <v>21219355880</v>
      </c>
      <c r="K80" s="211">
        <v>19039344749</v>
      </c>
      <c r="L80" s="211">
        <v>14359874324</v>
      </c>
      <c r="M80" s="225">
        <v>6102156777</v>
      </c>
      <c r="N80" s="242">
        <v>736963</v>
      </c>
      <c r="O80" s="211">
        <v>404856163430</v>
      </c>
    </row>
    <row r="81" spans="1:15">
      <c r="A81" s="350"/>
      <c r="B81" s="191" t="s">
        <v>280</v>
      </c>
      <c r="C81" s="211">
        <v>7483653</v>
      </c>
      <c r="D81" s="211">
        <v>381422085</v>
      </c>
      <c r="E81" s="211">
        <v>5837310680</v>
      </c>
      <c r="F81" s="211">
        <v>18150407823</v>
      </c>
      <c r="G81" s="211">
        <v>16476118315</v>
      </c>
      <c r="H81" s="211">
        <v>7587679197</v>
      </c>
      <c r="I81" s="211">
        <v>4550722970</v>
      </c>
      <c r="J81" s="211">
        <v>3374814461</v>
      </c>
      <c r="K81" s="211">
        <v>2977040023</v>
      </c>
      <c r="L81" s="211">
        <v>1530812374</v>
      </c>
      <c r="M81" s="225">
        <v>488543864</v>
      </c>
      <c r="N81" s="242">
        <v>148776</v>
      </c>
      <c r="O81" s="211">
        <v>61362504222</v>
      </c>
    </row>
    <row r="82" spans="1:15">
      <c r="A82" s="350"/>
      <c r="B82" s="191" t="s">
        <v>281</v>
      </c>
      <c r="C82" s="211">
        <v>8564755</v>
      </c>
      <c r="D82" s="211">
        <v>474652281</v>
      </c>
      <c r="E82" s="211">
        <v>6231053396</v>
      </c>
      <c r="F82" s="211">
        <v>18930832391</v>
      </c>
      <c r="G82" s="211">
        <v>17187890498</v>
      </c>
      <c r="H82" s="211">
        <v>7262106429</v>
      </c>
      <c r="I82" s="211">
        <v>3955600912</v>
      </c>
      <c r="J82" s="211">
        <v>2916279126</v>
      </c>
      <c r="K82" s="211">
        <v>2549029809</v>
      </c>
      <c r="L82" s="211">
        <v>1733314856</v>
      </c>
      <c r="M82" s="225">
        <v>800500315</v>
      </c>
      <c r="N82" s="242">
        <v>108525</v>
      </c>
      <c r="O82" s="211">
        <v>62049933293</v>
      </c>
    </row>
    <row r="83" spans="1:15">
      <c r="A83" s="361"/>
      <c r="B83" s="144" t="s">
        <v>285</v>
      </c>
      <c r="C83" s="213">
        <v>57308055</v>
      </c>
      <c r="D83" s="213">
        <v>3000925594</v>
      </c>
      <c r="E83" s="213">
        <v>49198666732</v>
      </c>
      <c r="F83" s="213">
        <v>157054565985</v>
      </c>
      <c r="G83" s="213">
        <v>141809670939</v>
      </c>
      <c r="H83" s="213">
        <v>63119458089</v>
      </c>
      <c r="I83" s="213">
        <v>36935944730</v>
      </c>
      <c r="J83" s="213">
        <v>27510449467</v>
      </c>
      <c r="K83" s="213">
        <v>24565414580</v>
      </c>
      <c r="L83" s="213">
        <v>17624001554</v>
      </c>
      <c r="M83" s="226">
        <v>7391200957</v>
      </c>
      <c r="N83" s="243">
        <v>994264</v>
      </c>
      <c r="O83" s="213">
        <v>528268600945</v>
      </c>
    </row>
    <row r="84" spans="1:15">
      <c r="A84" s="36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</row>
    <row r="85" spans="1:15">
      <c r="A85" s="321" t="s">
        <v>229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321"/>
      <c r="O85" s="321"/>
    </row>
    <row r="86" spans="1:15" ht="15">
      <c r="A86" s="322" t="s">
        <v>230</v>
      </c>
      <c r="B86" s="322"/>
      <c r="C86" s="322"/>
      <c r="D86" s="322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</row>
    <row r="87" spans="1:15">
      <c r="A87" s="323" t="s">
        <v>408</v>
      </c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</row>
    <row r="88" spans="1:1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</row>
    <row r="89" spans="1:15">
      <c r="A89" s="363" t="s">
        <v>11</v>
      </c>
      <c r="B89" s="363" t="s">
        <v>28</v>
      </c>
      <c r="C89" s="369" t="s">
        <v>76</v>
      </c>
      <c r="D89" s="369"/>
      <c r="E89" s="369"/>
      <c r="F89" s="369"/>
      <c r="G89" s="369"/>
      <c r="H89" s="369"/>
      <c r="I89" s="369"/>
      <c r="J89" s="369"/>
      <c r="K89" s="369"/>
      <c r="L89" s="369"/>
      <c r="M89" s="370"/>
      <c r="N89" s="366" t="s">
        <v>19</v>
      </c>
      <c r="O89" s="363" t="s">
        <v>20</v>
      </c>
    </row>
    <row r="90" spans="1:15">
      <c r="A90" s="365"/>
      <c r="B90" s="365"/>
      <c r="C90" s="227" t="s">
        <v>77</v>
      </c>
      <c r="D90" s="227" t="s">
        <v>78</v>
      </c>
      <c r="E90" s="227" t="s">
        <v>79</v>
      </c>
      <c r="F90" s="227" t="s">
        <v>80</v>
      </c>
      <c r="G90" s="227" t="s">
        <v>81</v>
      </c>
      <c r="H90" s="227" t="s">
        <v>82</v>
      </c>
      <c r="I90" s="227" t="s">
        <v>83</v>
      </c>
      <c r="J90" s="227" t="s">
        <v>84</v>
      </c>
      <c r="K90" s="227" t="s">
        <v>85</v>
      </c>
      <c r="L90" s="227" t="s">
        <v>86</v>
      </c>
      <c r="M90" s="228" t="s">
        <v>87</v>
      </c>
      <c r="N90" s="368"/>
      <c r="O90" s="365"/>
    </row>
    <row r="91" spans="1:15">
      <c r="A91" s="349" t="s">
        <v>274</v>
      </c>
      <c r="B91" s="135" t="s">
        <v>57</v>
      </c>
      <c r="C91" s="160">
        <v>584</v>
      </c>
      <c r="D91" s="160">
        <v>30383</v>
      </c>
      <c r="E91" s="160">
        <v>177648</v>
      </c>
      <c r="F91" s="160">
        <v>298786</v>
      </c>
      <c r="G91" s="160">
        <v>250481</v>
      </c>
      <c r="H91" s="160">
        <v>182752</v>
      </c>
      <c r="I91" s="160">
        <v>142565</v>
      </c>
      <c r="J91" s="160">
        <v>111575</v>
      </c>
      <c r="K91" s="160">
        <v>96090</v>
      </c>
      <c r="L91" s="160">
        <v>65132</v>
      </c>
      <c r="M91" s="185">
        <v>31651</v>
      </c>
      <c r="N91" s="231">
        <v>8</v>
      </c>
      <c r="O91" s="196">
        <v>1387655</v>
      </c>
    </row>
    <row r="92" spans="1:15">
      <c r="A92" s="350"/>
      <c r="B92" s="38" t="s">
        <v>27</v>
      </c>
      <c r="C92" s="113">
        <v>3290</v>
      </c>
      <c r="D92" s="113">
        <v>211689</v>
      </c>
      <c r="E92" s="113">
        <v>1382000</v>
      </c>
      <c r="F92" s="113">
        <v>2645466</v>
      </c>
      <c r="G92" s="113">
        <v>2340859</v>
      </c>
      <c r="H92" s="113">
        <v>1687711</v>
      </c>
      <c r="I92" s="113">
        <v>1394226</v>
      </c>
      <c r="J92" s="113">
        <v>1185536</v>
      </c>
      <c r="K92" s="113">
        <v>1114176</v>
      </c>
      <c r="L92" s="113">
        <v>824248</v>
      </c>
      <c r="M92" s="182">
        <v>474765</v>
      </c>
      <c r="N92" s="232">
        <v>77</v>
      </c>
      <c r="O92" s="192">
        <v>13264043</v>
      </c>
    </row>
    <row r="93" spans="1:15">
      <c r="A93" s="350"/>
      <c r="B93" s="38" t="s">
        <v>75</v>
      </c>
      <c r="C93" s="110">
        <v>5.6</v>
      </c>
      <c r="D93" s="110">
        <v>7</v>
      </c>
      <c r="E93" s="110">
        <v>7.8</v>
      </c>
      <c r="F93" s="110">
        <v>8.9</v>
      </c>
      <c r="G93" s="110">
        <v>9.3000000000000007</v>
      </c>
      <c r="H93" s="110">
        <v>9.1999999999999993</v>
      </c>
      <c r="I93" s="110">
        <v>9.8000000000000007</v>
      </c>
      <c r="J93" s="110">
        <v>10.6</v>
      </c>
      <c r="K93" s="110">
        <v>11.6</v>
      </c>
      <c r="L93" s="110">
        <v>12.7</v>
      </c>
      <c r="M93" s="156">
        <v>15</v>
      </c>
      <c r="N93" s="233">
        <v>9.6</v>
      </c>
      <c r="O93" s="194">
        <v>9.6</v>
      </c>
    </row>
    <row r="94" spans="1:15">
      <c r="A94" s="350"/>
      <c r="B94" s="38" t="s">
        <v>282</v>
      </c>
      <c r="C94" s="115">
        <v>60059266</v>
      </c>
      <c r="D94" s="115">
        <v>4320822268</v>
      </c>
      <c r="E94" s="115">
        <v>41224457106</v>
      </c>
      <c r="F94" s="115">
        <v>96892567827</v>
      </c>
      <c r="G94" s="115">
        <v>95676891187</v>
      </c>
      <c r="H94" s="115">
        <v>70888320633</v>
      </c>
      <c r="I94" s="115">
        <v>58304159985</v>
      </c>
      <c r="J94" s="115">
        <v>48042040262</v>
      </c>
      <c r="K94" s="115">
        <v>44932751093</v>
      </c>
      <c r="L94" s="115">
        <v>35113187815</v>
      </c>
      <c r="M94" s="187">
        <v>20240730479</v>
      </c>
      <c r="N94" s="241">
        <v>3690300</v>
      </c>
      <c r="O94" s="211">
        <v>515699678219</v>
      </c>
    </row>
    <row r="95" spans="1:15">
      <c r="A95" s="350"/>
      <c r="B95" s="38" t="s">
        <v>280</v>
      </c>
      <c r="C95" s="115">
        <v>11382302</v>
      </c>
      <c r="D95" s="115">
        <v>775756620</v>
      </c>
      <c r="E95" s="115">
        <v>6869746008</v>
      </c>
      <c r="F95" s="115">
        <v>15681177418</v>
      </c>
      <c r="G95" s="115">
        <v>15491761238</v>
      </c>
      <c r="H95" s="115">
        <v>11636033360</v>
      </c>
      <c r="I95" s="115">
        <v>9534559690</v>
      </c>
      <c r="J95" s="115">
        <v>7766756203</v>
      </c>
      <c r="K95" s="115">
        <v>7102325046</v>
      </c>
      <c r="L95" s="115">
        <v>4693266192</v>
      </c>
      <c r="M95" s="187">
        <v>1725202289</v>
      </c>
      <c r="N95" s="241">
        <v>754678</v>
      </c>
      <c r="O95" s="211">
        <v>81288721043</v>
      </c>
    </row>
    <row r="96" spans="1:15">
      <c r="A96" s="350"/>
      <c r="B96" s="38" t="s">
        <v>281</v>
      </c>
      <c r="C96" s="115">
        <v>10146510</v>
      </c>
      <c r="D96" s="115">
        <v>668396323</v>
      </c>
      <c r="E96" s="115">
        <v>5815321639</v>
      </c>
      <c r="F96" s="115">
        <v>13703252223</v>
      </c>
      <c r="G96" s="115">
        <v>13827585308</v>
      </c>
      <c r="H96" s="115">
        <v>10006001934</v>
      </c>
      <c r="I96" s="115">
        <v>8130722762</v>
      </c>
      <c r="J96" s="115">
        <v>6721196475</v>
      </c>
      <c r="K96" s="115">
        <v>6295977578</v>
      </c>
      <c r="L96" s="115">
        <v>4724343807</v>
      </c>
      <c r="M96" s="187">
        <v>2837497838</v>
      </c>
      <c r="N96" s="241">
        <v>501432</v>
      </c>
      <c r="O96" s="211">
        <v>72740943830</v>
      </c>
    </row>
    <row r="97" spans="1:15">
      <c r="A97" s="353"/>
      <c r="B97" s="77" t="s">
        <v>285</v>
      </c>
      <c r="C97" s="174">
        <v>81588078</v>
      </c>
      <c r="D97" s="174">
        <v>5764975210</v>
      </c>
      <c r="E97" s="174">
        <v>53909524753</v>
      </c>
      <c r="F97" s="174">
        <v>126276997469</v>
      </c>
      <c r="G97" s="174">
        <v>124996237734</v>
      </c>
      <c r="H97" s="174">
        <v>92530355926</v>
      </c>
      <c r="I97" s="174">
        <v>75969442436</v>
      </c>
      <c r="J97" s="174">
        <v>62529992940</v>
      </c>
      <c r="K97" s="174">
        <v>58331053717</v>
      </c>
      <c r="L97" s="174">
        <v>44530797814</v>
      </c>
      <c r="M97" s="244">
        <v>24803430605</v>
      </c>
      <c r="N97" s="245">
        <v>4946409</v>
      </c>
      <c r="O97" s="174">
        <v>669729343091</v>
      </c>
    </row>
    <row r="98" spans="1:15">
      <c r="A98" s="352" t="s">
        <v>23</v>
      </c>
      <c r="B98" s="140" t="s">
        <v>57</v>
      </c>
      <c r="C98" s="162">
        <v>20</v>
      </c>
      <c r="D98" s="162">
        <v>834</v>
      </c>
      <c r="E98" s="162">
        <v>9047</v>
      </c>
      <c r="F98" s="162">
        <v>26397</v>
      </c>
      <c r="G98" s="162">
        <v>19327</v>
      </c>
      <c r="H98" s="162">
        <v>4315</v>
      </c>
      <c r="I98" s="162">
        <v>316</v>
      </c>
      <c r="J98" s="162">
        <v>27</v>
      </c>
      <c r="K98" s="162">
        <v>3</v>
      </c>
      <c r="L98" s="162">
        <v>0</v>
      </c>
      <c r="M98" s="186">
        <v>7</v>
      </c>
      <c r="N98" s="235">
        <v>0</v>
      </c>
      <c r="O98" s="189">
        <v>60293</v>
      </c>
    </row>
    <row r="99" spans="1:15">
      <c r="A99" s="350"/>
      <c r="B99" s="38" t="s">
        <v>27</v>
      </c>
      <c r="C99" s="113">
        <v>1047</v>
      </c>
      <c r="D99" s="113">
        <v>47802</v>
      </c>
      <c r="E99" s="113">
        <v>515743</v>
      </c>
      <c r="F99" s="113">
        <v>1490335</v>
      </c>
      <c r="G99" s="113">
        <v>1104490</v>
      </c>
      <c r="H99" s="113">
        <v>250901</v>
      </c>
      <c r="I99" s="113">
        <v>18203</v>
      </c>
      <c r="J99" s="113">
        <v>1455</v>
      </c>
      <c r="K99" s="113">
        <v>85</v>
      </c>
      <c r="L99" s="113">
        <v>0</v>
      </c>
      <c r="M99" s="182">
        <v>246</v>
      </c>
      <c r="N99" s="232">
        <v>0</v>
      </c>
      <c r="O99" s="192">
        <v>3430307</v>
      </c>
    </row>
    <row r="100" spans="1:15">
      <c r="A100" s="350"/>
      <c r="B100" s="38" t="s">
        <v>75</v>
      </c>
      <c r="C100" s="110">
        <v>52.4</v>
      </c>
      <c r="D100" s="110">
        <v>57.3</v>
      </c>
      <c r="E100" s="110">
        <v>57</v>
      </c>
      <c r="F100" s="110">
        <v>56.5</v>
      </c>
      <c r="G100" s="110">
        <v>57.1</v>
      </c>
      <c r="H100" s="110">
        <v>58.1</v>
      </c>
      <c r="I100" s="110">
        <v>57.6</v>
      </c>
      <c r="J100" s="110">
        <v>53.9</v>
      </c>
      <c r="K100" s="110">
        <v>28.3</v>
      </c>
      <c r="L100" s="110">
        <v>0</v>
      </c>
      <c r="M100" s="156">
        <v>35.1</v>
      </c>
      <c r="N100" s="233">
        <v>0</v>
      </c>
      <c r="O100" s="194">
        <v>56.9</v>
      </c>
    </row>
    <row r="101" spans="1:15">
      <c r="A101" s="350"/>
      <c r="B101" s="38" t="s">
        <v>282</v>
      </c>
      <c r="C101" s="115">
        <v>18373258</v>
      </c>
      <c r="D101" s="115">
        <v>738602807</v>
      </c>
      <c r="E101" s="115">
        <v>13906247762</v>
      </c>
      <c r="F101" s="115">
        <v>54884121167</v>
      </c>
      <c r="G101" s="115">
        <v>45027683648</v>
      </c>
      <c r="H101" s="115">
        <v>10471643259</v>
      </c>
      <c r="I101" s="115">
        <v>818415722</v>
      </c>
      <c r="J101" s="115">
        <v>47022018</v>
      </c>
      <c r="K101" s="115">
        <v>1728559</v>
      </c>
      <c r="L101" s="115">
        <v>0</v>
      </c>
      <c r="M101" s="187">
        <v>893770</v>
      </c>
      <c r="N101" s="241">
        <v>0</v>
      </c>
      <c r="O101" s="211">
        <v>125914731970</v>
      </c>
    </row>
    <row r="102" spans="1:15">
      <c r="A102" s="350"/>
      <c r="B102" s="38" t="s">
        <v>280</v>
      </c>
      <c r="C102" s="115">
        <v>3426753</v>
      </c>
      <c r="D102" s="115">
        <v>131888091</v>
      </c>
      <c r="E102" s="115">
        <v>2114750985</v>
      </c>
      <c r="F102" s="115">
        <v>8049145315</v>
      </c>
      <c r="G102" s="115">
        <v>6689772688</v>
      </c>
      <c r="H102" s="115">
        <v>1558763113</v>
      </c>
      <c r="I102" s="115">
        <v>125115670</v>
      </c>
      <c r="J102" s="115">
        <v>7564533</v>
      </c>
      <c r="K102" s="115">
        <v>397200</v>
      </c>
      <c r="L102" s="115">
        <v>0</v>
      </c>
      <c r="M102" s="187">
        <v>554504</v>
      </c>
      <c r="N102" s="241">
        <v>0</v>
      </c>
      <c r="O102" s="211">
        <v>18681378851</v>
      </c>
    </row>
    <row r="103" spans="1:15">
      <c r="A103" s="350"/>
      <c r="B103" s="38" t="s">
        <v>281</v>
      </c>
      <c r="C103" s="115">
        <v>4307309</v>
      </c>
      <c r="D103" s="115">
        <v>201155322</v>
      </c>
      <c r="E103" s="115">
        <v>2572758821</v>
      </c>
      <c r="F103" s="115">
        <v>8864387907</v>
      </c>
      <c r="G103" s="115">
        <v>7349336046</v>
      </c>
      <c r="H103" s="115">
        <v>1707267371</v>
      </c>
      <c r="I103" s="115">
        <v>133193097</v>
      </c>
      <c r="J103" s="115">
        <v>9386840</v>
      </c>
      <c r="K103" s="115">
        <v>616434</v>
      </c>
      <c r="L103" s="115">
        <v>0</v>
      </c>
      <c r="M103" s="187">
        <v>455117</v>
      </c>
      <c r="N103" s="241">
        <v>0</v>
      </c>
      <c r="O103" s="211">
        <v>20842864264</v>
      </c>
    </row>
    <row r="104" spans="1:15">
      <c r="A104" s="353"/>
      <c r="B104" s="77" t="s">
        <v>285</v>
      </c>
      <c r="C104" s="174">
        <v>26107319</v>
      </c>
      <c r="D104" s="174">
        <v>1071646219</v>
      </c>
      <c r="E104" s="174">
        <v>18593757568</v>
      </c>
      <c r="F104" s="174">
        <v>71797654389</v>
      </c>
      <c r="G104" s="174">
        <v>59066792383</v>
      </c>
      <c r="H104" s="174">
        <v>13737673744</v>
      </c>
      <c r="I104" s="174">
        <v>1076724488</v>
      </c>
      <c r="J104" s="174">
        <v>63973391</v>
      </c>
      <c r="K104" s="174">
        <v>2742193</v>
      </c>
      <c r="L104" s="174">
        <v>0</v>
      </c>
      <c r="M104" s="244">
        <v>1903391</v>
      </c>
      <c r="N104" s="245">
        <v>0</v>
      </c>
      <c r="O104" s="174">
        <v>165438975085</v>
      </c>
    </row>
    <row r="105" spans="1:15">
      <c r="A105" s="352" t="s">
        <v>222</v>
      </c>
      <c r="B105" s="140" t="s">
        <v>57</v>
      </c>
      <c r="C105" s="162">
        <v>2</v>
      </c>
      <c r="D105" s="162">
        <v>161</v>
      </c>
      <c r="E105" s="162">
        <v>4546</v>
      </c>
      <c r="F105" s="162">
        <v>14589</v>
      </c>
      <c r="G105" s="162">
        <v>13081</v>
      </c>
      <c r="H105" s="162">
        <v>3449</v>
      </c>
      <c r="I105" s="162">
        <v>300</v>
      </c>
      <c r="J105" s="162">
        <v>20</v>
      </c>
      <c r="K105" s="162">
        <v>0</v>
      </c>
      <c r="L105" s="162">
        <v>1</v>
      </c>
      <c r="M105" s="186">
        <v>0</v>
      </c>
      <c r="N105" s="235">
        <v>0</v>
      </c>
      <c r="O105" s="189">
        <v>36149</v>
      </c>
    </row>
    <row r="106" spans="1:15">
      <c r="A106" s="350"/>
      <c r="B106" s="38" t="s">
        <v>27</v>
      </c>
      <c r="C106" s="113">
        <v>10</v>
      </c>
      <c r="D106" s="113">
        <v>1343</v>
      </c>
      <c r="E106" s="113">
        <v>46999</v>
      </c>
      <c r="F106" s="113">
        <v>145010</v>
      </c>
      <c r="G106" s="113">
        <v>134791</v>
      </c>
      <c r="H106" s="113">
        <v>36351</v>
      </c>
      <c r="I106" s="113">
        <v>3536</v>
      </c>
      <c r="J106" s="113">
        <v>120</v>
      </c>
      <c r="K106" s="113">
        <v>0</v>
      </c>
      <c r="L106" s="113">
        <v>30</v>
      </c>
      <c r="M106" s="182">
        <v>0</v>
      </c>
      <c r="N106" s="232">
        <v>0</v>
      </c>
      <c r="O106" s="192">
        <v>368190</v>
      </c>
    </row>
    <row r="107" spans="1:15">
      <c r="A107" s="350"/>
      <c r="B107" s="38" t="s">
        <v>75</v>
      </c>
      <c r="C107" s="110">
        <v>5</v>
      </c>
      <c r="D107" s="110">
        <v>8.3000000000000007</v>
      </c>
      <c r="E107" s="110">
        <v>10.3</v>
      </c>
      <c r="F107" s="110">
        <v>9.9</v>
      </c>
      <c r="G107" s="110">
        <v>10.3</v>
      </c>
      <c r="H107" s="110">
        <v>10.5</v>
      </c>
      <c r="I107" s="110">
        <v>11.8</v>
      </c>
      <c r="J107" s="110">
        <v>6</v>
      </c>
      <c r="K107" s="110">
        <v>0</v>
      </c>
      <c r="L107" s="110">
        <v>30</v>
      </c>
      <c r="M107" s="156">
        <v>0</v>
      </c>
      <c r="N107" s="233">
        <v>0</v>
      </c>
      <c r="O107" s="194">
        <v>10.199999999999999</v>
      </c>
    </row>
    <row r="108" spans="1:15">
      <c r="A108" s="350"/>
      <c r="B108" s="38" t="s">
        <v>282</v>
      </c>
      <c r="C108" s="115">
        <v>47946</v>
      </c>
      <c r="D108" s="115">
        <v>21467423</v>
      </c>
      <c r="E108" s="115">
        <v>1362998565</v>
      </c>
      <c r="F108" s="115">
        <v>6034823522</v>
      </c>
      <c r="G108" s="115">
        <v>6307171629</v>
      </c>
      <c r="H108" s="115">
        <v>1707498200</v>
      </c>
      <c r="I108" s="115">
        <v>156901978</v>
      </c>
      <c r="J108" s="115">
        <v>8749793</v>
      </c>
      <c r="K108" s="115">
        <v>0</v>
      </c>
      <c r="L108" s="115">
        <v>1047866</v>
      </c>
      <c r="M108" s="187">
        <v>0</v>
      </c>
      <c r="N108" s="241">
        <v>0</v>
      </c>
      <c r="O108" s="211">
        <v>15600706922</v>
      </c>
    </row>
    <row r="109" spans="1:15">
      <c r="A109" s="350"/>
      <c r="B109" s="38" t="s">
        <v>280</v>
      </c>
      <c r="C109" s="115">
        <v>0</v>
      </c>
      <c r="D109" s="115">
        <v>3283735</v>
      </c>
      <c r="E109" s="115">
        <v>197459500</v>
      </c>
      <c r="F109" s="115">
        <v>868688204</v>
      </c>
      <c r="G109" s="115">
        <v>906502156</v>
      </c>
      <c r="H109" s="115">
        <v>248532802</v>
      </c>
      <c r="I109" s="115">
        <v>21864597</v>
      </c>
      <c r="J109" s="115">
        <v>1344046</v>
      </c>
      <c r="K109" s="115">
        <v>0</v>
      </c>
      <c r="L109" s="115">
        <v>75404</v>
      </c>
      <c r="M109" s="187">
        <v>0</v>
      </c>
      <c r="N109" s="241">
        <v>0</v>
      </c>
      <c r="O109" s="211">
        <v>2247750444</v>
      </c>
    </row>
    <row r="110" spans="1:15">
      <c r="A110" s="350"/>
      <c r="B110" s="38" t="s">
        <v>281</v>
      </c>
      <c r="C110" s="115">
        <v>0</v>
      </c>
      <c r="D110" s="115">
        <v>7672443</v>
      </c>
      <c r="E110" s="115">
        <v>309015598</v>
      </c>
      <c r="F110" s="115">
        <v>1109897399</v>
      </c>
      <c r="G110" s="115">
        <v>1125796305</v>
      </c>
      <c r="H110" s="115">
        <v>308182514</v>
      </c>
      <c r="I110" s="115">
        <v>29065105</v>
      </c>
      <c r="J110" s="115">
        <v>1849981</v>
      </c>
      <c r="K110" s="115">
        <v>0</v>
      </c>
      <c r="L110" s="115">
        <v>46139</v>
      </c>
      <c r="M110" s="187">
        <v>0</v>
      </c>
      <c r="N110" s="241">
        <v>0</v>
      </c>
      <c r="O110" s="211">
        <v>2891525484</v>
      </c>
    </row>
    <row r="111" spans="1:15">
      <c r="A111" s="353"/>
      <c r="B111" s="77" t="s">
        <v>285</v>
      </c>
      <c r="C111" s="174">
        <v>47946</v>
      </c>
      <c r="D111" s="174">
        <v>32423601</v>
      </c>
      <c r="E111" s="174">
        <v>1869473664</v>
      </c>
      <c r="F111" s="174">
        <v>8013409125</v>
      </c>
      <c r="G111" s="174">
        <v>8339470090</v>
      </c>
      <c r="H111" s="174">
        <v>2264213516</v>
      </c>
      <c r="I111" s="174">
        <v>207831680</v>
      </c>
      <c r="J111" s="174">
        <v>11943820</v>
      </c>
      <c r="K111" s="174">
        <v>0</v>
      </c>
      <c r="L111" s="174">
        <v>1169410</v>
      </c>
      <c r="M111" s="244">
        <v>0</v>
      </c>
      <c r="N111" s="245">
        <v>0</v>
      </c>
      <c r="O111" s="174">
        <v>20739982849</v>
      </c>
    </row>
    <row r="112" spans="1:15">
      <c r="A112" s="352" t="s">
        <v>19</v>
      </c>
      <c r="B112" s="140" t="s">
        <v>57</v>
      </c>
      <c r="C112" s="162">
        <v>0</v>
      </c>
      <c r="D112" s="162">
        <v>0</v>
      </c>
      <c r="E112" s="162">
        <v>0</v>
      </c>
      <c r="F112" s="162">
        <v>0</v>
      </c>
      <c r="G112" s="162">
        <v>0</v>
      </c>
      <c r="H112" s="162">
        <v>0</v>
      </c>
      <c r="I112" s="162">
        <v>2</v>
      </c>
      <c r="J112" s="162">
        <v>0</v>
      </c>
      <c r="K112" s="162">
        <v>0</v>
      </c>
      <c r="L112" s="162">
        <v>0</v>
      </c>
      <c r="M112" s="186">
        <v>0</v>
      </c>
      <c r="N112" s="235">
        <v>0</v>
      </c>
      <c r="O112" s="189">
        <v>2</v>
      </c>
    </row>
    <row r="113" spans="1:15">
      <c r="A113" s="350"/>
      <c r="B113" s="38" t="s">
        <v>27</v>
      </c>
      <c r="C113" s="113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28</v>
      </c>
      <c r="J113" s="113">
        <v>0</v>
      </c>
      <c r="K113" s="113">
        <v>0</v>
      </c>
      <c r="L113" s="113">
        <v>0</v>
      </c>
      <c r="M113" s="182">
        <v>0</v>
      </c>
      <c r="N113" s="232">
        <v>0</v>
      </c>
      <c r="O113" s="192">
        <v>28</v>
      </c>
    </row>
    <row r="114" spans="1:15">
      <c r="A114" s="350"/>
      <c r="B114" s="38" t="s">
        <v>75</v>
      </c>
      <c r="C114" s="110">
        <v>0</v>
      </c>
      <c r="D114" s="110">
        <v>0</v>
      </c>
      <c r="E114" s="110">
        <v>0</v>
      </c>
      <c r="F114" s="110">
        <v>0</v>
      </c>
      <c r="G114" s="110">
        <v>0</v>
      </c>
      <c r="H114" s="110">
        <v>0</v>
      </c>
      <c r="I114" s="110">
        <v>14</v>
      </c>
      <c r="J114" s="110">
        <v>0</v>
      </c>
      <c r="K114" s="110">
        <v>0</v>
      </c>
      <c r="L114" s="110">
        <v>0</v>
      </c>
      <c r="M114" s="156">
        <v>0</v>
      </c>
      <c r="N114" s="233">
        <v>0</v>
      </c>
      <c r="O114" s="194">
        <v>14</v>
      </c>
    </row>
    <row r="115" spans="1:15">
      <c r="A115" s="350"/>
      <c r="B115" s="38" t="s">
        <v>282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  <c r="I115" s="115">
        <v>1080130</v>
      </c>
      <c r="J115" s="115">
        <v>0</v>
      </c>
      <c r="K115" s="115">
        <v>0</v>
      </c>
      <c r="L115" s="115">
        <v>0</v>
      </c>
      <c r="M115" s="187">
        <v>0</v>
      </c>
      <c r="N115" s="241">
        <v>0</v>
      </c>
      <c r="O115" s="211">
        <v>1080130</v>
      </c>
    </row>
    <row r="116" spans="1:15">
      <c r="A116" s="350"/>
      <c r="B116" s="38" t="s">
        <v>280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  <c r="I116" s="115">
        <v>180837</v>
      </c>
      <c r="J116" s="115">
        <v>0</v>
      </c>
      <c r="K116" s="115">
        <v>0</v>
      </c>
      <c r="L116" s="115">
        <v>0</v>
      </c>
      <c r="M116" s="187">
        <v>0</v>
      </c>
      <c r="N116" s="241">
        <v>0</v>
      </c>
      <c r="O116" s="211">
        <v>180837</v>
      </c>
    </row>
    <row r="117" spans="1:15">
      <c r="A117" s="350"/>
      <c r="B117" s="38" t="s">
        <v>281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  <c r="I117" s="115">
        <v>205886</v>
      </c>
      <c r="J117" s="115">
        <v>0</v>
      </c>
      <c r="K117" s="115">
        <v>0</v>
      </c>
      <c r="L117" s="115">
        <v>0</v>
      </c>
      <c r="M117" s="187">
        <v>0</v>
      </c>
      <c r="N117" s="241">
        <v>0</v>
      </c>
      <c r="O117" s="211">
        <v>205886</v>
      </c>
    </row>
    <row r="118" spans="1:15">
      <c r="A118" s="353"/>
      <c r="B118" s="77" t="s">
        <v>285</v>
      </c>
      <c r="C118" s="174">
        <v>0</v>
      </c>
      <c r="D118" s="174">
        <v>0</v>
      </c>
      <c r="E118" s="174">
        <v>0</v>
      </c>
      <c r="F118" s="174">
        <v>0</v>
      </c>
      <c r="G118" s="174">
        <v>0</v>
      </c>
      <c r="H118" s="174">
        <v>0</v>
      </c>
      <c r="I118" s="174">
        <v>1466853</v>
      </c>
      <c r="J118" s="174">
        <v>0</v>
      </c>
      <c r="K118" s="174">
        <v>0</v>
      </c>
      <c r="L118" s="174">
        <v>0</v>
      </c>
      <c r="M118" s="244">
        <v>0</v>
      </c>
      <c r="N118" s="245">
        <v>0</v>
      </c>
      <c r="O118" s="174">
        <v>1466853</v>
      </c>
    </row>
    <row r="119" spans="1:15">
      <c r="A119" s="352" t="s">
        <v>20</v>
      </c>
      <c r="B119" s="188" t="s">
        <v>57</v>
      </c>
      <c r="C119" s="189">
        <v>606</v>
      </c>
      <c r="D119" s="189">
        <v>31378</v>
      </c>
      <c r="E119" s="189">
        <v>191241</v>
      </c>
      <c r="F119" s="189">
        <v>339772</v>
      </c>
      <c r="G119" s="189">
        <v>282889</v>
      </c>
      <c r="H119" s="189">
        <v>190516</v>
      </c>
      <c r="I119" s="189">
        <v>143183</v>
      </c>
      <c r="J119" s="189">
        <v>111622</v>
      </c>
      <c r="K119" s="189">
        <v>96093</v>
      </c>
      <c r="L119" s="189">
        <v>65133</v>
      </c>
      <c r="M119" s="190">
        <v>31658</v>
      </c>
      <c r="N119" s="236">
        <v>8</v>
      </c>
      <c r="O119" s="189">
        <v>1484099</v>
      </c>
    </row>
    <row r="120" spans="1:15">
      <c r="A120" s="350"/>
      <c r="B120" s="191" t="s">
        <v>27</v>
      </c>
      <c r="C120" s="192">
        <v>4347</v>
      </c>
      <c r="D120" s="192">
        <v>260834</v>
      </c>
      <c r="E120" s="192">
        <v>1944742</v>
      </c>
      <c r="F120" s="192">
        <v>4280811</v>
      </c>
      <c r="G120" s="192">
        <v>3580140</v>
      </c>
      <c r="H120" s="192">
        <v>1974963</v>
      </c>
      <c r="I120" s="192">
        <v>1415993</v>
      </c>
      <c r="J120" s="192">
        <v>1187111</v>
      </c>
      <c r="K120" s="192">
        <v>1114261</v>
      </c>
      <c r="L120" s="192">
        <v>824278</v>
      </c>
      <c r="M120" s="193">
        <v>475011</v>
      </c>
      <c r="N120" s="237">
        <v>77</v>
      </c>
      <c r="O120" s="192">
        <v>17062568</v>
      </c>
    </row>
    <row r="121" spans="1:15">
      <c r="A121" s="350"/>
      <c r="B121" s="191" t="s">
        <v>75</v>
      </c>
      <c r="C121" s="194">
        <v>7.2</v>
      </c>
      <c r="D121" s="194">
        <v>8.3000000000000007</v>
      </c>
      <c r="E121" s="194">
        <v>10.199999999999999</v>
      </c>
      <c r="F121" s="194">
        <v>12.6</v>
      </c>
      <c r="G121" s="194">
        <v>12.7</v>
      </c>
      <c r="H121" s="194">
        <v>10.4</v>
      </c>
      <c r="I121" s="194">
        <v>9.9</v>
      </c>
      <c r="J121" s="194">
        <v>10.6</v>
      </c>
      <c r="K121" s="194">
        <v>11.6</v>
      </c>
      <c r="L121" s="194">
        <v>12.7</v>
      </c>
      <c r="M121" s="195">
        <v>15</v>
      </c>
      <c r="N121" s="238">
        <v>9.6</v>
      </c>
      <c r="O121" s="194">
        <v>11.5</v>
      </c>
    </row>
    <row r="122" spans="1:15">
      <c r="A122" s="350"/>
      <c r="B122" s="191" t="s">
        <v>282</v>
      </c>
      <c r="C122" s="211">
        <v>78480469</v>
      </c>
      <c r="D122" s="211">
        <v>5080892497</v>
      </c>
      <c r="E122" s="211">
        <v>56493703433</v>
      </c>
      <c r="F122" s="211">
        <v>157811512516</v>
      </c>
      <c r="G122" s="211">
        <v>147011746465</v>
      </c>
      <c r="H122" s="211">
        <v>83067462092</v>
      </c>
      <c r="I122" s="211">
        <v>59280557816</v>
      </c>
      <c r="J122" s="211">
        <v>48097812072</v>
      </c>
      <c r="K122" s="211">
        <v>44934479651</v>
      </c>
      <c r="L122" s="211">
        <v>35114235682</v>
      </c>
      <c r="M122" s="225">
        <v>20241624249</v>
      </c>
      <c r="N122" s="242">
        <v>3690300</v>
      </c>
      <c r="O122" s="211">
        <v>657216197241</v>
      </c>
    </row>
    <row r="123" spans="1:15">
      <c r="A123" s="350"/>
      <c r="B123" s="191" t="s">
        <v>280</v>
      </c>
      <c r="C123" s="211">
        <v>14809055</v>
      </c>
      <c r="D123" s="211">
        <v>910928446</v>
      </c>
      <c r="E123" s="211">
        <v>9181956493</v>
      </c>
      <c r="F123" s="211">
        <v>24599010937</v>
      </c>
      <c r="G123" s="211">
        <v>23088036082</v>
      </c>
      <c r="H123" s="211">
        <v>13443329274</v>
      </c>
      <c r="I123" s="211">
        <v>9681720793</v>
      </c>
      <c r="J123" s="211">
        <v>7775664782</v>
      </c>
      <c r="K123" s="211">
        <v>7102722246</v>
      </c>
      <c r="L123" s="211">
        <v>4693341596</v>
      </c>
      <c r="M123" s="225">
        <v>1725756793</v>
      </c>
      <c r="N123" s="242">
        <v>754678</v>
      </c>
      <c r="O123" s="211">
        <v>102218031175</v>
      </c>
    </row>
    <row r="124" spans="1:15">
      <c r="A124" s="350"/>
      <c r="B124" s="191" t="s">
        <v>281</v>
      </c>
      <c r="C124" s="211">
        <v>14453819</v>
      </c>
      <c r="D124" s="211">
        <v>877224087</v>
      </c>
      <c r="E124" s="211">
        <v>8697096058</v>
      </c>
      <c r="F124" s="211">
        <v>23677537530</v>
      </c>
      <c r="G124" s="211">
        <v>22302717659</v>
      </c>
      <c r="H124" s="211">
        <v>12021451820</v>
      </c>
      <c r="I124" s="211">
        <v>8293186849</v>
      </c>
      <c r="J124" s="211">
        <v>6732433296</v>
      </c>
      <c r="K124" s="211">
        <v>6296594012</v>
      </c>
      <c r="L124" s="211">
        <v>4724389946</v>
      </c>
      <c r="M124" s="225">
        <v>2837952954</v>
      </c>
      <c r="N124" s="242">
        <v>501432</v>
      </c>
      <c r="O124" s="211">
        <v>96475539463</v>
      </c>
    </row>
    <row r="125" spans="1:15">
      <c r="A125" s="361"/>
      <c r="B125" s="144" t="s">
        <v>285</v>
      </c>
      <c r="C125" s="213">
        <v>107743343</v>
      </c>
      <c r="D125" s="213">
        <v>6869045030</v>
      </c>
      <c r="E125" s="213">
        <v>74372755984</v>
      </c>
      <c r="F125" s="213">
        <v>206088060982</v>
      </c>
      <c r="G125" s="213">
        <v>192402500206</v>
      </c>
      <c r="H125" s="213">
        <v>108532243186</v>
      </c>
      <c r="I125" s="213">
        <v>77255465457</v>
      </c>
      <c r="J125" s="213">
        <v>62605910151</v>
      </c>
      <c r="K125" s="213">
        <v>58333795909</v>
      </c>
      <c r="L125" s="213">
        <v>44531967224</v>
      </c>
      <c r="M125" s="226">
        <v>24805333997</v>
      </c>
      <c r="N125" s="243">
        <v>4946409</v>
      </c>
      <c r="O125" s="213">
        <v>855909767879</v>
      </c>
    </row>
    <row r="126" spans="1:15">
      <c r="A126" s="360"/>
      <c r="B126" s="360"/>
      <c r="C126" s="360"/>
      <c r="D126" s="360"/>
      <c r="E126" s="360"/>
      <c r="F126" s="360"/>
      <c r="G126" s="360"/>
      <c r="H126" s="360"/>
      <c r="I126" s="360"/>
      <c r="J126" s="360"/>
      <c r="K126" s="360"/>
      <c r="L126" s="360"/>
      <c r="M126" s="360"/>
      <c r="N126" s="360"/>
      <c r="O126" s="360"/>
    </row>
  </sheetData>
  <mergeCells count="42">
    <mergeCell ref="A84:O84"/>
    <mergeCell ref="A35:A41"/>
    <mergeCell ref="A77:A83"/>
    <mergeCell ref="A49:A55"/>
    <mergeCell ref="C47:M47"/>
    <mergeCell ref="N47:N48"/>
    <mergeCell ref="O47:O48"/>
    <mergeCell ref="A45:O45"/>
    <mergeCell ref="A56:A62"/>
    <mergeCell ref="A63:A69"/>
    <mergeCell ref="A47:A48"/>
    <mergeCell ref="B47:B48"/>
    <mergeCell ref="A44:O44"/>
    <mergeCell ref="A42:O42"/>
    <mergeCell ref="A70:A76"/>
    <mergeCell ref="A1:O1"/>
    <mergeCell ref="A43:O43"/>
    <mergeCell ref="A2:O2"/>
    <mergeCell ref="A3:O3"/>
    <mergeCell ref="A5:A6"/>
    <mergeCell ref="A14:A20"/>
    <mergeCell ref="B5:B6"/>
    <mergeCell ref="O5:O6"/>
    <mergeCell ref="A21:A27"/>
    <mergeCell ref="C5:M5"/>
    <mergeCell ref="A7:A13"/>
    <mergeCell ref="N5:N6"/>
    <mergeCell ref="A28:A34"/>
    <mergeCell ref="A126:O126"/>
    <mergeCell ref="A85:O85"/>
    <mergeCell ref="A86:O86"/>
    <mergeCell ref="A87:O87"/>
    <mergeCell ref="A89:A90"/>
    <mergeCell ref="B89:B90"/>
    <mergeCell ref="C89:M89"/>
    <mergeCell ref="N89:N90"/>
    <mergeCell ref="O89:O90"/>
    <mergeCell ref="A105:A111"/>
    <mergeCell ref="A91:A97"/>
    <mergeCell ref="A98:A104"/>
    <mergeCell ref="A112:A118"/>
    <mergeCell ref="A119:A125"/>
  </mergeCells>
  <phoneticPr fontId="0" type="noConversion"/>
  <printOptions horizontalCentered="1" verticalCentered="1"/>
  <pageMargins left="0.32" right="0.37" top="1" bottom="1" header="0" footer="0"/>
  <pageSetup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showZeros="0" zoomScaleNormal="100" workbookViewId="0">
      <selection sqref="A1:F1"/>
    </sheetView>
  </sheetViews>
  <sheetFormatPr baseColWidth="10" defaultColWidth="11.42578125" defaultRowHeight="12.75"/>
  <cols>
    <col min="1" max="1" width="17.140625" style="1" bestFit="1" customWidth="1"/>
    <col min="2" max="2" width="39.7109375" style="1" customWidth="1"/>
    <col min="3" max="4" width="13.85546875" style="1" bestFit="1" customWidth="1"/>
    <col min="5" max="5" width="12.140625" style="1" customWidth="1"/>
    <col min="6" max="6" width="15.42578125" style="1" bestFit="1" customWidth="1"/>
    <col min="7" max="16384" width="11.42578125" style="1"/>
  </cols>
  <sheetData>
    <row r="1" spans="1:6">
      <c r="A1" s="321" t="s">
        <v>123</v>
      </c>
      <c r="B1" s="321"/>
      <c r="C1" s="321"/>
      <c r="D1" s="321"/>
      <c r="E1" s="321"/>
      <c r="F1" s="321"/>
    </row>
    <row r="2" spans="1:6" ht="15">
      <c r="A2" s="322" t="s">
        <v>90</v>
      </c>
      <c r="B2" s="322"/>
      <c r="C2" s="322"/>
      <c r="D2" s="322"/>
      <c r="E2" s="322"/>
      <c r="F2" s="322"/>
    </row>
    <row r="3" spans="1:6">
      <c r="A3" s="323" t="s">
        <v>408</v>
      </c>
      <c r="B3" s="323"/>
      <c r="C3" s="323"/>
      <c r="D3" s="323"/>
      <c r="E3" s="323"/>
      <c r="F3" s="323"/>
    </row>
    <row r="4" spans="1:6">
      <c r="A4" s="102"/>
      <c r="B4" s="102"/>
      <c r="C4" s="102"/>
      <c r="D4" s="102"/>
      <c r="E4" s="102"/>
      <c r="F4" s="102"/>
    </row>
    <row r="5" spans="1:6" ht="12.75" customHeight="1">
      <c r="A5" s="363" t="s">
        <v>11</v>
      </c>
      <c r="B5" s="363" t="s">
        <v>28</v>
      </c>
      <c r="C5" s="369" t="s">
        <v>10</v>
      </c>
      <c r="D5" s="370"/>
      <c r="E5" s="366" t="s">
        <v>19</v>
      </c>
      <c r="F5" s="363" t="s">
        <v>20</v>
      </c>
    </row>
    <row r="6" spans="1:6">
      <c r="A6" s="365"/>
      <c r="B6" s="365"/>
      <c r="C6" s="180" t="s">
        <v>17</v>
      </c>
      <c r="D6" s="228" t="s">
        <v>21</v>
      </c>
      <c r="E6" s="375"/>
      <c r="F6" s="376"/>
    </row>
    <row r="7" spans="1:6">
      <c r="A7" s="349" t="s">
        <v>274</v>
      </c>
      <c r="B7" s="135" t="s">
        <v>24</v>
      </c>
      <c r="C7" s="160">
        <v>903965</v>
      </c>
      <c r="D7" s="185">
        <v>835247</v>
      </c>
      <c r="E7" s="231">
        <v>43</v>
      </c>
      <c r="F7" s="196">
        <v>1739255</v>
      </c>
    </row>
    <row r="8" spans="1:6">
      <c r="A8" s="355"/>
      <c r="B8" s="38" t="s">
        <v>25</v>
      </c>
      <c r="C8" s="113">
        <v>12440818</v>
      </c>
      <c r="D8" s="182">
        <v>12561997</v>
      </c>
      <c r="E8" s="232">
        <v>826</v>
      </c>
      <c r="F8" s="192">
        <v>25003641</v>
      </c>
    </row>
    <row r="9" spans="1:6">
      <c r="A9" s="355"/>
      <c r="B9" s="38" t="s">
        <v>241</v>
      </c>
      <c r="C9" s="110">
        <v>13.8</v>
      </c>
      <c r="D9" s="156">
        <v>15</v>
      </c>
      <c r="E9" s="233">
        <v>19.2</v>
      </c>
      <c r="F9" s="194">
        <v>14.4</v>
      </c>
    </row>
    <row r="10" spans="1:6">
      <c r="A10" s="355"/>
      <c r="B10" s="38" t="s">
        <v>57</v>
      </c>
      <c r="C10" s="113">
        <v>725684</v>
      </c>
      <c r="D10" s="182">
        <v>661971</v>
      </c>
      <c r="E10" s="233">
        <v>41</v>
      </c>
      <c r="F10" s="192">
        <v>1387696</v>
      </c>
    </row>
    <row r="11" spans="1:6">
      <c r="A11" s="355"/>
      <c r="B11" s="38" t="s">
        <v>26</v>
      </c>
      <c r="C11" s="113">
        <v>8158037</v>
      </c>
      <c r="D11" s="182">
        <v>8176492</v>
      </c>
      <c r="E11" s="232">
        <v>753</v>
      </c>
      <c r="F11" s="192">
        <v>16335282</v>
      </c>
    </row>
    <row r="12" spans="1:6">
      <c r="A12" s="355"/>
      <c r="B12" s="38" t="s">
        <v>237</v>
      </c>
      <c r="C12" s="110">
        <v>11.2</v>
      </c>
      <c r="D12" s="156">
        <v>12.4</v>
      </c>
      <c r="E12" s="232">
        <v>18.399999999999999</v>
      </c>
      <c r="F12" s="194">
        <v>11.8</v>
      </c>
    </row>
    <row r="13" spans="1:6">
      <c r="A13" s="355"/>
      <c r="B13" s="38" t="s">
        <v>238</v>
      </c>
      <c r="C13" s="113">
        <v>178281</v>
      </c>
      <c r="D13" s="182">
        <v>173276</v>
      </c>
      <c r="E13" s="232">
        <v>2</v>
      </c>
      <c r="F13" s="192">
        <v>351559</v>
      </c>
    </row>
    <row r="14" spans="1:6">
      <c r="A14" s="355"/>
      <c r="B14" s="38" t="s">
        <v>239</v>
      </c>
      <c r="C14" s="113">
        <v>3458702</v>
      </c>
      <c r="D14" s="182">
        <v>3532963</v>
      </c>
      <c r="E14" s="232">
        <v>21</v>
      </c>
      <c r="F14" s="192">
        <v>6991686</v>
      </c>
    </row>
    <row r="15" spans="1:6">
      <c r="A15" s="356"/>
      <c r="B15" s="73" t="s">
        <v>240</v>
      </c>
      <c r="C15" s="138">
        <v>19.399999999999999</v>
      </c>
      <c r="D15" s="157">
        <v>20.399999999999999</v>
      </c>
      <c r="E15" s="234">
        <v>10.5</v>
      </c>
      <c r="F15" s="169">
        <v>19.899999999999999</v>
      </c>
    </row>
    <row r="16" spans="1:6">
      <c r="A16" s="352" t="s">
        <v>23</v>
      </c>
      <c r="B16" s="140" t="s">
        <v>24</v>
      </c>
      <c r="C16" s="162">
        <v>64</v>
      </c>
      <c r="D16" s="186">
        <v>63551</v>
      </c>
      <c r="E16" s="235">
        <v>0</v>
      </c>
      <c r="F16" s="189">
        <v>63615</v>
      </c>
    </row>
    <row r="17" spans="1:6">
      <c r="A17" s="350"/>
      <c r="B17" s="38" t="s">
        <v>25</v>
      </c>
      <c r="C17" s="113">
        <v>2964</v>
      </c>
      <c r="D17" s="182">
        <v>4128539</v>
      </c>
      <c r="E17" s="232">
        <v>0</v>
      </c>
      <c r="F17" s="192">
        <v>4131503</v>
      </c>
    </row>
    <row r="18" spans="1:6">
      <c r="A18" s="350"/>
      <c r="B18" s="38" t="s">
        <v>241</v>
      </c>
      <c r="C18" s="110">
        <v>46.3</v>
      </c>
      <c r="D18" s="156">
        <v>65</v>
      </c>
      <c r="E18" s="233">
        <v>0</v>
      </c>
      <c r="F18" s="194">
        <v>64.900000000000006</v>
      </c>
    </row>
    <row r="19" spans="1:6">
      <c r="A19" s="350"/>
      <c r="B19" s="38" t="s">
        <v>57</v>
      </c>
      <c r="C19" s="113">
        <v>61</v>
      </c>
      <c r="D19" s="182">
        <v>60232</v>
      </c>
      <c r="E19" s="233">
        <v>0</v>
      </c>
      <c r="F19" s="192">
        <v>60293</v>
      </c>
    </row>
    <row r="20" spans="1:6">
      <c r="A20" s="350"/>
      <c r="B20" s="38" t="s">
        <v>26</v>
      </c>
      <c r="C20" s="113">
        <v>2620</v>
      </c>
      <c r="D20" s="182">
        <v>3829534</v>
      </c>
      <c r="E20" s="232">
        <v>0</v>
      </c>
      <c r="F20" s="192">
        <v>3832154</v>
      </c>
    </row>
    <row r="21" spans="1:6">
      <c r="A21" s="350"/>
      <c r="B21" s="38" t="s">
        <v>237</v>
      </c>
      <c r="C21" s="110">
        <v>43</v>
      </c>
      <c r="D21" s="156">
        <v>63.6</v>
      </c>
      <c r="E21" s="232">
        <v>0</v>
      </c>
      <c r="F21" s="194">
        <v>63.6</v>
      </c>
    </row>
    <row r="22" spans="1:6">
      <c r="A22" s="350"/>
      <c r="B22" s="38" t="s">
        <v>238</v>
      </c>
      <c r="C22" s="113">
        <v>3</v>
      </c>
      <c r="D22" s="182">
        <v>3319</v>
      </c>
      <c r="E22" s="232">
        <v>0</v>
      </c>
      <c r="F22" s="192">
        <v>3322</v>
      </c>
    </row>
    <row r="23" spans="1:6">
      <c r="A23" s="350"/>
      <c r="B23" s="38" t="s">
        <v>239</v>
      </c>
      <c r="C23" s="113">
        <v>252</v>
      </c>
      <c r="D23" s="182">
        <v>213762</v>
      </c>
      <c r="E23" s="232">
        <v>0</v>
      </c>
      <c r="F23" s="192">
        <v>214014</v>
      </c>
    </row>
    <row r="24" spans="1:6">
      <c r="A24" s="353"/>
      <c r="B24" s="73" t="s">
        <v>240</v>
      </c>
      <c r="C24" s="138">
        <v>84</v>
      </c>
      <c r="D24" s="157">
        <v>64.400000000000006</v>
      </c>
      <c r="E24" s="234">
        <v>0</v>
      </c>
      <c r="F24" s="169">
        <v>64.400000000000006</v>
      </c>
    </row>
    <row r="25" spans="1:6">
      <c r="A25" s="352" t="s">
        <v>222</v>
      </c>
      <c r="B25" s="140" t="s">
        <v>24</v>
      </c>
      <c r="C25" s="162">
        <v>146</v>
      </c>
      <c r="D25" s="186">
        <v>43210</v>
      </c>
      <c r="E25" s="235">
        <v>6</v>
      </c>
      <c r="F25" s="189">
        <v>43362</v>
      </c>
    </row>
    <row r="26" spans="1:6">
      <c r="A26" s="350"/>
      <c r="B26" s="38" t="s">
        <v>25</v>
      </c>
      <c r="C26" s="113">
        <v>1538</v>
      </c>
      <c r="D26" s="182">
        <v>549840</v>
      </c>
      <c r="E26" s="232">
        <v>93</v>
      </c>
      <c r="F26" s="192">
        <v>551471</v>
      </c>
    </row>
    <row r="27" spans="1:6">
      <c r="A27" s="350"/>
      <c r="B27" s="38" t="s">
        <v>241</v>
      </c>
      <c r="C27" s="110">
        <v>10.5</v>
      </c>
      <c r="D27" s="156">
        <v>12.7</v>
      </c>
      <c r="E27" s="233">
        <v>15.5</v>
      </c>
      <c r="F27" s="194">
        <v>12.7</v>
      </c>
    </row>
    <row r="28" spans="1:6">
      <c r="A28" s="350"/>
      <c r="B28" s="38" t="s">
        <v>57</v>
      </c>
      <c r="C28" s="113">
        <v>90</v>
      </c>
      <c r="D28" s="182">
        <v>36059</v>
      </c>
      <c r="E28" s="233">
        <v>6</v>
      </c>
      <c r="F28" s="192">
        <v>36155</v>
      </c>
    </row>
    <row r="29" spans="1:6">
      <c r="A29" s="350"/>
      <c r="B29" s="38" t="s">
        <v>26</v>
      </c>
      <c r="C29" s="113">
        <v>932</v>
      </c>
      <c r="D29" s="182">
        <v>425041</v>
      </c>
      <c r="E29" s="232">
        <v>93</v>
      </c>
      <c r="F29" s="192">
        <v>426066</v>
      </c>
    </row>
    <row r="30" spans="1:6">
      <c r="A30" s="350"/>
      <c r="B30" s="38" t="s">
        <v>237</v>
      </c>
      <c r="C30" s="110">
        <v>10.4</v>
      </c>
      <c r="D30" s="156">
        <v>11.8</v>
      </c>
      <c r="E30" s="232">
        <v>15.5</v>
      </c>
      <c r="F30" s="194">
        <v>11.8</v>
      </c>
    </row>
    <row r="31" spans="1:6">
      <c r="A31" s="350"/>
      <c r="B31" s="38" t="s">
        <v>238</v>
      </c>
      <c r="C31" s="113">
        <v>56</v>
      </c>
      <c r="D31" s="182">
        <v>7150</v>
      </c>
      <c r="E31" s="232">
        <v>0</v>
      </c>
      <c r="F31" s="192">
        <v>7206</v>
      </c>
    </row>
    <row r="32" spans="1:6">
      <c r="A32" s="350"/>
      <c r="B32" s="38" t="s">
        <v>239</v>
      </c>
      <c r="C32" s="113">
        <v>556</v>
      </c>
      <c r="D32" s="182">
        <v>108903</v>
      </c>
      <c r="E32" s="232">
        <v>0</v>
      </c>
      <c r="F32" s="192">
        <v>109459</v>
      </c>
    </row>
    <row r="33" spans="1:6">
      <c r="A33" s="353"/>
      <c r="B33" s="73" t="s">
        <v>240</v>
      </c>
      <c r="C33" s="138">
        <v>9.9</v>
      </c>
      <c r="D33" s="157">
        <v>15.2</v>
      </c>
      <c r="E33" s="234">
        <v>0</v>
      </c>
      <c r="F33" s="169">
        <v>15.2</v>
      </c>
    </row>
    <row r="34" spans="1:6">
      <c r="A34" s="352" t="s">
        <v>19</v>
      </c>
      <c r="B34" s="140" t="s">
        <v>24</v>
      </c>
      <c r="C34" s="162">
        <v>4435</v>
      </c>
      <c r="D34" s="186">
        <v>6046</v>
      </c>
      <c r="E34" s="235">
        <v>0</v>
      </c>
      <c r="F34" s="189">
        <v>10481</v>
      </c>
    </row>
    <row r="35" spans="1:6">
      <c r="A35" s="350"/>
      <c r="B35" s="38" t="s">
        <v>25</v>
      </c>
      <c r="C35" s="113">
        <v>75041</v>
      </c>
      <c r="D35" s="182">
        <v>99187</v>
      </c>
      <c r="E35" s="232">
        <v>0</v>
      </c>
      <c r="F35" s="192">
        <v>174228</v>
      </c>
    </row>
    <row r="36" spans="1:6">
      <c r="A36" s="350"/>
      <c r="B36" s="38" t="s">
        <v>241</v>
      </c>
      <c r="C36" s="110">
        <v>16.899999999999999</v>
      </c>
      <c r="D36" s="156">
        <v>16.399999999999999</v>
      </c>
      <c r="E36" s="233">
        <v>0</v>
      </c>
      <c r="F36" s="194">
        <v>16.600000000000001</v>
      </c>
    </row>
    <row r="37" spans="1:6">
      <c r="A37" s="350"/>
      <c r="B37" s="38" t="s">
        <v>57</v>
      </c>
      <c r="C37" s="110">
        <v>0</v>
      </c>
      <c r="D37" s="156">
        <v>2</v>
      </c>
      <c r="E37" s="232">
        <v>0</v>
      </c>
      <c r="F37" s="192">
        <v>2</v>
      </c>
    </row>
    <row r="38" spans="1:6">
      <c r="A38" s="350"/>
      <c r="B38" s="38" t="s">
        <v>26</v>
      </c>
      <c r="C38" s="113">
        <v>0</v>
      </c>
      <c r="D38" s="182">
        <v>45</v>
      </c>
      <c r="E38" s="232">
        <v>0</v>
      </c>
      <c r="F38" s="192">
        <v>45</v>
      </c>
    </row>
    <row r="39" spans="1:6">
      <c r="A39" s="350"/>
      <c r="B39" s="38" t="s">
        <v>237</v>
      </c>
      <c r="C39" s="110">
        <v>0</v>
      </c>
      <c r="D39" s="156">
        <v>22.5</v>
      </c>
      <c r="E39" s="233">
        <v>0</v>
      </c>
      <c r="F39" s="194">
        <v>22.5</v>
      </c>
    </row>
    <row r="40" spans="1:6">
      <c r="A40" s="350"/>
      <c r="B40" s="38" t="s">
        <v>238</v>
      </c>
      <c r="C40" s="113">
        <v>4435</v>
      </c>
      <c r="D40" s="182">
        <v>6044</v>
      </c>
      <c r="E40" s="232">
        <v>0</v>
      </c>
      <c r="F40" s="192">
        <v>10479</v>
      </c>
    </row>
    <row r="41" spans="1:6">
      <c r="A41" s="350"/>
      <c r="B41" s="38" t="s">
        <v>239</v>
      </c>
      <c r="C41" s="113">
        <v>75041</v>
      </c>
      <c r="D41" s="182">
        <v>99142</v>
      </c>
      <c r="E41" s="232">
        <v>0</v>
      </c>
      <c r="F41" s="192">
        <v>174183</v>
      </c>
    </row>
    <row r="42" spans="1:6">
      <c r="A42" s="353"/>
      <c r="B42" s="73" t="s">
        <v>240</v>
      </c>
      <c r="C42" s="138">
        <v>16.899999999999999</v>
      </c>
      <c r="D42" s="157">
        <v>16.399999999999999</v>
      </c>
      <c r="E42" s="234">
        <v>0</v>
      </c>
      <c r="F42" s="169">
        <v>16.600000000000001</v>
      </c>
    </row>
    <row r="43" spans="1:6">
      <c r="A43" s="352" t="s">
        <v>20</v>
      </c>
      <c r="B43" s="188" t="s">
        <v>24</v>
      </c>
      <c r="C43" s="189">
        <v>908610</v>
      </c>
      <c r="D43" s="190">
        <v>948054</v>
      </c>
      <c r="E43" s="236">
        <v>49</v>
      </c>
      <c r="F43" s="189">
        <v>1856713</v>
      </c>
    </row>
    <row r="44" spans="1:6">
      <c r="A44" s="350"/>
      <c r="B44" s="191" t="s">
        <v>25</v>
      </c>
      <c r="C44" s="192">
        <v>12520361</v>
      </c>
      <c r="D44" s="193">
        <v>17339563</v>
      </c>
      <c r="E44" s="237">
        <v>919</v>
      </c>
      <c r="F44" s="192">
        <v>29860843</v>
      </c>
    </row>
    <row r="45" spans="1:6">
      <c r="A45" s="350"/>
      <c r="B45" s="191" t="s">
        <v>241</v>
      </c>
      <c r="C45" s="194">
        <v>13.8</v>
      </c>
      <c r="D45" s="195">
        <v>18.3</v>
      </c>
      <c r="E45" s="238">
        <v>18.8</v>
      </c>
      <c r="F45" s="194">
        <v>16.100000000000001</v>
      </c>
    </row>
    <row r="46" spans="1:6">
      <c r="A46" s="350"/>
      <c r="B46" s="191" t="s">
        <v>57</v>
      </c>
      <c r="C46" s="192">
        <v>725835</v>
      </c>
      <c r="D46" s="193">
        <v>758264</v>
      </c>
      <c r="E46" s="237">
        <v>47</v>
      </c>
      <c r="F46" s="192">
        <v>1484146</v>
      </c>
    </row>
    <row r="47" spans="1:6">
      <c r="A47" s="350"/>
      <c r="B47" s="191" t="s">
        <v>26</v>
      </c>
      <c r="C47" s="192">
        <v>8161589</v>
      </c>
      <c r="D47" s="193">
        <v>12431112</v>
      </c>
      <c r="E47" s="237">
        <v>846</v>
      </c>
      <c r="F47" s="192">
        <v>20593547</v>
      </c>
    </row>
    <row r="48" spans="1:6">
      <c r="A48" s="350"/>
      <c r="B48" s="191" t="s">
        <v>237</v>
      </c>
      <c r="C48" s="194">
        <v>11.2</v>
      </c>
      <c r="D48" s="195">
        <v>16.399999999999999</v>
      </c>
      <c r="E48" s="238">
        <v>18</v>
      </c>
      <c r="F48" s="194">
        <v>13.9</v>
      </c>
    </row>
    <row r="49" spans="1:6">
      <c r="A49" s="350"/>
      <c r="B49" s="191" t="s">
        <v>238</v>
      </c>
      <c r="C49" s="192">
        <v>182775</v>
      </c>
      <c r="D49" s="193">
        <v>189789</v>
      </c>
      <c r="E49" s="237">
        <v>2</v>
      </c>
      <c r="F49" s="192">
        <v>372566</v>
      </c>
    </row>
    <row r="50" spans="1:6">
      <c r="A50" s="350"/>
      <c r="B50" s="191" t="s">
        <v>239</v>
      </c>
      <c r="C50" s="192">
        <v>3534551</v>
      </c>
      <c r="D50" s="193">
        <v>3954770</v>
      </c>
      <c r="E50" s="237">
        <v>21</v>
      </c>
      <c r="F50" s="192">
        <v>7489342</v>
      </c>
    </row>
    <row r="51" spans="1:6">
      <c r="A51" s="361"/>
      <c r="B51" s="144" t="s">
        <v>240</v>
      </c>
      <c r="C51" s="165">
        <v>19.3</v>
      </c>
      <c r="D51" s="166">
        <v>20.8</v>
      </c>
      <c r="E51" s="239">
        <v>10.5</v>
      </c>
      <c r="F51" s="165">
        <v>20.100000000000001</v>
      </c>
    </row>
    <row r="52" spans="1:6" ht="15" customHeight="1">
      <c r="A52" s="360"/>
      <c r="B52" s="360"/>
      <c r="C52" s="360"/>
      <c r="D52" s="360"/>
      <c r="E52" s="360"/>
      <c r="F52" s="360"/>
    </row>
    <row r="53" spans="1:6" ht="15" customHeight="1">
      <c r="A53" s="360"/>
      <c r="B53" s="360"/>
      <c r="C53" s="360"/>
      <c r="D53" s="360"/>
      <c r="E53" s="360"/>
      <c r="F53" s="360"/>
    </row>
  </sheetData>
  <mergeCells count="15">
    <mergeCell ref="A1:F1"/>
    <mergeCell ref="A34:A42"/>
    <mergeCell ref="A43:A51"/>
    <mergeCell ref="A53:F53"/>
    <mergeCell ref="A52:F52"/>
    <mergeCell ref="F5:F6"/>
    <mergeCell ref="A2:F2"/>
    <mergeCell ref="A3:F3"/>
    <mergeCell ref="A5:A6"/>
    <mergeCell ref="B5:B6"/>
    <mergeCell ref="A7:A15"/>
    <mergeCell ref="A16:A24"/>
    <mergeCell ref="A25:A33"/>
    <mergeCell ref="C5:D5"/>
    <mergeCell ref="E5:E6"/>
  </mergeCells>
  <phoneticPr fontId="0" type="noConversion"/>
  <printOptions horizontalCentered="1" verticalCentered="1"/>
  <pageMargins left="0.75" right="0.75" top="0.68" bottom="0.55000000000000004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showZeros="0" zoomScaleNormal="100" workbookViewId="0">
      <selection sqref="A1:F1"/>
    </sheetView>
  </sheetViews>
  <sheetFormatPr baseColWidth="10" defaultColWidth="11.42578125" defaultRowHeight="12.75"/>
  <cols>
    <col min="1" max="1" width="17.140625" style="1" bestFit="1" customWidth="1"/>
    <col min="2" max="2" width="58.28515625" style="1" bestFit="1" customWidth="1"/>
    <col min="3" max="4" width="13.85546875" style="1" bestFit="1" customWidth="1"/>
    <col min="5" max="5" width="12.28515625" style="1" customWidth="1"/>
    <col min="6" max="6" width="15.42578125" style="1" bestFit="1" customWidth="1"/>
    <col min="7" max="7" width="18.42578125" style="1" bestFit="1" customWidth="1"/>
    <col min="8" max="16384" width="11.42578125" style="1"/>
  </cols>
  <sheetData>
    <row r="1" spans="1:10">
      <c r="A1" s="321" t="s">
        <v>124</v>
      </c>
      <c r="B1" s="321"/>
      <c r="C1" s="321"/>
      <c r="D1" s="321"/>
      <c r="E1" s="321"/>
      <c r="F1" s="321"/>
    </row>
    <row r="2" spans="1:10" ht="15">
      <c r="A2" s="322" t="s">
        <v>388</v>
      </c>
      <c r="B2" s="322"/>
      <c r="C2" s="322"/>
      <c r="D2" s="322"/>
      <c r="E2" s="322"/>
      <c r="F2" s="322"/>
    </row>
    <row r="3" spans="1:10">
      <c r="A3" s="323" t="s">
        <v>408</v>
      </c>
      <c r="B3" s="323"/>
      <c r="C3" s="323"/>
      <c r="D3" s="323"/>
      <c r="E3" s="323"/>
      <c r="F3" s="323"/>
    </row>
    <row r="4" spans="1:10">
      <c r="A4" s="102"/>
      <c r="B4" s="102"/>
      <c r="C4" s="102"/>
      <c r="D4" s="102"/>
      <c r="E4" s="102"/>
      <c r="F4" s="102"/>
    </row>
    <row r="5" spans="1:10">
      <c r="A5" s="363" t="s">
        <v>11</v>
      </c>
      <c r="B5" s="363" t="s">
        <v>28</v>
      </c>
      <c r="C5" s="369" t="s">
        <v>10</v>
      </c>
      <c r="D5" s="370"/>
      <c r="E5" s="366" t="s">
        <v>19</v>
      </c>
      <c r="F5" s="363" t="s">
        <v>20</v>
      </c>
    </row>
    <row r="6" spans="1:10">
      <c r="A6" s="365"/>
      <c r="B6" s="365"/>
      <c r="C6" s="180" t="s">
        <v>17</v>
      </c>
      <c r="D6" s="228" t="s">
        <v>21</v>
      </c>
      <c r="E6" s="375"/>
      <c r="F6" s="376"/>
    </row>
    <row r="7" spans="1:10">
      <c r="A7" s="349" t="s">
        <v>274</v>
      </c>
      <c r="B7" s="135" t="s">
        <v>57</v>
      </c>
      <c r="C7" s="160">
        <v>725684</v>
      </c>
      <c r="D7" s="185">
        <v>661971</v>
      </c>
      <c r="E7" s="231">
        <v>41</v>
      </c>
      <c r="F7" s="196">
        <v>1387696</v>
      </c>
      <c r="G7" s="8"/>
      <c r="I7" s="305"/>
      <c r="J7" s="8"/>
    </row>
    <row r="8" spans="1:10">
      <c r="A8" s="355"/>
      <c r="B8" s="38" t="s">
        <v>27</v>
      </c>
      <c r="C8" s="113">
        <v>6674149</v>
      </c>
      <c r="D8" s="182">
        <v>6589894</v>
      </c>
      <c r="E8" s="232">
        <v>451</v>
      </c>
      <c r="F8" s="192">
        <v>13264494</v>
      </c>
      <c r="G8" s="8"/>
      <c r="H8" s="8"/>
      <c r="I8" s="305"/>
      <c r="J8" s="8"/>
    </row>
    <row r="9" spans="1:10">
      <c r="A9" s="355"/>
      <c r="B9" s="38" t="s">
        <v>75</v>
      </c>
      <c r="C9" s="110">
        <v>9.1999999999999993</v>
      </c>
      <c r="D9" s="156">
        <v>10</v>
      </c>
      <c r="E9" s="233">
        <v>11</v>
      </c>
      <c r="F9" s="194">
        <v>9.6</v>
      </c>
      <c r="G9" s="5"/>
      <c r="H9" s="87"/>
      <c r="I9" s="306"/>
      <c r="J9" s="8"/>
    </row>
    <row r="10" spans="1:10">
      <c r="A10" s="355"/>
      <c r="B10" s="38" t="s">
        <v>282</v>
      </c>
      <c r="C10" s="115">
        <v>252255601702</v>
      </c>
      <c r="D10" s="187">
        <v>263444076517</v>
      </c>
      <c r="E10" s="241">
        <v>15502064</v>
      </c>
      <c r="F10" s="211">
        <v>515715180283</v>
      </c>
      <c r="G10" s="5"/>
      <c r="H10" s="87"/>
      <c r="I10" s="306"/>
      <c r="J10" s="8"/>
    </row>
    <row r="11" spans="1:10">
      <c r="A11" s="355"/>
      <c r="B11" s="38" t="s">
        <v>280</v>
      </c>
      <c r="C11" s="115">
        <v>40840356503</v>
      </c>
      <c r="D11" s="187">
        <v>40448364539</v>
      </c>
      <c r="E11" s="241">
        <v>2622044</v>
      </c>
      <c r="F11" s="211">
        <v>81291343087</v>
      </c>
      <c r="G11" s="5"/>
      <c r="I11" s="307"/>
      <c r="J11" s="8"/>
    </row>
    <row r="12" spans="1:10">
      <c r="A12" s="355"/>
      <c r="B12" s="38" t="s">
        <v>281</v>
      </c>
      <c r="C12" s="115">
        <v>34412783076</v>
      </c>
      <c r="D12" s="187">
        <v>38328160754</v>
      </c>
      <c r="E12" s="241">
        <v>2160876</v>
      </c>
      <c r="F12" s="211">
        <v>72743104705</v>
      </c>
    </row>
    <row r="13" spans="1:10">
      <c r="A13" s="356"/>
      <c r="B13" s="77" t="s">
        <v>285</v>
      </c>
      <c r="C13" s="174">
        <v>327508741281</v>
      </c>
      <c r="D13" s="244">
        <v>342220601811</v>
      </c>
      <c r="E13" s="245">
        <v>20284984</v>
      </c>
      <c r="F13" s="174">
        <v>669749628075</v>
      </c>
    </row>
    <row r="14" spans="1:10">
      <c r="A14" s="352" t="s">
        <v>23</v>
      </c>
      <c r="B14" s="140" t="s">
        <v>57</v>
      </c>
      <c r="C14" s="162">
        <v>61</v>
      </c>
      <c r="D14" s="186">
        <v>60232</v>
      </c>
      <c r="E14" s="235">
        <v>0</v>
      </c>
      <c r="F14" s="189">
        <v>60293</v>
      </c>
      <c r="G14" s="8"/>
    </row>
    <row r="15" spans="1:10">
      <c r="A15" s="350"/>
      <c r="B15" s="38" t="s">
        <v>27</v>
      </c>
      <c r="C15" s="113">
        <v>2278</v>
      </c>
      <c r="D15" s="182">
        <v>3428029</v>
      </c>
      <c r="E15" s="232">
        <v>0</v>
      </c>
      <c r="F15" s="192">
        <v>3430307</v>
      </c>
      <c r="G15" s="8"/>
    </row>
    <row r="16" spans="1:10">
      <c r="A16" s="350"/>
      <c r="B16" s="38" t="s">
        <v>75</v>
      </c>
      <c r="C16" s="110">
        <v>37.299999999999997</v>
      </c>
      <c r="D16" s="156">
        <v>56.9</v>
      </c>
      <c r="E16" s="233">
        <v>0</v>
      </c>
      <c r="F16" s="194">
        <v>56.9</v>
      </c>
      <c r="G16" s="87"/>
    </row>
    <row r="17" spans="1:7">
      <c r="A17" s="350"/>
      <c r="B17" s="38" t="s">
        <v>282</v>
      </c>
      <c r="C17" s="115">
        <v>76300194</v>
      </c>
      <c r="D17" s="187">
        <v>125838431776</v>
      </c>
      <c r="E17" s="241">
        <v>0</v>
      </c>
      <c r="F17" s="211">
        <v>125914731970</v>
      </c>
      <c r="G17" s="87"/>
    </row>
    <row r="18" spans="1:7">
      <c r="A18" s="350"/>
      <c r="B18" s="38" t="s">
        <v>280</v>
      </c>
      <c r="C18" s="115">
        <v>10602389</v>
      </c>
      <c r="D18" s="187">
        <v>18670776462</v>
      </c>
      <c r="E18" s="241">
        <v>0</v>
      </c>
      <c r="F18" s="211">
        <v>18681378851</v>
      </c>
    </row>
    <row r="19" spans="1:7">
      <c r="A19" s="350"/>
      <c r="B19" s="38" t="s">
        <v>281</v>
      </c>
      <c r="C19" s="115">
        <v>9458736</v>
      </c>
      <c r="D19" s="187">
        <v>20833405528</v>
      </c>
      <c r="E19" s="241">
        <v>0</v>
      </c>
      <c r="F19" s="211">
        <v>20842864264</v>
      </c>
    </row>
    <row r="20" spans="1:7">
      <c r="A20" s="353"/>
      <c r="B20" s="77" t="s">
        <v>285</v>
      </c>
      <c r="C20" s="174">
        <v>96361319</v>
      </c>
      <c r="D20" s="244">
        <v>165342613766</v>
      </c>
      <c r="E20" s="245">
        <v>0</v>
      </c>
      <c r="F20" s="174">
        <v>165438975085</v>
      </c>
    </row>
    <row r="21" spans="1:7">
      <c r="A21" s="352" t="s">
        <v>222</v>
      </c>
      <c r="B21" s="140" t="s">
        <v>57</v>
      </c>
      <c r="C21" s="162">
        <v>90</v>
      </c>
      <c r="D21" s="186">
        <v>36059</v>
      </c>
      <c r="E21" s="235">
        <v>6</v>
      </c>
      <c r="F21" s="189">
        <v>36155</v>
      </c>
      <c r="G21" s="8"/>
    </row>
    <row r="22" spans="1:7">
      <c r="A22" s="350"/>
      <c r="B22" s="38" t="s">
        <v>27</v>
      </c>
      <c r="C22" s="113">
        <v>657</v>
      </c>
      <c r="D22" s="182">
        <v>367533</v>
      </c>
      <c r="E22" s="232">
        <v>93</v>
      </c>
      <c r="F22" s="192">
        <v>368283</v>
      </c>
      <c r="G22" s="8"/>
    </row>
    <row r="23" spans="1:7">
      <c r="A23" s="350"/>
      <c r="B23" s="38" t="s">
        <v>75</v>
      </c>
      <c r="C23" s="110">
        <v>7.3</v>
      </c>
      <c r="D23" s="156">
        <v>10.199999999999999</v>
      </c>
      <c r="E23" s="233">
        <v>15.5</v>
      </c>
      <c r="F23" s="194">
        <v>10.199999999999999</v>
      </c>
      <c r="G23" s="87"/>
    </row>
    <row r="24" spans="1:7">
      <c r="A24" s="350"/>
      <c r="B24" s="38" t="s">
        <v>282</v>
      </c>
      <c r="C24" s="115">
        <v>28131915</v>
      </c>
      <c r="D24" s="187">
        <v>15572575006</v>
      </c>
      <c r="E24" s="241">
        <v>4617903</v>
      </c>
      <c r="F24" s="211">
        <v>15605324825</v>
      </c>
      <c r="G24" s="87"/>
    </row>
    <row r="25" spans="1:7">
      <c r="A25" s="350"/>
      <c r="B25" s="38" t="s">
        <v>280</v>
      </c>
      <c r="C25" s="115">
        <v>4568061</v>
      </c>
      <c r="D25" s="187">
        <v>2243182383</v>
      </c>
      <c r="E25" s="241">
        <v>543655</v>
      </c>
      <c r="F25" s="211">
        <v>2248294099</v>
      </c>
    </row>
    <row r="26" spans="1:7">
      <c r="A26" s="350"/>
      <c r="B26" s="38" t="s">
        <v>281</v>
      </c>
      <c r="C26" s="115">
        <v>3364358</v>
      </c>
      <c r="D26" s="187">
        <v>2888161126</v>
      </c>
      <c r="E26" s="241">
        <v>448731</v>
      </c>
      <c r="F26" s="211">
        <v>2891974215</v>
      </c>
    </row>
    <row r="27" spans="1:7">
      <c r="A27" s="353"/>
      <c r="B27" s="77" t="s">
        <v>285</v>
      </c>
      <c r="C27" s="174">
        <v>36064334</v>
      </c>
      <c r="D27" s="244">
        <v>20703918515</v>
      </c>
      <c r="E27" s="245">
        <v>5610290</v>
      </c>
      <c r="F27" s="174">
        <v>20745593139</v>
      </c>
    </row>
    <row r="28" spans="1:7">
      <c r="A28" s="352" t="s">
        <v>19</v>
      </c>
      <c r="B28" s="140" t="s">
        <v>57</v>
      </c>
      <c r="C28" s="162">
        <v>0</v>
      </c>
      <c r="D28" s="186">
        <v>2</v>
      </c>
      <c r="E28" s="235">
        <v>0</v>
      </c>
      <c r="F28" s="189">
        <v>2</v>
      </c>
    </row>
    <row r="29" spans="1:7">
      <c r="A29" s="350"/>
      <c r="B29" s="38" t="s">
        <v>27</v>
      </c>
      <c r="C29" s="113">
        <v>0</v>
      </c>
      <c r="D29" s="182">
        <v>28</v>
      </c>
      <c r="E29" s="232">
        <v>0</v>
      </c>
      <c r="F29" s="192">
        <v>28</v>
      </c>
    </row>
    <row r="30" spans="1:7">
      <c r="A30" s="350"/>
      <c r="B30" s="38" t="s">
        <v>75</v>
      </c>
      <c r="C30" s="110">
        <v>0</v>
      </c>
      <c r="D30" s="156">
        <v>14</v>
      </c>
      <c r="E30" s="233">
        <v>0</v>
      </c>
      <c r="F30" s="194">
        <v>14</v>
      </c>
    </row>
    <row r="31" spans="1:7">
      <c r="A31" s="350"/>
      <c r="B31" s="38" t="s">
        <v>282</v>
      </c>
      <c r="C31" s="115">
        <v>0</v>
      </c>
      <c r="D31" s="187">
        <v>1080130</v>
      </c>
      <c r="E31" s="241">
        <v>0</v>
      </c>
      <c r="F31" s="211">
        <v>1080130</v>
      </c>
    </row>
    <row r="32" spans="1:7">
      <c r="A32" s="350"/>
      <c r="B32" s="38" t="s">
        <v>280</v>
      </c>
      <c r="C32" s="115">
        <v>0</v>
      </c>
      <c r="D32" s="187">
        <v>180837</v>
      </c>
      <c r="E32" s="241">
        <v>0</v>
      </c>
      <c r="F32" s="211">
        <v>180837</v>
      </c>
    </row>
    <row r="33" spans="1:6">
      <c r="A33" s="350"/>
      <c r="B33" s="38" t="s">
        <v>281</v>
      </c>
      <c r="C33" s="115">
        <v>0</v>
      </c>
      <c r="D33" s="187">
        <v>205886</v>
      </c>
      <c r="E33" s="241">
        <v>0</v>
      </c>
      <c r="F33" s="211">
        <v>205886</v>
      </c>
    </row>
    <row r="34" spans="1:6">
      <c r="A34" s="353"/>
      <c r="B34" s="77" t="s">
        <v>285</v>
      </c>
      <c r="C34" s="174">
        <v>0</v>
      </c>
      <c r="D34" s="244">
        <v>1466853</v>
      </c>
      <c r="E34" s="245">
        <v>0</v>
      </c>
      <c r="F34" s="174">
        <v>1466853</v>
      </c>
    </row>
    <row r="35" spans="1:6">
      <c r="A35" s="350" t="s">
        <v>20</v>
      </c>
      <c r="B35" s="191" t="s">
        <v>57</v>
      </c>
      <c r="C35" s="192">
        <v>725835</v>
      </c>
      <c r="D35" s="193">
        <v>758264</v>
      </c>
      <c r="E35" s="237">
        <v>47</v>
      </c>
      <c r="F35" s="192">
        <v>1484146</v>
      </c>
    </row>
    <row r="36" spans="1:6">
      <c r="A36" s="350"/>
      <c r="B36" s="191" t="s">
        <v>27</v>
      </c>
      <c r="C36" s="192">
        <v>6677084</v>
      </c>
      <c r="D36" s="193">
        <v>10385484</v>
      </c>
      <c r="E36" s="237">
        <v>544</v>
      </c>
      <c r="F36" s="192">
        <v>17063112</v>
      </c>
    </row>
    <row r="37" spans="1:6">
      <c r="A37" s="350"/>
      <c r="B37" s="191" t="s">
        <v>75</v>
      </c>
      <c r="C37" s="194">
        <v>9.1999999999999993</v>
      </c>
      <c r="D37" s="195">
        <v>13.7</v>
      </c>
      <c r="E37" s="238">
        <v>11.6</v>
      </c>
      <c r="F37" s="194">
        <v>11.5</v>
      </c>
    </row>
    <row r="38" spans="1:6">
      <c r="A38" s="350"/>
      <c r="B38" s="191" t="s">
        <v>282</v>
      </c>
      <c r="C38" s="211">
        <v>252360033811</v>
      </c>
      <c r="D38" s="225">
        <v>404856163430</v>
      </c>
      <c r="E38" s="242">
        <v>20119967</v>
      </c>
      <c r="F38" s="211">
        <v>657236317208</v>
      </c>
    </row>
    <row r="39" spans="1:6">
      <c r="A39" s="350"/>
      <c r="B39" s="191" t="s">
        <v>280</v>
      </c>
      <c r="C39" s="211">
        <v>40855526954</v>
      </c>
      <c r="D39" s="225">
        <v>61362504222</v>
      </c>
      <c r="E39" s="242">
        <v>3165700</v>
      </c>
      <c r="F39" s="211">
        <v>102221196875</v>
      </c>
    </row>
    <row r="40" spans="1:6">
      <c r="A40" s="350"/>
      <c r="B40" s="191" t="s">
        <v>281</v>
      </c>
      <c r="C40" s="211">
        <v>34425606169</v>
      </c>
      <c r="D40" s="225">
        <v>62049933293</v>
      </c>
      <c r="E40" s="242">
        <v>2609607</v>
      </c>
      <c r="F40" s="211">
        <v>96478149070</v>
      </c>
    </row>
    <row r="41" spans="1:6">
      <c r="A41" s="361"/>
      <c r="B41" s="144" t="s">
        <v>285</v>
      </c>
      <c r="C41" s="213">
        <v>327641166934</v>
      </c>
      <c r="D41" s="226">
        <v>528268600945</v>
      </c>
      <c r="E41" s="243">
        <v>25895274</v>
      </c>
      <c r="F41" s="213">
        <v>855935663153</v>
      </c>
    </row>
    <row r="42" spans="1:6">
      <c r="A42" s="362"/>
      <c r="B42" s="362"/>
      <c r="C42" s="362"/>
      <c r="D42" s="362"/>
      <c r="E42" s="362"/>
      <c r="F42" s="362"/>
    </row>
    <row r="43" spans="1:6">
      <c r="F43" s="8"/>
    </row>
    <row r="44" spans="1:6">
      <c r="F44" s="86"/>
    </row>
    <row r="45" spans="1:6">
      <c r="F45" s="8"/>
    </row>
    <row r="46" spans="1:6">
      <c r="F46" s="8"/>
    </row>
    <row r="47" spans="1:6">
      <c r="F47" s="8"/>
    </row>
  </sheetData>
  <mergeCells count="14">
    <mergeCell ref="A1:F1"/>
    <mergeCell ref="F5:F6"/>
    <mergeCell ref="A2:F2"/>
    <mergeCell ref="A3:F3"/>
    <mergeCell ref="A5:A6"/>
    <mergeCell ref="B5:B6"/>
    <mergeCell ref="C5:D5"/>
    <mergeCell ref="E5:E6"/>
    <mergeCell ref="A42:F42"/>
    <mergeCell ref="A35:A41"/>
    <mergeCell ref="A7:A13"/>
    <mergeCell ref="A14:A20"/>
    <mergeCell ref="A21:A27"/>
    <mergeCell ref="A28:A34"/>
  </mergeCells>
  <phoneticPr fontId="0" type="noConversion"/>
  <printOptions horizontalCentered="1" verticalCentered="1"/>
  <pageMargins left="0.75" right="0.75" top="0.34" bottom="0.28999999999999998" header="0" footer="0"/>
  <pageSetup scale="6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3" width="17.140625" style="1" bestFit="1" customWidth="1"/>
    <col min="4" max="4" width="17.140625" style="1" customWidth="1"/>
    <col min="5" max="5" width="16.140625" style="1" customWidth="1"/>
    <col min="6" max="6" width="15.140625" style="1" customWidth="1"/>
    <col min="7" max="7" width="13.85546875" style="1" bestFit="1" customWidth="1"/>
    <col min="8" max="8" width="17.140625" style="1" bestFit="1" customWidth="1"/>
    <col min="9" max="9" width="17.28515625" style="1" customWidth="1"/>
    <col min="10" max="10" width="15.42578125" style="1" customWidth="1"/>
    <col min="11" max="11" width="14.7109375" style="1" customWidth="1"/>
    <col min="12" max="14" width="15.42578125" style="1" customWidth="1"/>
    <col min="15" max="15" width="16.140625" style="1" customWidth="1"/>
    <col min="16" max="18" width="15.42578125" style="1" customWidth="1"/>
    <col min="19" max="16384" width="11.42578125" style="1"/>
  </cols>
  <sheetData>
    <row r="1" spans="1:19">
      <c r="A1" s="321" t="s">
        <v>125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9" ht="15">
      <c r="A2" s="322" t="s">
        <v>373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9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9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9">
      <c r="A5" s="363" t="s">
        <v>11</v>
      </c>
      <c r="B5" s="363" t="s">
        <v>28</v>
      </c>
      <c r="C5" s="369" t="s">
        <v>17</v>
      </c>
      <c r="D5" s="369"/>
      <c r="E5" s="369"/>
      <c r="F5" s="369"/>
      <c r="G5" s="370"/>
      <c r="H5" s="377" t="s">
        <v>21</v>
      </c>
      <c r="I5" s="369"/>
      <c r="J5" s="369"/>
      <c r="K5" s="369"/>
      <c r="L5" s="370"/>
      <c r="M5" s="377" t="s">
        <v>19</v>
      </c>
      <c r="N5" s="369"/>
      <c r="O5" s="369"/>
      <c r="P5" s="369"/>
      <c r="Q5" s="370"/>
      <c r="R5" s="246"/>
    </row>
    <row r="6" spans="1:19" ht="39.75" customHeight="1">
      <c r="A6" s="365"/>
      <c r="B6" s="365"/>
      <c r="C6" s="183" t="s">
        <v>91</v>
      </c>
      <c r="D6" s="183" t="s">
        <v>92</v>
      </c>
      <c r="E6" s="183" t="s">
        <v>93</v>
      </c>
      <c r="F6" s="183" t="s">
        <v>19</v>
      </c>
      <c r="G6" s="184" t="s">
        <v>20</v>
      </c>
      <c r="H6" s="247" t="s">
        <v>91</v>
      </c>
      <c r="I6" s="183" t="s">
        <v>92</v>
      </c>
      <c r="J6" s="183" t="s">
        <v>93</v>
      </c>
      <c r="K6" s="183" t="s">
        <v>19</v>
      </c>
      <c r="L6" s="184" t="s">
        <v>20</v>
      </c>
      <c r="M6" s="247" t="s">
        <v>91</v>
      </c>
      <c r="N6" s="183" t="s">
        <v>92</v>
      </c>
      <c r="O6" s="183" t="s">
        <v>93</v>
      </c>
      <c r="P6" s="183" t="s">
        <v>19</v>
      </c>
      <c r="Q6" s="184" t="s">
        <v>20</v>
      </c>
      <c r="R6" s="183" t="s">
        <v>20</v>
      </c>
    </row>
    <row r="7" spans="1:19">
      <c r="A7" s="349" t="s">
        <v>18</v>
      </c>
      <c r="B7" s="135" t="s">
        <v>252</v>
      </c>
      <c r="C7" s="160">
        <v>754236</v>
      </c>
      <c r="D7" s="160">
        <v>139557</v>
      </c>
      <c r="E7" s="160">
        <v>6364</v>
      </c>
      <c r="F7" s="160">
        <v>3808</v>
      </c>
      <c r="G7" s="253">
        <v>903965</v>
      </c>
      <c r="H7" s="254">
        <v>534957</v>
      </c>
      <c r="I7" s="160">
        <v>288063</v>
      </c>
      <c r="J7" s="160">
        <v>9709</v>
      </c>
      <c r="K7" s="160">
        <v>2518</v>
      </c>
      <c r="L7" s="253">
        <v>835247</v>
      </c>
      <c r="M7" s="254">
        <v>33</v>
      </c>
      <c r="N7" s="160">
        <v>5</v>
      </c>
      <c r="O7" s="160">
        <v>5</v>
      </c>
      <c r="P7" s="160">
        <v>0</v>
      </c>
      <c r="Q7" s="253">
        <v>43</v>
      </c>
      <c r="R7" s="196">
        <v>1739255</v>
      </c>
    </row>
    <row r="8" spans="1:19">
      <c r="A8" s="355" t="s">
        <v>18</v>
      </c>
      <c r="B8" s="38" t="s">
        <v>25</v>
      </c>
      <c r="C8" s="113">
        <v>10734161</v>
      </c>
      <c r="D8" s="113">
        <v>1537116</v>
      </c>
      <c r="E8" s="113">
        <v>124591</v>
      </c>
      <c r="F8" s="113">
        <v>44950</v>
      </c>
      <c r="G8" s="193">
        <v>12440818</v>
      </c>
      <c r="H8" s="248">
        <v>8669898</v>
      </c>
      <c r="I8" s="113">
        <v>3664724</v>
      </c>
      <c r="J8" s="113">
        <v>195681</v>
      </c>
      <c r="K8" s="113">
        <v>31694</v>
      </c>
      <c r="L8" s="193">
        <v>12561997</v>
      </c>
      <c r="M8" s="248">
        <v>640</v>
      </c>
      <c r="N8" s="113">
        <v>125</v>
      </c>
      <c r="O8" s="113">
        <v>61</v>
      </c>
      <c r="P8" s="113">
        <v>0</v>
      </c>
      <c r="Q8" s="193">
        <v>826</v>
      </c>
      <c r="R8" s="192">
        <v>25003641</v>
      </c>
    </row>
    <row r="9" spans="1:19">
      <c r="A9" s="355" t="s">
        <v>18</v>
      </c>
      <c r="B9" s="38" t="s">
        <v>258</v>
      </c>
      <c r="C9" s="110">
        <v>14.2</v>
      </c>
      <c r="D9" s="110">
        <v>11</v>
      </c>
      <c r="E9" s="110">
        <v>19.600000000000001</v>
      </c>
      <c r="F9" s="110">
        <v>11.8</v>
      </c>
      <c r="G9" s="195">
        <v>13.8</v>
      </c>
      <c r="H9" s="249">
        <v>16.2</v>
      </c>
      <c r="I9" s="110">
        <v>12.7</v>
      </c>
      <c r="J9" s="110">
        <v>20.2</v>
      </c>
      <c r="K9" s="110">
        <v>12.6</v>
      </c>
      <c r="L9" s="195">
        <v>15</v>
      </c>
      <c r="M9" s="249">
        <v>19.399999999999999</v>
      </c>
      <c r="N9" s="110">
        <v>25</v>
      </c>
      <c r="O9" s="110">
        <v>12.2</v>
      </c>
      <c r="P9" s="110">
        <v>0</v>
      </c>
      <c r="Q9" s="195">
        <v>19.2</v>
      </c>
      <c r="R9" s="194">
        <v>14.4</v>
      </c>
    </row>
    <row r="10" spans="1:19">
      <c r="A10" s="355" t="s">
        <v>18</v>
      </c>
      <c r="B10" s="38" t="s">
        <v>253</v>
      </c>
      <c r="C10" s="113">
        <v>599341</v>
      </c>
      <c r="D10" s="113">
        <v>120803</v>
      </c>
      <c r="E10" s="113">
        <v>5514</v>
      </c>
      <c r="F10" s="113">
        <v>26</v>
      </c>
      <c r="G10" s="193">
        <v>725684</v>
      </c>
      <c r="H10" s="248">
        <v>411799</v>
      </c>
      <c r="I10" s="113">
        <v>241722</v>
      </c>
      <c r="J10" s="113">
        <v>8402</v>
      </c>
      <c r="K10" s="113">
        <v>48</v>
      </c>
      <c r="L10" s="193">
        <v>661971</v>
      </c>
      <c r="M10" s="248">
        <v>32</v>
      </c>
      <c r="N10" s="113">
        <v>5</v>
      </c>
      <c r="O10" s="113">
        <v>4</v>
      </c>
      <c r="P10" s="113">
        <v>0</v>
      </c>
      <c r="Q10" s="193">
        <v>41</v>
      </c>
      <c r="R10" s="192">
        <v>1387696</v>
      </c>
    </row>
    <row r="11" spans="1:19">
      <c r="A11" s="355" t="s">
        <v>18</v>
      </c>
      <c r="B11" s="38" t="s">
        <v>255</v>
      </c>
      <c r="C11" s="113">
        <v>6979860</v>
      </c>
      <c r="D11" s="113">
        <v>1079491</v>
      </c>
      <c r="E11" s="113">
        <v>98540</v>
      </c>
      <c r="F11" s="113">
        <v>146</v>
      </c>
      <c r="G11" s="193">
        <v>8158037</v>
      </c>
      <c r="H11" s="248">
        <v>5540816</v>
      </c>
      <c r="I11" s="113">
        <v>2480333</v>
      </c>
      <c r="J11" s="113">
        <v>154202</v>
      </c>
      <c r="K11" s="113">
        <v>1141</v>
      </c>
      <c r="L11" s="193">
        <v>8176492</v>
      </c>
      <c r="M11" s="248">
        <v>606</v>
      </c>
      <c r="N11" s="113">
        <v>100</v>
      </c>
      <c r="O11" s="113">
        <v>47</v>
      </c>
      <c r="P11" s="113">
        <v>0</v>
      </c>
      <c r="Q11" s="193">
        <v>753</v>
      </c>
      <c r="R11" s="192">
        <v>16335282</v>
      </c>
      <c r="S11" s="8"/>
    </row>
    <row r="12" spans="1:19">
      <c r="A12" s="355" t="s">
        <v>18</v>
      </c>
      <c r="B12" s="38" t="s">
        <v>261</v>
      </c>
      <c r="C12" s="110">
        <v>11.6</v>
      </c>
      <c r="D12" s="110">
        <v>8.9</v>
      </c>
      <c r="E12" s="110">
        <v>17.899999999999999</v>
      </c>
      <c r="F12" s="110">
        <v>5.6</v>
      </c>
      <c r="G12" s="195">
        <v>11.2</v>
      </c>
      <c r="H12" s="249">
        <v>13.5</v>
      </c>
      <c r="I12" s="110">
        <v>10.3</v>
      </c>
      <c r="J12" s="110">
        <v>18.399999999999999</v>
      </c>
      <c r="K12" s="110">
        <v>23.8</v>
      </c>
      <c r="L12" s="195">
        <v>12.4</v>
      </c>
      <c r="M12" s="249">
        <v>18.899999999999999</v>
      </c>
      <c r="N12" s="110">
        <v>20</v>
      </c>
      <c r="O12" s="110">
        <v>11.8</v>
      </c>
      <c r="P12" s="110">
        <v>0</v>
      </c>
      <c r="Q12" s="195">
        <v>18.399999999999999</v>
      </c>
      <c r="R12" s="194">
        <v>11.8</v>
      </c>
      <c r="S12" s="8"/>
    </row>
    <row r="13" spans="1:19">
      <c r="A13" s="355" t="s">
        <v>18</v>
      </c>
      <c r="B13" s="38" t="s">
        <v>254</v>
      </c>
      <c r="C13" s="113">
        <v>154895</v>
      </c>
      <c r="D13" s="113">
        <v>18754</v>
      </c>
      <c r="E13" s="113">
        <v>850</v>
      </c>
      <c r="F13" s="113">
        <v>3782</v>
      </c>
      <c r="G13" s="193">
        <v>178281</v>
      </c>
      <c r="H13" s="248">
        <v>123158</v>
      </c>
      <c r="I13" s="113">
        <v>46341</v>
      </c>
      <c r="J13" s="113">
        <v>1307</v>
      </c>
      <c r="K13" s="113">
        <v>2470</v>
      </c>
      <c r="L13" s="193">
        <v>173276</v>
      </c>
      <c r="M13" s="248">
        <v>1</v>
      </c>
      <c r="N13" s="113">
        <v>0</v>
      </c>
      <c r="O13" s="113">
        <v>1</v>
      </c>
      <c r="P13" s="113">
        <v>0</v>
      </c>
      <c r="Q13" s="193">
        <v>2</v>
      </c>
      <c r="R13" s="192">
        <v>351559</v>
      </c>
      <c r="S13" s="8"/>
    </row>
    <row r="14" spans="1:19">
      <c r="A14" s="355" t="s">
        <v>18</v>
      </c>
      <c r="B14" s="38" t="s">
        <v>256</v>
      </c>
      <c r="C14" s="113">
        <v>3037597</v>
      </c>
      <c r="D14" s="113">
        <v>356328</v>
      </c>
      <c r="E14" s="113">
        <v>19989</v>
      </c>
      <c r="F14" s="113">
        <v>44788</v>
      </c>
      <c r="G14" s="193">
        <v>3458702</v>
      </c>
      <c r="H14" s="248">
        <v>2556499</v>
      </c>
      <c r="I14" s="113">
        <v>917404</v>
      </c>
      <c r="J14" s="113">
        <v>28556</v>
      </c>
      <c r="K14" s="113">
        <v>30504</v>
      </c>
      <c r="L14" s="193">
        <v>3532963</v>
      </c>
      <c r="M14" s="248">
        <v>7</v>
      </c>
      <c r="N14" s="113">
        <v>0</v>
      </c>
      <c r="O14" s="113">
        <v>14</v>
      </c>
      <c r="P14" s="113">
        <v>0</v>
      </c>
      <c r="Q14" s="193">
        <v>21</v>
      </c>
      <c r="R14" s="192">
        <v>6991686</v>
      </c>
      <c r="S14" s="8"/>
    </row>
    <row r="15" spans="1:19">
      <c r="A15" s="356" t="s">
        <v>18</v>
      </c>
      <c r="B15" s="73" t="s">
        <v>262</v>
      </c>
      <c r="C15" s="138">
        <v>19.600000000000001</v>
      </c>
      <c r="D15" s="138">
        <v>19</v>
      </c>
      <c r="E15" s="138">
        <v>23.5</v>
      </c>
      <c r="F15" s="138">
        <v>11.8</v>
      </c>
      <c r="G15" s="170">
        <v>19.399999999999999</v>
      </c>
      <c r="H15" s="255">
        <v>20.8</v>
      </c>
      <c r="I15" s="138">
        <v>19.8</v>
      </c>
      <c r="J15" s="138">
        <v>21.8</v>
      </c>
      <c r="K15" s="138">
        <v>12.3</v>
      </c>
      <c r="L15" s="170">
        <v>20.399999999999999</v>
      </c>
      <c r="M15" s="255">
        <v>7</v>
      </c>
      <c r="N15" s="138">
        <v>0</v>
      </c>
      <c r="O15" s="138">
        <v>14</v>
      </c>
      <c r="P15" s="138">
        <v>0</v>
      </c>
      <c r="Q15" s="170">
        <v>10.5</v>
      </c>
      <c r="R15" s="169">
        <v>19.899999999999999</v>
      </c>
    </row>
    <row r="16" spans="1:19">
      <c r="A16" s="352" t="s">
        <v>23</v>
      </c>
      <c r="B16" s="140" t="s">
        <v>252</v>
      </c>
      <c r="C16" s="162">
        <v>49</v>
      </c>
      <c r="D16" s="162">
        <v>10</v>
      </c>
      <c r="E16" s="162">
        <v>4</v>
      </c>
      <c r="F16" s="162">
        <v>1</v>
      </c>
      <c r="G16" s="190">
        <v>64</v>
      </c>
      <c r="H16" s="256">
        <v>47653</v>
      </c>
      <c r="I16" s="162">
        <v>12591</v>
      </c>
      <c r="J16" s="162">
        <v>3215</v>
      </c>
      <c r="K16" s="162">
        <v>92</v>
      </c>
      <c r="L16" s="190">
        <v>63551</v>
      </c>
      <c r="M16" s="256">
        <v>0</v>
      </c>
      <c r="N16" s="162">
        <v>0</v>
      </c>
      <c r="O16" s="162">
        <v>0</v>
      </c>
      <c r="P16" s="162">
        <v>0</v>
      </c>
      <c r="Q16" s="190">
        <v>0</v>
      </c>
      <c r="R16" s="189">
        <v>63615</v>
      </c>
    </row>
    <row r="17" spans="1:19">
      <c r="A17" s="350" t="s">
        <v>23</v>
      </c>
      <c r="B17" s="38" t="s">
        <v>25</v>
      </c>
      <c r="C17" s="113">
        <v>2205</v>
      </c>
      <c r="D17" s="113">
        <v>423</v>
      </c>
      <c r="E17" s="113">
        <v>252</v>
      </c>
      <c r="F17" s="113">
        <v>84</v>
      </c>
      <c r="G17" s="193">
        <v>2964</v>
      </c>
      <c r="H17" s="248">
        <v>3098952</v>
      </c>
      <c r="I17" s="113">
        <v>816653</v>
      </c>
      <c r="J17" s="113">
        <v>207800</v>
      </c>
      <c r="K17" s="113">
        <v>5134</v>
      </c>
      <c r="L17" s="193">
        <v>4128539</v>
      </c>
      <c r="M17" s="248">
        <v>0</v>
      </c>
      <c r="N17" s="113">
        <v>0</v>
      </c>
      <c r="O17" s="113">
        <v>0</v>
      </c>
      <c r="P17" s="113">
        <v>0</v>
      </c>
      <c r="Q17" s="193">
        <v>0</v>
      </c>
      <c r="R17" s="192">
        <v>4131503</v>
      </c>
    </row>
    <row r="18" spans="1:19">
      <c r="A18" s="350" t="s">
        <v>23</v>
      </c>
      <c r="B18" s="38" t="s">
        <v>258</v>
      </c>
      <c r="C18" s="110">
        <v>45</v>
      </c>
      <c r="D18" s="110">
        <v>42.3</v>
      </c>
      <c r="E18" s="110">
        <v>63</v>
      </c>
      <c r="F18" s="110">
        <v>84</v>
      </c>
      <c r="G18" s="195">
        <v>46.3</v>
      </c>
      <c r="H18" s="249">
        <v>65</v>
      </c>
      <c r="I18" s="110">
        <v>64.900000000000006</v>
      </c>
      <c r="J18" s="110">
        <v>64.599999999999994</v>
      </c>
      <c r="K18" s="110">
        <v>55.8</v>
      </c>
      <c r="L18" s="195">
        <v>65</v>
      </c>
      <c r="M18" s="249">
        <v>0</v>
      </c>
      <c r="N18" s="110">
        <v>0</v>
      </c>
      <c r="O18" s="110">
        <v>0</v>
      </c>
      <c r="P18" s="110">
        <v>0</v>
      </c>
      <c r="Q18" s="195">
        <v>0</v>
      </c>
      <c r="R18" s="194">
        <v>64.900000000000006</v>
      </c>
    </row>
    <row r="19" spans="1:19">
      <c r="A19" s="350" t="s">
        <v>23</v>
      </c>
      <c r="B19" s="38" t="s">
        <v>253</v>
      </c>
      <c r="C19" s="113">
        <v>48</v>
      </c>
      <c r="D19" s="113">
        <v>9</v>
      </c>
      <c r="E19" s="113">
        <v>4</v>
      </c>
      <c r="F19" s="113">
        <v>0</v>
      </c>
      <c r="G19" s="193">
        <v>61</v>
      </c>
      <c r="H19" s="248">
        <v>45096</v>
      </c>
      <c r="I19" s="113">
        <v>12097</v>
      </c>
      <c r="J19" s="113">
        <v>3039</v>
      </c>
      <c r="K19" s="113">
        <v>0</v>
      </c>
      <c r="L19" s="193">
        <v>60232</v>
      </c>
      <c r="M19" s="248">
        <v>0</v>
      </c>
      <c r="N19" s="113">
        <v>0</v>
      </c>
      <c r="O19" s="113">
        <v>0</v>
      </c>
      <c r="P19" s="113">
        <v>0</v>
      </c>
      <c r="Q19" s="193">
        <v>0</v>
      </c>
      <c r="R19" s="192">
        <v>60293</v>
      </c>
    </row>
    <row r="20" spans="1:19">
      <c r="A20" s="350" t="s">
        <v>23</v>
      </c>
      <c r="B20" s="38" t="s">
        <v>255</v>
      </c>
      <c r="C20" s="113">
        <v>2029</v>
      </c>
      <c r="D20" s="113">
        <v>339</v>
      </c>
      <c r="E20" s="113">
        <v>252</v>
      </c>
      <c r="F20" s="113">
        <v>0</v>
      </c>
      <c r="G20" s="193">
        <v>2620</v>
      </c>
      <c r="H20" s="248">
        <v>2869943</v>
      </c>
      <c r="I20" s="113">
        <v>768505</v>
      </c>
      <c r="J20" s="113">
        <v>191086</v>
      </c>
      <c r="K20" s="113">
        <v>0</v>
      </c>
      <c r="L20" s="193">
        <v>3829534</v>
      </c>
      <c r="M20" s="248">
        <v>0</v>
      </c>
      <c r="N20" s="113">
        <v>0</v>
      </c>
      <c r="O20" s="113">
        <v>0</v>
      </c>
      <c r="P20" s="113">
        <v>0</v>
      </c>
      <c r="Q20" s="193">
        <v>0</v>
      </c>
      <c r="R20" s="192">
        <v>3832154</v>
      </c>
      <c r="S20" s="8"/>
    </row>
    <row r="21" spans="1:19">
      <c r="A21" s="350" t="s">
        <v>23</v>
      </c>
      <c r="B21" s="38" t="s">
        <v>261</v>
      </c>
      <c r="C21" s="110">
        <v>42.3</v>
      </c>
      <c r="D21" s="110">
        <v>37.700000000000003</v>
      </c>
      <c r="E21" s="110">
        <v>63</v>
      </c>
      <c r="F21" s="110">
        <v>0</v>
      </c>
      <c r="G21" s="195">
        <v>43</v>
      </c>
      <c r="H21" s="249">
        <v>63.6</v>
      </c>
      <c r="I21" s="110">
        <v>63.5</v>
      </c>
      <c r="J21" s="110">
        <v>62.9</v>
      </c>
      <c r="K21" s="110">
        <v>0</v>
      </c>
      <c r="L21" s="195">
        <v>63.6</v>
      </c>
      <c r="M21" s="249">
        <v>0</v>
      </c>
      <c r="N21" s="110">
        <v>0</v>
      </c>
      <c r="O21" s="110">
        <v>0</v>
      </c>
      <c r="P21" s="110">
        <v>0</v>
      </c>
      <c r="Q21" s="195">
        <v>0</v>
      </c>
      <c r="R21" s="194">
        <v>63.6</v>
      </c>
      <c r="S21" s="8"/>
    </row>
    <row r="22" spans="1:19">
      <c r="A22" s="350" t="s">
        <v>23</v>
      </c>
      <c r="B22" s="38" t="s">
        <v>254</v>
      </c>
      <c r="C22" s="113">
        <v>1</v>
      </c>
      <c r="D22" s="113">
        <v>1</v>
      </c>
      <c r="E22" s="113">
        <v>0</v>
      </c>
      <c r="F22" s="113">
        <v>1</v>
      </c>
      <c r="G22" s="193">
        <v>3</v>
      </c>
      <c r="H22" s="248">
        <v>2557</v>
      </c>
      <c r="I22" s="113">
        <v>494</v>
      </c>
      <c r="J22" s="113">
        <v>176</v>
      </c>
      <c r="K22" s="113">
        <v>92</v>
      </c>
      <c r="L22" s="193">
        <v>3319</v>
      </c>
      <c r="M22" s="248">
        <v>0</v>
      </c>
      <c r="N22" s="113">
        <v>0</v>
      </c>
      <c r="O22" s="113">
        <v>0</v>
      </c>
      <c r="P22" s="113">
        <v>0</v>
      </c>
      <c r="Q22" s="193">
        <v>0</v>
      </c>
      <c r="R22" s="192">
        <v>3322</v>
      </c>
      <c r="S22" s="8"/>
    </row>
    <row r="23" spans="1:19">
      <c r="A23" s="350" t="s">
        <v>23</v>
      </c>
      <c r="B23" s="38" t="s">
        <v>256</v>
      </c>
      <c r="C23" s="113">
        <v>84</v>
      </c>
      <c r="D23" s="113">
        <v>84</v>
      </c>
      <c r="E23" s="113">
        <v>0</v>
      </c>
      <c r="F23" s="113">
        <v>84</v>
      </c>
      <c r="G23" s="193">
        <v>252</v>
      </c>
      <c r="H23" s="248">
        <v>165533</v>
      </c>
      <c r="I23" s="113">
        <v>30939</v>
      </c>
      <c r="J23" s="113">
        <v>12156</v>
      </c>
      <c r="K23" s="113">
        <v>5134</v>
      </c>
      <c r="L23" s="193">
        <v>213762</v>
      </c>
      <c r="M23" s="248">
        <v>0</v>
      </c>
      <c r="N23" s="113">
        <v>0</v>
      </c>
      <c r="O23" s="113">
        <v>0</v>
      </c>
      <c r="P23" s="113">
        <v>0</v>
      </c>
      <c r="Q23" s="193">
        <v>0</v>
      </c>
      <c r="R23" s="192">
        <v>214014</v>
      </c>
      <c r="S23" s="8"/>
    </row>
    <row r="24" spans="1:19">
      <c r="A24" s="353" t="s">
        <v>23</v>
      </c>
      <c r="B24" s="73" t="s">
        <v>262</v>
      </c>
      <c r="C24" s="138">
        <v>84</v>
      </c>
      <c r="D24" s="138">
        <v>84</v>
      </c>
      <c r="E24" s="138">
        <v>0</v>
      </c>
      <c r="F24" s="138">
        <v>84</v>
      </c>
      <c r="G24" s="170">
        <v>84</v>
      </c>
      <c r="H24" s="255">
        <v>64.7</v>
      </c>
      <c r="I24" s="138">
        <v>62.6</v>
      </c>
      <c r="J24" s="138">
        <v>69.099999999999994</v>
      </c>
      <c r="K24" s="138">
        <v>55.8</v>
      </c>
      <c r="L24" s="170">
        <v>64.400000000000006</v>
      </c>
      <c r="M24" s="255">
        <v>0</v>
      </c>
      <c r="N24" s="138">
        <v>0</v>
      </c>
      <c r="O24" s="138">
        <v>0</v>
      </c>
      <c r="P24" s="138">
        <v>0</v>
      </c>
      <c r="Q24" s="170">
        <v>0</v>
      </c>
      <c r="R24" s="169">
        <v>64.400000000000006</v>
      </c>
    </row>
    <row r="25" spans="1:19">
      <c r="A25" s="352" t="s">
        <v>222</v>
      </c>
      <c r="B25" s="140" t="s">
        <v>252</v>
      </c>
      <c r="C25" s="162">
        <v>107</v>
      </c>
      <c r="D25" s="162">
        <v>38</v>
      </c>
      <c r="E25" s="162">
        <v>1</v>
      </c>
      <c r="F25" s="162">
        <v>0</v>
      </c>
      <c r="G25" s="190">
        <v>146</v>
      </c>
      <c r="H25" s="256">
        <v>29890</v>
      </c>
      <c r="I25" s="162">
        <v>12042</v>
      </c>
      <c r="J25" s="162">
        <v>1228</v>
      </c>
      <c r="K25" s="162">
        <v>50</v>
      </c>
      <c r="L25" s="190">
        <v>43210</v>
      </c>
      <c r="M25" s="256">
        <v>6</v>
      </c>
      <c r="N25" s="162">
        <v>0</v>
      </c>
      <c r="O25" s="162">
        <v>0</v>
      </c>
      <c r="P25" s="162">
        <v>0</v>
      </c>
      <c r="Q25" s="190">
        <v>6</v>
      </c>
      <c r="R25" s="189">
        <v>43362</v>
      </c>
    </row>
    <row r="26" spans="1:19">
      <c r="A26" s="350" t="s">
        <v>222</v>
      </c>
      <c r="B26" s="38" t="s">
        <v>25</v>
      </c>
      <c r="C26" s="113">
        <v>1164</v>
      </c>
      <c r="D26" s="113">
        <v>367</v>
      </c>
      <c r="E26" s="113">
        <v>7</v>
      </c>
      <c r="F26" s="113">
        <v>0</v>
      </c>
      <c r="G26" s="193">
        <v>1538</v>
      </c>
      <c r="H26" s="248">
        <v>381757</v>
      </c>
      <c r="I26" s="113">
        <v>151611</v>
      </c>
      <c r="J26" s="113">
        <v>16027</v>
      </c>
      <c r="K26" s="113">
        <v>445</v>
      </c>
      <c r="L26" s="193">
        <v>549840</v>
      </c>
      <c r="M26" s="248">
        <v>93</v>
      </c>
      <c r="N26" s="113">
        <v>0</v>
      </c>
      <c r="O26" s="113">
        <v>0</v>
      </c>
      <c r="P26" s="113">
        <v>0</v>
      </c>
      <c r="Q26" s="193">
        <v>93</v>
      </c>
      <c r="R26" s="192">
        <v>551471</v>
      </c>
    </row>
    <row r="27" spans="1:19">
      <c r="A27" s="350" t="s">
        <v>222</v>
      </c>
      <c r="B27" s="38" t="s">
        <v>258</v>
      </c>
      <c r="C27" s="110">
        <v>10.9</v>
      </c>
      <c r="D27" s="110">
        <v>9.6999999999999993</v>
      </c>
      <c r="E27" s="110">
        <v>7</v>
      </c>
      <c r="F27" s="110">
        <v>0</v>
      </c>
      <c r="G27" s="195">
        <v>10.5</v>
      </c>
      <c r="H27" s="249">
        <v>12.8</v>
      </c>
      <c r="I27" s="110">
        <v>12.6</v>
      </c>
      <c r="J27" s="110">
        <v>13.1</v>
      </c>
      <c r="K27" s="110">
        <v>8.9</v>
      </c>
      <c r="L27" s="195">
        <v>12.7</v>
      </c>
      <c r="M27" s="249">
        <v>15.5</v>
      </c>
      <c r="N27" s="110">
        <v>0</v>
      </c>
      <c r="O27" s="110">
        <v>0</v>
      </c>
      <c r="P27" s="110">
        <v>0</v>
      </c>
      <c r="Q27" s="195">
        <v>15.5</v>
      </c>
      <c r="R27" s="194">
        <v>12.7</v>
      </c>
    </row>
    <row r="28" spans="1:19">
      <c r="A28" s="350" t="s">
        <v>222</v>
      </c>
      <c r="B28" s="38" t="s">
        <v>253</v>
      </c>
      <c r="C28" s="113">
        <v>65</v>
      </c>
      <c r="D28" s="113">
        <v>25</v>
      </c>
      <c r="E28" s="113">
        <v>0</v>
      </c>
      <c r="F28" s="113">
        <v>0</v>
      </c>
      <c r="G28" s="193">
        <v>90</v>
      </c>
      <c r="H28" s="248">
        <v>24871</v>
      </c>
      <c r="I28" s="113">
        <v>10200</v>
      </c>
      <c r="J28" s="113">
        <v>988</v>
      </c>
      <c r="K28" s="113">
        <v>0</v>
      </c>
      <c r="L28" s="193">
        <v>36059</v>
      </c>
      <c r="M28" s="248">
        <v>6</v>
      </c>
      <c r="N28" s="113">
        <v>0</v>
      </c>
      <c r="O28" s="113">
        <v>0</v>
      </c>
      <c r="P28" s="113">
        <v>0</v>
      </c>
      <c r="Q28" s="193">
        <v>6</v>
      </c>
      <c r="R28" s="192">
        <v>36155</v>
      </c>
    </row>
    <row r="29" spans="1:19">
      <c r="A29" s="350" t="s">
        <v>222</v>
      </c>
      <c r="B29" s="38" t="s">
        <v>255</v>
      </c>
      <c r="C29" s="113">
        <v>695</v>
      </c>
      <c r="D29" s="113">
        <v>237</v>
      </c>
      <c r="E29" s="113">
        <v>0</v>
      </c>
      <c r="F29" s="113">
        <v>0</v>
      </c>
      <c r="G29" s="193">
        <v>932</v>
      </c>
      <c r="H29" s="248">
        <v>293962</v>
      </c>
      <c r="I29" s="113">
        <v>118964</v>
      </c>
      <c r="J29" s="113">
        <v>12115</v>
      </c>
      <c r="K29" s="113">
        <v>0</v>
      </c>
      <c r="L29" s="193">
        <v>425041</v>
      </c>
      <c r="M29" s="248">
        <v>93</v>
      </c>
      <c r="N29" s="113">
        <v>0</v>
      </c>
      <c r="O29" s="113">
        <v>0</v>
      </c>
      <c r="P29" s="113">
        <v>0</v>
      </c>
      <c r="Q29" s="193">
        <v>93</v>
      </c>
      <c r="R29" s="192">
        <v>426066</v>
      </c>
      <c r="S29" s="8"/>
    </row>
    <row r="30" spans="1:19">
      <c r="A30" s="350" t="s">
        <v>222</v>
      </c>
      <c r="B30" s="38" t="s">
        <v>261</v>
      </c>
      <c r="C30" s="110">
        <v>10.7</v>
      </c>
      <c r="D30" s="110">
        <v>9.5</v>
      </c>
      <c r="E30" s="110">
        <v>0</v>
      </c>
      <c r="F30" s="110">
        <v>0</v>
      </c>
      <c r="G30" s="195">
        <v>10.4</v>
      </c>
      <c r="H30" s="249">
        <v>11.8</v>
      </c>
      <c r="I30" s="110">
        <v>11.7</v>
      </c>
      <c r="J30" s="110">
        <v>12.3</v>
      </c>
      <c r="K30" s="110">
        <v>0</v>
      </c>
      <c r="L30" s="195">
        <v>11.8</v>
      </c>
      <c r="M30" s="249">
        <v>15.5</v>
      </c>
      <c r="N30" s="110">
        <v>0</v>
      </c>
      <c r="O30" s="110">
        <v>0</v>
      </c>
      <c r="P30" s="110">
        <v>0</v>
      </c>
      <c r="Q30" s="195">
        <v>15.5</v>
      </c>
      <c r="R30" s="194">
        <v>11.8</v>
      </c>
      <c r="S30" s="8"/>
    </row>
    <row r="31" spans="1:19">
      <c r="A31" s="350" t="s">
        <v>222</v>
      </c>
      <c r="B31" s="38" t="s">
        <v>254</v>
      </c>
      <c r="C31" s="113">
        <v>42</v>
      </c>
      <c r="D31" s="113">
        <v>13</v>
      </c>
      <c r="E31" s="113">
        <v>1</v>
      </c>
      <c r="F31" s="113">
        <v>0</v>
      </c>
      <c r="G31" s="193">
        <v>56</v>
      </c>
      <c r="H31" s="248">
        <v>5018</v>
      </c>
      <c r="I31" s="113">
        <v>1842</v>
      </c>
      <c r="J31" s="113">
        <v>240</v>
      </c>
      <c r="K31" s="113">
        <v>50</v>
      </c>
      <c r="L31" s="193">
        <v>7150</v>
      </c>
      <c r="M31" s="248">
        <v>0</v>
      </c>
      <c r="N31" s="113">
        <v>0</v>
      </c>
      <c r="O31" s="113">
        <v>0</v>
      </c>
      <c r="P31" s="113">
        <v>0</v>
      </c>
      <c r="Q31" s="193">
        <v>0</v>
      </c>
      <c r="R31" s="192">
        <v>7206</v>
      </c>
      <c r="S31" s="8"/>
    </row>
    <row r="32" spans="1:19">
      <c r="A32" s="350" t="s">
        <v>222</v>
      </c>
      <c r="B32" s="38" t="s">
        <v>256</v>
      </c>
      <c r="C32" s="113">
        <v>419</v>
      </c>
      <c r="D32" s="113">
        <v>130</v>
      </c>
      <c r="E32" s="113">
        <v>7</v>
      </c>
      <c r="F32" s="113">
        <v>0</v>
      </c>
      <c r="G32" s="193">
        <v>556</v>
      </c>
      <c r="H32" s="248">
        <v>76661</v>
      </c>
      <c r="I32" s="113">
        <v>28224</v>
      </c>
      <c r="J32" s="113">
        <v>3573</v>
      </c>
      <c r="K32" s="113">
        <v>445</v>
      </c>
      <c r="L32" s="193">
        <v>108903</v>
      </c>
      <c r="M32" s="248">
        <v>0</v>
      </c>
      <c r="N32" s="113">
        <v>0</v>
      </c>
      <c r="O32" s="113">
        <v>0</v>
      </c>
      <c r="P32" s="113">
        <v>0</v>
      </c>
      <c r="Q32" s="193">
        <v>0</v>
      </c>
      <c r="R32" s="192">
        <v>109459</v>
      </c>
      <c r="S32" s="8"/>
    </row>
    <row r="33" spans="1:19">
      <c r="A33" s="353" t="s">
        <v>222</v>
      </c>
      <c r="B33" s="73" t="s">
        <v>262</v>
      </c>
      <c r="C33" s="138">
        <v>10</v>
      </c>
      <c r="D33" s="138">
        <v>10</v>
      </c>
      <c r="E33" s="138">
        <v>7</v>
      </c>
      <c r="F33" s="138">
        <v>0</v>
      </c>
      <c r="G33" s="170">
        <v>9.9</v>
      </c>
      <c r="H33" s="255">
        <v>15.3</v>
      </c>
      <c r="I33" s="138">
        <v>15.3</v>
      </c>
      <c r="J33" s="138">
        <v>14.9</v>
      </c>
      <c r="K33" s="138">
        <v>8.9</v>
      </c>
      <c r="L33" s="170">
        <v>15.2</v>
      </c>
      <c r="M33" s="255">
        <v>0</v>
      </c>
      <c r="N33" s="138">
        <v>0</v>
      </c>
      <c r="O33" s="138">
        <v>0</v>
      </c>
      <c r="P33" s="138">
        <v>0</v>
      </c>
      <c r="Q33" s="170">
        <v>0</v>
      </c>
      <c r="R33" s="169">
        <v>15.2</v>
      </c>
    </row>
    <row r="34" spans="1:19">
      <c r="A34" s="352" t="s">
        <v>19</v>
      </c>
      <c r="B34" s="140" t="s">
        <v>252</v>
      </c>
      <c r="C34" s="162">
        <v>2892</v>
      </c>
      <c r="D34" s="162">
        <v>1535</v>
      </c>
      <c r="E34" s="162">
        <v>8</v>
      </c>
      <c r="F34" s="162">
        <v>0</v>
      </c>
      <c r="G34" s="190">
        <v>4435</v>
      </c>
      <c r="H34" s="256">
        <v>2733</v>
      </c>
      <c r="I34" s="162">
        <v>3297</v>
      </c>
      <c r="J34" s="162">
        <v>16</v>
      </c>
      <c r="K34" s="162">
        <v>0</v>
      </c>
      <c r="L34" s="190">
        <v>6046</v>
      </c>
      <c r="M34" s="257">
        <v>0</v>
      </c>
      <c r="N34" s="141">
        <v>0</v>
      </c>
      <c r="O34" s="141">
        <v>0</v>
      </c>
      <c r="P34" s="141">
        <v>0</v>
      </c>
      <c r="Q34" s="217">
        <v>0</v>
      </c>
      <c r="R34" s="189">
        <v>10481</v>
      </c>
    </row>
    <row r="35" spans="1:19">
      <c r="A35" s="350" t="s">
        <v>19</v>
      </c>
      <c r="B35" s="38" t="s">
        <v>25</v>
      </c>
      <c r="C35" s="113">
        <v>49537</v>
      </c>
      <c r="D35" s="113">
        <v>25347</v>
      </c>
      <c r="E35" s="113">
        <v>157</v>
      </c>
      <c r="F35" s="113">
        <v>0</v>
      </c>
      <c r="G35" s="193">
        <v>75041</v>
      </c>
      <c r="H35" s="248">
        <v>46158</v>
      </c>
      <c r="I35" s="113">
        <v>52794</v>
      </c>
      <c r="J35" s="113">
        <v>235</v>
      </c>
      <c r="K35" s="113">
        <v>0</v>
      </c>
      <c r="L35" s="193">
        <v>99187</v>
      </c>
      <c r="M35" s="249">
        <v>0</v>
      </c>
      <c r="N35" s="110">
        <v>0</v>
      </c>
      <c r="O35" s="110">
        <v>0</v>
      </c>
      <c r="P35" s="110">
        <v>0</v>
      </c>
      <c r="Q35" s="195">
        <v>0</v>
      </c>
      <c r="R35" s="192">
        <v>174228</v>
      </c>
    </row>
    <row r="36" spans="1:19">
      <c r="A36" s="350" t="s">
        <v>19</v>
      </c>
      <c r="B36" s="38" t="s">
        <v>258</v>
      </c>
      <c r="C36" s="110">
        <v>17.100000000000001</v>
      </c>
      <c r="D36" s="110">
        <v>16.5</v>
      </c>
      <c r="E36" s="110">
        <v>19.600000000000001</v>
      </c>
      <c r="F36" s="110">
        <v>0</v>
      </c>
      <c r="G36" s="195">
        <v>16.899999999999999</v>
      </c>
      <c r="H36" s="249">
        <v>16.899999999999999</v>
      </c>
      <c r="I36" s="110">
        <v>16</v>
      </c>
      <c r="J36" s="110">
        <v>14.7</v>
      </c>
      <c r="K36" s="110">
        <v>0</v>
      </c>
      <c r="L36" s="195">
        <v>16.399999999999999</v>
      </c>
      <c r="M36" s="249">
        <v>0</v>
      </c>
      <c r="N36" s="110">
        <v>0</v>
      </c>
      <c r="O36" s="110">
        <v>0</v>
      </c>
      <c r="P36" s="110">
        <v>0</v>
      </c>
      <c r="Q36" s="195">
        <v>0</v>
      </c>
      <c r="R36" s="194">
        <v>16.600000000000001</v>
      </c>
    </row>
    <row r="37" spans="1:19">
      <c r="A37" s="350" t="s">
        <v>19</v>
      </c>
      <c r="B37" s="38" t="s">
        <v>253</v>
      </c>
      <c r="C37" s="113">
        <v>0</v>
      </c>
      <c r="D37" s="113">
        <v>0</v>
      </c>
      <c r="E37" s="113">
        <v>0</v>
      </c>
      <c r="F37" s="113">
        <v>0</v>
      </c>
      <c r="G37" s="193">
        <v>0</v>
      </c>
      <c r="H37" s="248">
        <v>1</v>
      </c>
      <c r="I37" s="113">
        <v>1</v>
      </c>
      <c r="J37" s="113">
        <v>0</v>
      </c>
      <c r="K37" s="113">
        <v>0</v>
      </c>
      <c r="L37" s="193">
        <v>2</v>
      </c>
      <c r="M37" s="249">
        <v>0</v>
      </c>
      <c r="N37" s="110">
        <v>0</v>
      </c>
      <c r="O37" s="110">
        <v>0</v>
      </c>
      <c r="P37" s="110">
        <v>0</v>
      </c>
      <c r="Q37" s="195">
        <v>0</v>
      </c>
      <c r="R37" s="192">
        <v>2</v>
      </c>
    </row>
    <row r="38" spans="1:19">
      <c r="A38" s="350" t="s">
        <v>19</v>
      </c>
      <c r="B38" s="38" t="s">
        <v>255</v>
      </c>
      <c r="C38" s="113">
        <v>0</v>
      </c>
      <c r="D38" s="113">
        <v>0</v>
      </c>
      <c r="E38" s="113">
        <v>0</v>
      </c>
      <c r="F38" s="113">
        <v>0</v>
      </c>
      <c r="G38" s="193">
        <v>0</v>
      </c>
      <c r="H38" s="248">
        <v>30</v>
      </c>
      <c r="I38" s="113">
        <v>15</v>
      </c>
      <c r="J38" s="113">
        <v>0</v>
      </c>
      <c r="K38" s="113">
        <v>0</v>
      </c>
      <c r="L38" s="193">
        <v>45</v>
      </c>
      <c r="M38" s="249">
        <v>0</v>
      </c>
      <c r="N38" s="110">
        <v>0</v>
      </c>
      <c r="O38" s="110">
        <v>0</v>
      </c>
      <c r="P38" s="110">
        <v>0</v>
      </c>
      <c r="Q38" s="195">
        <v>0</v>
      </c>
      <c r="R38" s="192">
        <v>45</v>
      </c>
    </row>
    <row r="39" spans="1:19">
      <c r="A39" s="350" t="s">
        <v>19</v>
      </c>
      <c r="B39" s="38" t="s">
        <v>261</v>
      </c>
      <c r="C39" s="110">
        <v>0</v>
      </c>
      <c r="D39" s="110">
        <v>0</v>
      </c>
      <c r="E39" s="110">
        <v>0</v>
      </c>
      <c r="F39" s="110">
        <v>0</v>
      </c>
      <c r="G39" s="195">
        <v>0</v>
      </c>
      <c r="H39" s="249">
        <v>30</v>
      </c>
      <c r="I39" s="110">
        <v>15</v>
      </c>
      <c r="J39" s="110">
        <v>0</v>
      </c>
      <c r="K39" s="110">
        <v>0</v>
      </c>
      <c r="L39" s="195">
        <v>22.5</v>
      </c>
      <c r="M39" s="249">
        <v>0</v>
      </c>
      <c r="N39" s="110">
        <v>0</v>
      </c>
      <c r="O39" s="110">
        <v>0</v>
      </c>
      <c r="P39" s="110">
        <v>0</v>
      </c>
      <c r="Q39" s="195">
        <v>0</v>
      </c>
      <c r="R39" s="194">
        <v>22.5</v>
      </c>
    </row>
    <row r="40" spans="1:19">
      <c r="A40" s="350" t="s">
        <v>19</v>
      </c>
      <c r="B40" s="38" t="s">
        <v>254</v>
      </c>
      <c r="C40" s="113">
        <v>2892</v>
      </c>
      <c r="D40" s="113">
        <v>1535</v>
      </c>
      <c r="E40" s="113">
        <v>8</v>
      </c>
      <c r="F40" s="113">
        <v>0</v>
      </c>
      <c r="G40" s="193">
        <v>4435</v>
      </c>
      <c r="H40" s="248">
        <v>2732</v>
      </c>
      <c r="I40" s="113">
        <v>3296</v>
      </c>
      <c r="J40" s="113">
        <v>16</v>
      </c>
      <c r="K40" s="113">
        <v>0</v>
      </c>
      <c r="L40" s="193">
        <v>6044</v>
      </c>
      <c r="M40" s="249">
        <v>0</v>
      </c>
      <c r="N40" s="110">
        <v>0</v>
      </c>
      <c r="O40" s="110">
        <v>0</v>
      </c>
      <c r="P40" s="110">
        <v>0</v>
      </c>
      <c r="Q40" s="195">
        <v>0</v>
      </c>
      <c r="R40" s="192">
        <v>10479</v>
      </c>
    </row>
    <row r="41" spans="1:19">
      <c r="A41" s="350" t="s">
        <v>19</v>
      </c>
      <c r="B41" s="38" t="s">
        <v>256</v>
      </c>
      <c r="C41" s="113">
        <v>49537</v>
      </c>
      <c r="D41" s="113">
        <v>25347</v>
      </c>
      <c r="E41" s="113">
        <v>157</v>
      </c>
      <c r="F41" s="113">
        <v>0</v>
      </c>
      <c r="G41" s="193">
        <v>75041</v>
      </c>
      <c r="H41" s="248">
        <v>46128</v>
      </c>
      <c r="I41" s="113">
        <v>52779</v>
      </c>
      <c r="J41" s="113">
        <v>235</v>
      </c>
      <c r="K41" s="113">
        <v>0</v>
      </c>
      <c r="L41" s="193">
        <v>99142</v>
      </c>
      <c r="M41" s="249">
        <v>0</v>
      </c>
      <c r="N41" s="110">
        <v>0</v>
      </c>
      <c r="O41" s="110">
        <v>0</v>
      </c>
      <c r="P41" s="110">
        <v>0</v>
      </c>
      <c r="Q41" s="195">
        <v>0</v>
      </c>
      <c r="R41" s="192">
        <v>174183</v>
      </c>
    </row>
    <row r="42" spans="1:19">
      <c r="A42" s="353" t="s">
        <v>19</v>
      </c>
      <c r="B42" s="73" t="s">
        <v>262</v>
      </c>
      <c r="C42" s="138">
        <v>17.100000000000001</v>
      </c>
      <c r="D42" s="138">
        <v>16.5</v>
      </c>
      <c r="E42" s="138">
        <v>19.600000000000001</v>
      </c>
      <c r="F42" s="138">
        <v>0</v>
      </c>
      <c r="G42" s="170">
        <v>16.899999999999999</v>
      </c>
      <c r="H42" s="255">
        <v>16.899999999999999</v>
      </c>
      <c r="I42" s="138">
        <v>16</v>
      </c>
      <c r="J42" s="138">
        <v>14.7</v>
      </c>
      <c r="K42" s="138">
        <v>0</v>
      </c>
      <c r="L42" s="170">
        <v>16.399999999999999</v>
      </c>
      <c r="M42" s="255">
        <v>0</v>
      </c>
      <c r="N42" s="138">
        <v>0</v>
      </c>
      <c r="O42" s="138">
        <v>0</v>
      </c>
      <c r="P42" s="138">
        <v>0</v>
      </c>
      <c r="Q42" s="170">
        <v>0</v>
      </c>
      <c r="R42" s="169">
        <v>16.600000000000001</v>
      </c>
    </row>
    <row r="43" spans="1:19">
      <c r="A43" s="350" t="s">
        <v>257</v>
      </c>
      <c r="B43" s="191" t="s">
        <v>252</v>
      </c>
      <c r="C43" s="192">
        <v>757284</v>
      </c>
      <c r="D43" s="192">
        <v>141140</v>
      </c>
      <c r="E43" s="192">
        <v>6377</v>
      </c>
      <c r="F43" s="192">
        <v>3809</v>
      </c>
      <c r="G43" s="193">
        <v>908610</v>
      </c>
      <c r="H43" s="250">
        <v>615233</v>
      </c>
      <c r="I43" s="192">
        <v>315993</v>
      </c>
      <c r="J43" s="192">
        <v>14168</v>
      </c>
      <c r="K43" s="192">
        <v>2660</v>
      </c>
      <c r="L43" s="193">
        <v>948054</v>
      </c>
      <c r="M43" s="250">
        <v>39</v>
      </c>
      <c r="N43" s="192">
        <v>5</v>
      </c>
      <c r="O43" s="192">
        <v>5</v>
      </c>
      <c r="P43" s="192">
        <v>0</v>
      </c>
      <c r="Q43" s="193">
        <v>49</v>
      </c>
      <c r="R43" s="192">
        <v>1856713</v>
      </c>
    </row>
    <row r="44" spans="1:19">
      <c r="A44" s="350" t="s">
        <v>257</v>
      </c>
      <c r="B44" s="191" t="s">
        <v>25</v>
      </c>
      <c r="C44" s="192">
        <v>10787067</v>
      </c>
      <c r="D44" s="192">
        <v>1563253</v>
      </c>
      <c r="E44" s="192">
        <v>125007</v>
      </c>
      <c r="F44" s="192">
        <v>45034</v>
      </c>
      <c r="G44" s="193">
        <v>12520361</v>
      </c>
      <c r="H44" s="250">
        <v>12196765</v>
      </c>
      <c r="I44" s="192">
        <v>4685782</v>
      </c>
      <c r="J44" s="192">
        <v>419743</v>
      </c>
      <c r="K44" s="192">
        <v>37273</v>
      </c>
      <c r="L44" s="193">
        <v>17339563</v>
      </c>
      <c r="M44" s="250">
        <v>733</v>
      </c>
      <c r="N44" s="192">
        <v>125</v>
      </c>
      <c r="O44" s="192">
        <v>61</v>
      </c>
      <c r="P44" s="192">
        <v>0</v>
      </c>
      <c r="Q44" s="193">
        <v>919</v>
      </c>
      <c r="R44" s="192">
        <v>29860843</v>
      </c>
    </row>
    <row r="45" spans="1:19">
      <c r="A45" s="350" t="s">
        <v>257</v>
      </c>
      <c r="B45" s="191" t="s">
        <v>258</v>
      </c>
      <c r="C45" s="194">
        <v>14.2</v>
      </c>
      <c r="D45" s="194">
        <v>11.1</v>
      </c>
      <c r="E45" s="194">
        <v>19.600000000000001</v>
      </c>
      <c r="F45" s="194">
        <v>11.8</v>
      </c>
      <c r="G45" s="195">
        <v>13.8</v>
      </c>
      <c r="H45" s="251">
        <v>19.8</v>
      </c>
      <c r="I45" s="194">
        <v>14.8</v>
      </c>
      <c r="J45" s="194">
        <v>29.6</v>
      </c>
      <c r="K45" s="194">
        <v>14</v>
      </c>
      <c r="L45" s="195">
        <v>18.3</v>
      </c>
      <c r="M45" s="251">
        <v>18.8</v>
      </c>
      <c r="N45" s="194">
        <v>25</v>
      </c>
      <c r="O45" s="194">
        <v>12.2</v>
      </c>
      <c r="P45" s="194">
        <v>0</v>
      </c>
      <c r="Q45" s="195">
        <v>18.8</v>
      </c>
      <c r="R45" s="194">
        <v>16.100000000000001</v>
      </c>
    </row>
    <row r="46" spans="1:19">
      <c r="A46" s="350" t="s">
        <v>257</v>
      </c>
      <c r="B46" s="191" t="s">
        <v>253</v>
      </c>
      <c r="C46" s="192">
        <v>599454</v>
      </c>
      <c r="D46" s="192">
        <v>120837</v>
      </c>
      <c r="E46" s="192">
        <v>5518</v>
      </c>
      <c r="F46" s="192">
        <v>26</v>
      </c>
      <c r="G46" s="193">
        <v>725835</v>
      </c>
      <c r="H46" s="250">
        <v>481767</v>
      </c>
      <c r="I46" s="192">
        <v>264020</v>
      </c>
      <c r="J46" s="192">
        <v>12429</v>
      </c>
      <c r="K46" s="192">
        <v>48</v>
      </c>
      <c r="L46" s="193">
        <v>758264</v>
      </c>
      <c r="M46" s="250">
        <v>38</v>
      </c>
      <c r="N46" s="192">
        <v>5</v>
      </c>
      <c r="O46" s="192">
        <v>4</v>
      </c>
      <c r="P46" s="192">
        <v>0</v>
      </c>
      <c r="Q46" s="193">
        <v>47</v>
      </c>
      <c r="R46" s="192">
        <v>1484146</v>
      </c>
    </row>
    <row r="47" spans="1:19">
      <c r="A47" s="350" t="s">
        <v>257</v>
      </c>
      <c r="B47" s="191" t="s">
        <v>255</v>
      </c>
      <c r="C47" s="192">
        <v>6982584</v>
      </c>
      <c r="D47" s="192">
        <v>1080067</v>
      </c>
      <c r="E47" s="192">
        <v>98792</v>
      </c>
      <c r="F47" s="192">
        <v>146</v>
      </c>
      <c r="G47" s="193">
        <v>8161589</v>
      </c>
      <c r="H47" s="250">
        <v>8704751</v>
      </c>
      <c r="I47" s="192">
        <v>3367817</v>
      </c>
      <c r="J47" s="192">
        <v>357403</v>
      </c>
      <c r="K47" s="192">
        <v>1141</v>
      </c>
      <c r="L47" s="193">
        <v>12431112</v>
      </c>
      <c r="M47" s="250">
        <v>699</v>
      </c>
      <c r="N47" s="192">
        <v>100</v>
      </c>
      <c r="O47" s="192">
        <v>47</v>
      </c>
      <c r="P47" s="192">
        <v>0</v>
      </c>
      <c r="Q47" s="193">
        <v>846</v>
      </c>
      <c r="R47" s="192">
        <v>20593547</v>
      </c>
      <c r="S47" s="8"/>
    </row>
    <row r="48" spans="1:19">
      <c r="A48" s="350" t="s">
        <v>257</v>
      </c>
      <c r="B48" s="191" t="s">
        <v>261</v>
      </c>
      <c r="C48" s="194">
        <v>11.6</v>
      </c>
      <c r="D48" s="194">
        <v>8.9</v>
      </c>
      <c r="E48" s="194">
        <v>17.899999999999999</v>
      </c>
      <c r="F48" s="194">
        <v>5.6</v>
      </c>
      <c r="G48" s="195">
        <v>11.2</v>
      </c>
      <c r="H48" s="251">
        <v>18.100000000000001</v>
      </c>
      <c r="I48" s="194">
        <v>12.8</v>
      </c>
      <c r="J48" s="194">
        <v>28.8</v>
      </c>
      <c r="K48" s="194">
        <v>23.8</v>
      </c>
      <c r="L48" s="195">
        <v>16.399999999999999</v>
      </c>
      <c r="M48" s="251">
        <v>18.399999999999999</v>
      </c>
      <c r="N48" s="194">
        <v>20</v>
      </c>
      <c r="O48" s="194">
        <v>11.8</v>
      </c>
      <c r="P48" s="194">
        <v>0</v>
      </c>
      <c r="Q48" s="195">
        <v>18</v>
      </c>
      <c r="R48" s="194">
        <v>13.9</v>
      </c>
      <c r="S48" s="8"/>
    </row>
    <row r="49" spans="1:19">
      <c r="A49" s="350" t="s">
        <v>257</v>
      </c>
      <c r="B49" s="191" t="s">
        <v>254</v>
      </c>
      <c r="C49" s="192">
        <v>157830</v>
      </c>
      <c r="D49" s="192">
        <v>20303</v>
      </c>
      <c r="E49" s="192">
        <v>859</v>
      </c>
      <c r="F49" s="192">
        <v>3783</v>
      </c>
      <c r="G49" s="193">
        <v>182775</v>
      </c>
      <c r="H49" s="250">
        <v>133465</v>
      </c>
      <c r="I49" s="192">
        <v>51973</v>
      </c>
      <c r="J49" s="192">
        <v>1739</v>
      </c>
      <c r="K49" s="192">
        <v>2612</v>
      </c>
      <c r="L49" s="193">
        <v>189789</v>
      </c>
      <c r="M49" s="250">
        <v>1</v>
      </c>
      <c r="N49" s="192">
        <v>0</v>
      </c>
      <c r="O49" s="192">
        <v>1</v>
      </c>
      <c r="P49" s="192">
        <v>0</v>
      </c>
      <c r="Q49" s="193">
        <v>2</v>
      </c>
      <c r="R49" s="192">
        <v>372566</v>
      </c>
      <c r="S49" s="8"/>
    </row>
    <row r="50" spans="1:19">
      <c r="A50" s="350" t="s">
        <v>257</v>
      </c>
      <c r="B50" s="191" t="s">
        <v>256</v>
      </c>
      <c r="C50" s="192">
        <v>3087637</v>
      </c>
      <c r="D50" s="192">
        <v>381889</v>
      </c>
      <c r="E50" s="192">
        <v>20153</v>
      </c>
      <c r="F50" s="192">
        <v>44872</v>
      </c>
      <c r="G50" s="193">
        <v>3534551</v>
      </c>
      <c r="H50" s="250">
        <v>2844821</v>
      </c>
      <c r="I50" s="192">
        <v>1029346</v>
      </c>
      <c r="J50" s="192">
        <v>44520</v>
      </c>
      <c r="K50" s="192">
        <v>36083</v>
      </c>
      <c r="L50" s="193">
        <v>3954770</v>
      </c>
      <c r="M50" s="250">
        <v>7</v>
      </c>
      <c r="N50" s="192">
        <v>0</v>
      </c>
      <c r="O50" s="192">
        <v>14</v>
      </c>
      <c r="P50" s="192">
        <v>0</v>
      </c>
      <c r="Q50" s="193">
        <v>21</v>
      </c>
      <c r="R50" s="192">
        <v>7489342</v>
      </c>
      <c r="S50" s="8"/>
    </row>
    <row r="51" spans="1:19">
      <c r="A51" s="361" t="s">
        <v>257</v>
      </c>
      <c r="B51" s="144" t="s">
        <v>262</v>
      </c>
      <c r="C51" s="165">
        <v>19.600000000000001</v>
      </c>
      <c r="D51" s="165">
        <v>18.8</v>
      </c>
      <c r="E51" s="165">
        <v>23.5</v>
      </c>
      <c r="F51" s="165">
        <v>11.9</v>
      </c>
      <c r="G51" s="166">
        <v>19.3</v>
      </c>
      <c r="H51" s="252">
        <v>21.3</v>
      </c>
      <c r="I51" s="165">
        <v>19.8</v>
      </c>
      <c r="J51" s="165">
        <v>25.6</v>
      </c>
      <c r="K51" s="165">
        <v>13.8</v>
      </c>
      <c r="L51" s="166">
        <v>20.8</v>
      </c>
      <c r="M51" s="252">
        <v>7</v>
      </c>
      <c r="N51" s="165">
        <v>0</v>
      </c>
      <c r="O51" s="165">
        <v>14</v>
      </c>
      <c r="P51" s="165">
        <v>0</v>
      </c>
      <c r="Q51" s="166">
        <v>10.5</v>
      </c>
      <c r="R51" s="165">
        <v>20.100000000000001</v>
      </c>
    </row>
    <row r="52" spans="1:19" ht="15" customHeight="1">
      <c r="A52" s="360"/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</row>
    <row r="53" spans="1:19">
      <c r="A53" s="360"/>
      <c r="B53" s="360"/>
      <c r="C53" s="360"/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</row>
  </sheetData>
  <mergeCells count="15">
    <mergeCell ref="A1:R1"/>
    <mergeCell ref="A52:R52"/>
    <mergeCell ref="A2:R2"/>
    <mergeCell ref="A3:R3"/>
    <mergeCell ref="A34:A42"/>
    <mergeCell ref="A43:A51"/>
    <mergeCell ref="M5:Q5"/>
    <mergeCell ref="A53:R53"/>
    <mergeCell ref="A5:A6"/>
    <mergeCell ref="B5:B6"/>
    <mergeCell ref="C5:G5"/>
    <mergeCell ref="H5:L5"/>
    <mergeCell ref="A7:A15"/>
    <mergeCell ref="A16:A24"/>
    <mergeCell ref="A25:A33"/>
  </mergeCells>
  <phoneticPr fontId="0" type="noConversion"/>
  <printOptions horizontalCentered="1" verticalCentered="1"/>
  <pageMargins left="0.22" right="0.19" top="1" bottom="1" header="0" footer="0"/>
  <pageSetup scale="6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/>
  <cols>
    <col min="1" max="1" width="17.140625" style="1" bestFit="1" customWidth="1"/>
    <col min="2" max="2" width="32.28515625" style="1" bestFit="1" customWidth="1"/>
    <col min="3" max="3" width="14.85546875" style="1" customWidth="1"/>
    <col min="4" max="4" width="14" style="1" customWidth="1"/>
    <col min="5" max="5" width="16.5703125" style="1" customWidth="1"/>
    <col min="6" max="6" width="12.140625" style="1" bestFit="1" customWidth="1"/>
    <col min="7" max="7" width="12.7109375" style="1" customWidth="1"/>
    <col min="8" max="8" width="14.7109375" style="1" customWidth="1"/>
    <col min="9" max="9" width="14" style="1" customWidth="1"/>
    <col min="10" max="10" width="16" style="1" customWidth="1"/>
    <col min="11" max="11" width="10.85546875" style="1" customWidth="1"/>
    <col min="12" max="12" width="13.85546875" style="1" customWidth="1"/>
    <col min="13" max="13" width="14.5703125" style="1" customWidth="1"/>
    <col min="14" max="14" width="14.28515625" style="1" customWidth="1"/>
    <col min="15" max="15" width="15.28515625" style="1" customWidth="1"/>
    <col min="16" max="16" width="12.42578125" style="1" customWidth="1"/>
    <col min="17" max="17" width="13.85546875" style="1" customWidth="1"/>
    <col min="18" max="18" width="15.42578125" style="1" bestFit="1" customWidth="1"/>
    <col min="19" max="16384" width="11.42578125" style="1"/>
  </cols>
  <sheetData>
    <row r="1" spans="1:18">
      <c r="A1" s="321" t="s">
        <v>126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5">
      <c r="A2" s="322" t="s">
        <v>94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8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8">
      <c r="A5" s="363" t="s">
        <v>11</v>
      </c>
      <c r="B5" s="363" t="s">
        <v>28</v>
      </c>
      <c r="C5" s="369" t="s">
        <v>17</v>
      </c>
      <c r="D5" s="369"/>
      <c r="E5" s="369"/>
      <c r="F5" s="369"/>
      <c r="G5" s="370"/>
      <c r="H5" s="377" t="s">
        <v>21</v>
      </c>
      <c r="I5" s="369"/>
      <c r="J5" s="369"/>
      <c r="K5" s="369"/>
      <c r="L5" s="370"/>
      <c r="M5" s="377" t="s">
        <v>19</v>
      </c>
      <c r="N5" s="369"/>
      <c r="O5" s="369"/>
      <c r="P5" s="369"/>
      <c r="Q5" s="370"/>
      <c r="R5" s="363" t="s">
        <v>20</v>
      </c>
    </row>
    <row r="6" spans="1:18" ht="39.75" customHeight="1">
      <c r="A6" s="365"/>
      <c r="B6" s="365"/>
      <c r="C6" s="183" t="s">
        <v>91</v>
      </c>
      <c r="D6" s="183" t="s">
        <v>92</v>
      </c>
      <c r="E6" s="183" t="s">
        <v>93</v>
      </c>
      <c r="F6" s="183" t="s">
        <v>19</v>
      </c>
      <c r="G6" s="184" t="s">
        <v>20</v>
      </c>
      <c r="H6" s="247" t="s">
        <v>91</v>
      </c>
      <c r="I6" s="183" t="s">
        <v>92</v>
      </c>
      <c r="J6" s="183" t="s">
        <v>93</v>
      </c>
      <c r="K6" s="183" t="s">
        <v>19</v>
      </c>
      <c r="L6" s="184" t="s">
        <v>20</v>
      </c>
      <c r="M6" s="247" t="s">
        <v>91</v>
      </c>
      <c r="N6" s="183" t="s">
        <v>92</v>
      </c>
      <c r="O6" s="183" t="s">
        <v>93</v>
      </c>
      <c r="P6" s="183" t="s">
        <v>19</v>
      </c>
      <c r="Q6" s="184" t="s">
        <v>20</v>
      </c>
      <c r="R6" s="365"/>
    </row>
    <row r="7" spans="1:18">
      <c r="A7" s="349" t="s">
        <v>274</v>
      </c>
      <c r="B7" s="135" t="s">
        <v>57</v>
      </c>
      <c r="C7" s="160">
        <v>599341</v>
      </c>
      <c r="D7" s="160">
        <v>120803</v>
      </c>
      <c r="E7" s="160">
        <v>5514</v>
      </c>
      <c r="F7" s="160">
        <v>26</v>
      </c>
      <c r="G7" s="253">
        <v>725684</v>
      </c>
      <c r="H7" s="254">
        <v>411799</v>
      </c>
      <c r="I7" s="160">
        <v>241722</v>
      </c>
      <c r="J7" s="160">
        <v>8402</v>
      </c>
      <c r="K7" s="160">
        <v>48</v>
      </c>
      <c r="L7" s="253">
        <v>661971</v>
      </c>
      <c r="M7" s="254">
        <v>32</v>
      </c>
      <c r="N7" s="160">
        <v>5</v>
      </c>
      <c r="O7" s="160">
        <v>4</v>
      </c>
      <c r="P7" s="160">
        <v>0</v>
      </c>
      <c r="Q7" s="253">
        <v>41</v>
      </c>
      <c r="R7" s="196">
        <v>1387696</v>
      </c>
    </row>
    <row r="8" spans="1:18">
      <c r="A8" s="355"/>
      <c r="B8" s="38" t="s">
        <v>27</v>
      </c>
      <c r="C8" s="113">
        <v>5898942</v>
      </c>
      <c r="D8" s="113">
        <v>704082</v>
      </c>
      <c r="E8" s="113">
        <v>71125</v>
      </c>
      <c r="F8" s="113">
        <v>0</v>
      </c>
      <c r="G8" s="193">
        <v>6674149</v>
      </c>
      <c r="H8" s="248">
        <v>4840178</v>
      </c>
      <c r="I8" s="113">
        <v>1621853</v>
      </c>
      <c r="J8" s="113">
        <v>127863</v>
      </c>
      <c r="K8" s="113">
        <v>0</v>
      </c>
      <c r="L8" s="193">
        <v>6589894</v>
      </c>
      <c r="M8" s="248">
        <v>355</v>
      </c>
      <c r="N8" s="113">
        <v>49</v>
      </c>
      <c r="O8" s="113">
        <v>47</v>
      </c>
      <c r="P8" s="113">
        <v>0</v>
      </c>
      <c r="Q8" s="193">
        <v>451</v>
      </c>
      <c r="R8" s="192">
        <v>13264494</v>
      </c>
    </row>
    <row r="9" spans="1:18">
      <c r="A9" s="355"/>
      <c r="B9" s="38" t="s">
        <v>75</v>
      </c>
      <c r="C9" s="110">
        <v>9.8000000000000007</v>
      </c>
      <c r="D9" s="110">
        <v>5.8</v>
      </c>
      <c r="E9" s="110">
        <v>12.9</v>
      </c>
      <c r="F9" s="110">
        <v>0</v>
      </c>
      <c r="G9" s="195">
        <v>9.1999999999999993</v>
      </c>
      <c r="H9" s="249">
        <v>11.8</v>
      </c>
      <c r="I9" s="110">
        <v>6.7</v>
      </c>
      <c r="J9" s="110">
        <v>15.2</v>
      </c>
      <c r="K9" s="110">
        <v>0</v>
      </c>
      <c r="L9" s="195">
        <v>10</v>
      </c>
      <c r="M9" s="249">
        <v>11.1</v>
      </c>
      <c r="N9" s="110">
        <v>9.8000000000000007</v>
      </c>
      <c r="O9" s="110">
        <v>11.8</v>
      </c>
      <c r="P9" s="110">
        <v>0</v>
      </c>
      <c r="Q9" s="195">
        <v>11</v>
      </c>
      <c r="R9" s="194">
        <v>9.6</v>
      </c>
    </row>
    <row r="10" spans="1:18">
      <c r="A10" s="355"/>
      <c r="B10" s="38" t="s">
        <v>282</v>
      </c>
      <c r="C10" s="115">
        <v>211974508310</v>
      </c>
      <c r="D10" s="115">
        <v>37824359750</v>
      </c>
      <c r="E10" s="115">
        <v>2456733642</v>
      </c>
      <c r="F10" s="115">
        <v>0</v>
      </c>
      <c r="G10" s="225">
        <v>252255601702</v>
      </c>
      <c r="H10" s="260">
        <v>171614830334</v>
      </c>
      <c r="I10" s="115">
        <v>87892450332</v>
      </c>
      <c r="J10" s="115">
        <v>3936795850</v>
      </c>
      <c r="K10" s="115">
        <v>0</v>
      </c>
      <c r="L10" s="225">
        <v>263444076517</v>
      </c>
      <c r="M10" s="260">
        <v>10940141</v>
      </c>
      <c r="N10" s="115">
        <v>2856221</v>
      </c>
      <c r="O10" s="115">
        <v>1705702</v>
      </c>
      <c r="P10" s="115">
        <v>0</v>
      </c>
      <c r="Q10" s="225">
        <v>15502064</v>
      </c>
      <c r="R10" s="211">
        <v>515715180283</v>
      </c>
    </row>
    <row r="11" spans="1:18">
      <c r="A11" s="355"/>
      <c r="B11" s="38" t="s">
        <v>280</v>
      </c>
      <c r="C11" s="115">
        <v>34887241362</v>
      </c>
      <c r="D11" s="115">
        <v>5507825668</v>
      </c>
      <c r="E11" s="115">
        <v>445289474</v>
      </c>
      <c r="F11" s="115">
        <v>0</v>
      </c>
      <c r="G11" s="225">
        <v>40840356503</v>
      </c>
      <c r="H11" s="260">
        <v>27425156841</v>
      </c>
      <c r="I11" s="115">
        <v>12326430455</v>
      </c>
      <c r="J11" s="115">
        <v>696777243</v>
      </c>
      <c r="K11" s="115">
        <v>0</v>
      </c>
      <c r="L11" s="225">
        <v>40448364539</v>
      </c>
      <c r="M11" s="260">
        <v>1753550</v>
      </c>
      <c r="N11" s="115">
        <v>628331</v>
      </c>
      <c r="O11" s="115">
        <v>240163</v>
      </c>
      <c r="P11" s="115">
        <v>0</v>
      </c>
      <c r="Q11" s="225">
        <v>2622044</v>
      </c>
      <c r="R11" s="211">
        <v>81291343087</v>
      </c>
    </row>
    <row r="12" spans="1:18">
      <c r="A12" s="355"/>
      <c r="B12" s="38" t="s">
        <v>281</v>
      </c>
      <c r="C12" s="115">
        <v>29623655095</v>
      </c>
      <c r="D12" s="115">
        <v>4420313534</v>
      </c>
      <c r="E12" s="115">
        <v>368814447</v>
      </c>
      <c r="F12" s="115">
        <v>0</v>
      </c>
      <c r="G12" s="225">
        <v>34412783076</v>
      </c>
      <c r="H12" s="260">
        <v>27325836230</v>
      </c>
      <c r="I12" s="115">
        <v>10331734292</v>
      </c>
      <c r="J12" s="115">
        <v>670590231</v>
      </c>
      <c r="K12" s="115">
        <v>0</v>
      </c>
      <c r="L12" s="225">
        <v>38328160754</v>
      </c>
      <c r="M12" s="260">
        <v>1360711</v>
      </c>
      <c r="N12" s="115">
        <v>525078</v>
      </c>
      <c r="O12" s="115">
        <v>275087</v>
      </c>
      <c r="P12" s="115">
        <v>0</v>
      </c>
      <c r="Q12" s="225">
        <v>2160876</v>
      </c>
      <c r="R12" s="211">
        <v>72743104705</v>
      </c>
    </row>
    <row r="13" spans="1:18">
      <c r="A13" s="356"/>
      <c r="B13" s="77" t="s">
        <v>285</v>
      </c>
      <c r="C13" s="174">
        <v>276485404767</v>
      </c>
      <c r="D13" s="174">
        <v>47752498951</v>
      </c>
      <c r="E13" s="174">
        <v>3270837563</v>
      </c>
      <c r="F13" s="174">
        <v>0</v>
      </c>
      <c r="G13" s="244">
        <v>327508741281</v>
      </c>
      <c r="H13" s="264">
        <v>226365823406</v>
      </c>
      <c r="I13" s="174">
        <v>110550615080</v>
      </c>
      <c r="J13" s="174">
        <v>5304163325</v>
      </c>
      <c r="K13" s="174">
        <v>0</v>
      </c>
      <c r="L13" s="244">
        <v>342220601811</v>
      </c>
      <c r="M13" s="264">
        <v>14054403</v>
      </c>
      <c r="N13" s="174">
        <v>4009630</v>
      </c>
      <c r="O13" s="174">
        <v>2220952</v>
      </c>
      <c r="P13" s="174">
        <v>0</v>
      </c>
      <c r="Q13" s="244">
        <v>20284984</v>
      </c>
      <c r="R13" s="174">
        <v>669749628075</v>
      </c>
    </row>
    <row r="14" spans="1:18">
      <c r="A14" s="352" t="s">
        <v>23</v>
      </c>
      <c r="B14" s="140" t="s">
        <v>57</v>
      </c>
      <c r="C14" s="162">
        <v>48</v>
      </c>
      <c r="D14" s="162">
        <v>9</v>
      </c>
      <c r="E14" s="162">
        <v>4</v>
      </c>
      <c r="F14" s="162">
        <v>0</v>
      </c>
      <c r="G14" s="190">
        <v>61</v>
      </c>
      <c r="H14" s="256">
        <v>45096</v>
      </c>
      <c r="I14" s="162">
        <v>12097</v>
      </c>
      <c r="J14" s="162">
        <v>3039</v>
      </c>
      <c r="K14" s="162">
        <v>0</v>
      </c>
      <c r="L14" s="190">
        <v>60232</v>
      </c>
      <c r="M14" s="256">
        <v>0</v>
      </c>
      <c r="N14" s="162">
        <v>0</v>
      </c>
      <c r="O14" s="162">
        <v>0</v>
      </c>
      <c r="P14" s="162">
        <v>0</v>
      </c>
      <c r="Q14" s="190">
        <v>0</v>
      </c>
      <c r="R14" s="189">
        <v>60293</v>
      </c>
    </row>
    <row r="15" spans="1:18">
      <c r="A15" s="350"/>
      <c r="B15" s="38" t="s">
        <v>27</v>
      </c>
      <c r="C15" s="113">
        <v>2026</v>
      </c>
      <c r="D15" s="113">
        <v>252</v>
      </c>
      <c r="E15" s="113">
        <v>0</v>
      </c>
      <c r="F15" s="113">
        <v>0</v>
      </c>
      <c r="G15" s="193">
        <v>2278</v>
      </c>
      <c r="H15" s="248">
        <v>2709630</v>
      </c>
      <c r="I15" s="113">
        <v>555312</v>
      </c>
      <c r="J15" s="113">
        <v>163087</v>
      </c>
      <c r="K15" s="113">
        <v>0</v>
      </c>
      <c r="L15" s="193">
        <v>3428029</v>
      </c>
      <c r="M15" s="248">
        <v>0</v>
      </c>
      <c r="N15" s="113">
        <v>0</v>
      </c>
      <c r="O15" s="113">
        <v>0</v>
      </c>
      <c r="P15" s="113">
        <v>0</v>
      </c>
      <c r="Q15" s="193">
        <v>0</v>
      </c>
      <c r="R15" s="192">
        <v>3430307</v>
      </c>
    </row>
    <row r="16" spans="1:18">
      <c r="A16" s="350"/>
      <c r="B16" s="38" t="s">
        <v>75</v>
      </c>
      <c r="C16" s="110">
        <v>42.2</v>
      </c>
      <c r="D16" s="110">
        <v>28</v>
      </c>
      <c r="E16" s="110">
        <v>0</v>
      </c>
      <c r="F16" s="110">
        <v>0</v>
      </c>
      <c r="G16" s="195">
        <v>37.299999999999997</v>
      </c>
      <c r="H16" s="249">
        <v>60.1</v>
      </c>
      <c r="I16" s="110">
        <v>45.9</v>
      </c>
      <c r="J16" s="110">
        <v>53.7</v>
      </c>
      <c r="K16" s="110">
        <v>0</v>
      </c>
      <c r="L16" s="195">
        <v>56.9</v>
      </c>
      <c r="M16" s="249">
        <v>0</v>
      </c>
      <c r="N16" s="110">
        <v>0</v>
      </c>
      <c r="O16" s="110">
        <v>0</v>
      </c>
      <c r="P16" s="110">
        <v>0</v>
      </c>
      <c r="Q16" s="195">
        <v>0</v>
      </c>
      <c r="R16" s="194">
        <v>56.9</v>
      </c>
    </row>
    <row r="17" spans="1:18">
      <c r="A17" s="350"/>
      <c r="B17" s="38" t="s">
        <v>282</v>
      </c>
      <c r="C17" s="115">
        <v>66770590</v>
      </c>
      <c r="D17" s="115">
        <v>9529605</v>
      </c>
      <c r="E17" s="115">
        <v>0</v>
      </c>
      <c r="F17" s="115">
        <v>0</v>
      </c>
      <c r="G17" s="225">
        <v>76300194</v>
      </c>
      <c r="H17" s="260">
        <v>94532822790</v>
      </c>
      <c r="I17" s="115">
        <v>27008625418</v>
      </c>
      <c r="J17" s="115">
        <v>4296983567</v>
      </c>
      <c r="K17" s="115">
        <v>0</v>
      </c>
      <c r="L17" s="225">
        <v>125838431776</v>
      </c>
      <c r="M17" s="260">
        <v>0</v>
      </c>
      <c r="N17" s="115">
        <v>0</v>
      </c>
      <c r="O17" s="115">
        <v>0</v>
      </c>
      <c r="P17" s="115">
        <v>0</v>
      </c>
      <c r="Q17" s="225">
        <v>0</v>
      </c>
      <c r="R17" s="211">
        <v>125914731970</v>
      </c>
    </row>
    <row r="18" spans="1:18">
      <c r="A18" s="350"/>
      <c r="B18" s="38" t="s">
        <v>280</v>
      </c>
      <c r="C18" s="115">
        <v>9626428</v>
      </c>
      <c r="D18" s="115">
        <v>975961</v>
      </c>
      <c r="E18" s="115">
        <v>0</v>
      </c>
      <c r="F18" s="115">
        <v>0</v>
      </c>
      <c r="G18" s="225">
        <v>10602389</v>
      </c>
      <c r="H18" s="260">
        <v>14683577662</v>
      </c>
      <c r="I18" s="115">
        <v>3220176539</v>
      </c>
      <c r="J18" s="115">
        <v>767022261</v>
      </c>
      <c r="K18" s="115">
        <v>0</v>
      </c>
      <c r="L18" s="225">
        <v>18670776462</v>
      </c>
      <c r="M18" s="260">
        <v>0</v>
      </c>
      <c r="N18" s="115">
        <v>0</v>
      </c>
      <c r="O18" s="115">
        <v>0</v>
      </c>
      <c r="P18" s="115">
        <v>0</v>
      </c>
      <c r="Q18" s="225">
        <v>0</v>
      </c>
      <c r="R18" s="211">
        <v>18681378851</v>
      </c>
    </row>
    <row r="19" spans="1:18">
      <c r="A19" s="350"/>
      <c r="B19" s="38" t="s">
        <v>281</v>
      </c>
      <c r="C19" s="115">
        <v>8468238</v>
      </c>
      <c r="D19" s="115">
        <v>990498</v>
      </c>
      <c r="E19" s="115">
        <v>0</v>
      </c>
      <c r="F19" s="115">
        <v>0</v>
      </c>
      <c r="G19" s="225">
        <v>9458736</v>
      </c>
      <c r="H19" s="260">
        <v>16920808167</v>
      </c>
      <c r="I19" s="115">
        <v>3094144090</v>
      </c>
      <c r="J19" s="115">
        <v>818453270</v>
      </c>
      <c r="K19" s="115">
        <v>0</v>
      </c>
      <c r="L19" s="225">
        <v>20833405528</v>
      </c>
      <c r="M19" s="260">
        <v>0</v>
      </c>
      <c r="N19" s="115">
        <v>0</v>
      </c>
      <c r="O19" s="115">
        <v>0</v>
      </c>
      <c r="P19" s="115">
        <v>0</v>
      </c>
      <c r="Q19" s="225">
        <v>0</v>
      </c>
      <c r="R19" s="211">
        <v>20842864264</v>
      </c>
    </row>
    <row r="20" spans="1:18">
      <c r="A20" s="353"/>
      <c r="B20" s="77" t="s">
        <v>285</v>
      </c>
      <c r="C20" s="174">
        <v>84865255</v>
      </c>
      <c r="D20" s="174">
        <v>11496064</v>
      </c>
      <c r="E20" s="174">
        <v>0</v>
      </c>
      <c r="F20" s="174">
        <v>0</v>
      </c>
      <c r="G20" s="244">
        <v>96361319</v>
      </c>
      <c r="H20" s="264">
        <v>126137208620</v>
      </c>
      <c r="I20" s="174">
        <v>33322946047</v>
      </c>
      <c r="J20" s="174">
        <v>5882459099</v>
      </c>
      <c r="K20" s="174">
        <v>0</v>
      </c>
      <c r="L20" s="244">
        <v>165342613766</v>
      </c>
      <c r="M20" s="264">
        <v>0</v>
      </c>
      <c r="N20" s="174">
        <v>0</v>
      </c>
      <c r="O20" s="174">
        <v>0</v>
      </c>
      <c r="P20" s="174">
        <v>0</v>
      </c>
      <c r="Q20" s="244">
        <v>0</v>
      </c>
      <c r="R20" s="174">
        <v>165438975085</v>
      </c>
    </row>
    <row r="21" spans="1:18">
      <c r="A21" s="352" t="s">
        <v>222</v>
      </c>
      <c r="B21" s="140" t="s">
        <v>57</v>
      </c>
      <c r="C21" s="162">
        <v>65</v>
      </c>
      <c r="D21" s="162">
        <v>25</v>
      </c>
      <c r="E21" s="162">
        <v>0</v>
      </c>
      <c r="F21" s="162">
        <v>0</v>
      </c>
      <c r="G21" s="190">
        <v>90</v>
      </c>
      <c r="H21" s="256">
        <v>24871</v>
      </c>
      <c r="I21" s="162">
        <v>10200</v>
      </c>
      <c r="J21" s="162">
        <v>988</v>
      </c>
      <c r="K21" s="162">
        <v>0</v>
      </c>
      <c r="L21" s="190">
        <v>36059</v>
      </c>
      <c r="M21" s="256">
        <v>6</v>
      </c>
      <c r="N21" s="162">
        <v>0</v>
      </c>
      <c r="O21" s="162">
        <v>0</v>
      </c>
      <c r="P21" s="162">
        <v>0</v>
      </c>
      <c r="Q21" s="190">
        <v>6</v>
      </c>
      <c r="R21" s="189">
        <v>36155</v>
      </c>
    </row>
    <row r="22" spans="1:18">
      <c r="A22" s="350"/>
      <c r="B22" s="38" t="s">
        <v>27</v>
      </c>
      <c r="C22" s="113">
        <v>530</v>
      </c>
      <c r="D22" s="113">
        <v>127</v>
      </c>
      <c r="E22" s="113">
        <v>0</v>
      </c>
      <c r="F22" s="113">
        <v>0</v>
      </c>
      <c r="G22" s="193">
        <v>657</v>
      </c>
      <c r="H22" s="248">
        <v>273661</v>
      </c>
      <c r="I22" s="113">
        <v>82823</v>
      </c>
      <c r="J22" s="113">
        <v>11049</v>
      </c>
      <c r="K22" s="113">
        <v>0</v>
      </c>
      <c r="L22" s="193">
        <v>367533</v>
      </c>
      <c r="M22" s="248">
        <v>93</v>
      </c>
      <c r="N22" s="113">
        <v>0</v>
      </c>
      <c r="O22" s="113">
        <v>0</v>
      </c>
      <c r="P22" s="113">
        <v>0</v>
      </c>
      <c r="Q22" s="193">
        <v>93</v>
      </c>
      <c r="R22" s="192">
        <v>368283</v>
      </c>
    </row>
    <row r="23" spans="1:18">
      <c r="A23" s="350"/>
      <c r="B23" s="38" t="s">
        <v>75</v>
      </c>
      <c r="C23" s="110">
        <v>8.1999999999999993</v>
      </c>
      <c r="D23" s="110">
        <v>5.0999999999999996</v>
      </c>
      <c r="E23" s="110">
        <v>0</v>
      </c>
      <c r="F23" s="110">
        <v>0</v>
      </c>
      <c r="G23" s="195">
        <v>7.3</v>
      </c>
      <c r="H23" s="249">
        <v>11</v>
      </c>
      <c r="I23" s="110">
        <v>8.1</v>
      </c>
      <c r="J23" s="110">
        <v>11.2</v>
      </c>
      <c r="K23" s="110">
        <v>0</v>
      </c>
      <c r="L23" s="195">
        <v>10.199999999999999</v>
      </c>
      <c r="M23" s="249">
        <v>15.5</v>
      </c>
      <c r="N23" s="110">
        <v>0</v>
      </c>
      <c r="O23" s="110">
        <v>0</v>
      </c>
      <c r="P23" s="110">
        <v>0</v>
      </c>
      <c r="Q23" s="195">
        <v>15.5</v>
      </c>
      <c r="R23" s="194">
        <v>10.199999999999999</v>
      </c>
    </row>
    <row r="24" spans="1:18">
      <c r="A24" s="350"/>
      <c r="B24" s="38" t="s">
        <v>282</v>
      </c>
      <c r="C24" s="115">
        <v>19735497</v>
      </c>
      <c r="D24" s="115">
        <v>8396418</v>
      </c>
      <c r="E24" s="115">
        <v>0</v>
      </c>
      <c r="F24" s="115">
        <v>0</v>
      </c>
      <c r="G24" s="225">
        <v>28131915</v>
      </c>
      <c r="H24" s="260">
        <v>10314568803</v>
      </c>
      <c r="I24" s="115">
        <v>4880012670</v>
      </c>
      <c r="J24" s="115">
        <v>377993534</v>
      </c>
      <c r="K24" s="115">
        <v>0</v>
      </c>
      <c r="L24" s="225">
        <v>15572575006</v>
      </c>
      <c r="M24" s="260">
        <v>4617903</v>
      </c>
      <c r="N24" s="115">
        <v>0</v>
      </c>
      <c r="O24" s="115">
        <v>0</v>
      </c>
      <c r="P24" s="115">
        <v>0</v>
      </c>
      <c r="Q24" s="225">
        <v>4617903</v>
      </c>
      <c r="R24" s="211">
        <v>15605324825</v>
      </c>
    </row>
    <row r="25" spans="1:18">
      <c r="A25" s="350"/>
      <c r="B25" s="38" t="s">
        <v>280</v>
      </c>
      <c r="C25" s="115">
        <v>3242466</v>
      </c>
      <c r="D25" s="115">
        <v>1325595</v>
      </c>
      <c r="E25" s="115">
        <v>0</v>
      </c>
      <c r="F25" s="115">
        <v>0</v>
      </c>
      <c r="G25" s="225">
        <v>4568061</v>
      </c>
      <c r="H25" s="260">
        <v>1506643514</v>
      </c>
      <c r="I25" s="115">
        <v>671565027</v>
      </c>
      <c r="J25" s="115">
        <v>64973842</v>
      </c>
      <c r="K25" s="115">
        <v>0</v>
      </c>
      <c r="L25" s="225">
        <v>2243182383</v>
      </c>
      <c r="M25" s="260">
        <v>543655</v>
      </c>
      <c r="N25" s="115">
        <v>0</v>
      </c>
      <c r="O25" s="115">
        <v>0</v>
      </c>
      <c r="P25" s="115">
        <v>0</v>
      </c>
      <c r="Q25" s="225">
        <v>543655</v>
      </c>
      <c r="R25" s="211">
        <v>2248294099</v>
      </c>
    </row>
    <row r="26" spans="1:18">
      <c r="A26" s="350"/>
      <c r="B26" s="38" t="s">
        <v>281</v>
      </c>
      <c r="C26" s="115">
        <v>2426655</v>
      </c>
      <c r="D26" s="115">
        <v>937703</v>
      </c>
      <c r="E26" s="115">
        <v>0</v>
      </c>
      <c r="F26" s="115">
        <v>0</v>
      </c>
      <c r="G26" s="225">
        <v>3364358</v>
      </c>
      <c r="H26" s="260">
        <v>2123327978</v>
      </c>
      <c r="I26" s="115">
        <v>693635726</v>
      </c>
      <c r="J26" s="115">
        <v>71197422</v>
      </c>
      <c r="K26" s="115">
        <v>0</v>
      </c>
      <c r="L26" s="225">
        <v>2888161126</v>
      </c>
      <c r="M26" s="260">
        <v>448731</v>
      </c>
      <c r="N26" s="115">
        <v>0</v>
      </c>
      <c r="O26" s="115">
        <v>0</v>
      </c>
      <c r="P26" s="115">
        <v>0</v>
      </c>
      <c r="Q26" s="225">
        <v>448731</v>
      </c>
      <c r="R26" s="211">
        <v>2891974215</v>
      </c>
    </row>
    <row r="27" spans="1:18">
      <c r="A27" s="353"/>
      <c r="B27" s="77" t="s">
        <v>285</v>
      </c>
      <c r="C27" s="174">
        <v>25404617</v>
      </c>
      <c r="D27" s="174">
        <v>10659717</v>
      </c>
      <c r="E27" s="174">
        <v>0</v>
      </c>
      <c r="F27" s="174">
        <v>0</v>
      </c>
      <c r="G27" s="244">
        <v>36064334</v>
      </c>
      <c r="H27" s="264">
        <v>13944540296</v>
      </c>
      <c r="I27" s="174">
        <v>6245213422</v>
      </c>
      <c r="J27" s="174">
        <v>514164797</v>
      </c>
      <c r="K27" s="174">
        <v>0</v>
      </c>
      <c r="L27" s="244">
        <v>20703918515</v>
      </c>
      <c r="M27" s="264">
        <v>5610290</v>
      </c>
      <c r="N27" s="174">
        <v>0</v>
      </c>
      <c r="O27" s="174">
        <v>0</v>
      </c>
      <c r="P27" s="174">
        <v>0</v>
      </c>
      <c r="Q27" s="244">
        <v>5610290</v>
      </c>
      <c r="R27" s="174">
        <v>20745593139</v>
      </c>
    </row>
    <row r="28" spans="1:18">
      <c r="A28" s="352" t="s">
        <v>19</v>
      </c>
      <c r="B28" s="140" t="s">
        <v>57</v>
      </c>
      <c r="C28" s="162">
        <v>0</v>
      </c>
      <c r="D28" s="162">
        <v>0</v>
      </c>
      <c r="E28" s="162">
        <v>0</v>
      </c>
      <c r="F28" s="162">
        <v>0</v>
      </c>
      <c r="G28" s="190">
        <v>0</v>
      </c>
      <c r="H28" s="256">
        <v>1</v>
      </c>
      <c r="I28" s="162">
        <v>1</v>
      </c>
      <c r="J28" s="162">
        <v>0</v>
      </c>
      <c r="K28" s="162">
        <v>0</v>
      </c>
      <c r="L28" s="190">
        <v>2</v>
      </c>
      <c r="M28" s="256">
        <v>0</v>
      </c>
      <c r="N28" s="162">
        <v>0</v>
      </c>
      <c r="O28" s="162">
        <v>0</v>
      </c>
      <c r="P28" s="162">
        <v>0</v>
      </c>
      <c r="Q28" s="190">
        <v>0</v>
      </c>
      <c r="R28" s="189">
        <v>2</v>
      </c>
    </row>
    <row r="29" spans="1:18">
      <c r="A29" s="350"/>
      <c r="B29" s="38" t="s">
        <v>27</v>
      </c>
      <c r="C29" s="113">
        <v>0</v>
      </c>
      <c r="D29" s="113">
        <v>0</v>
      </c>
      <c r="E29" s="113">
        <v>0</v>
      </c>
      <c r="F29" s="113">
        <v>0</v>
      </c>
      <c r="G29" s="193">
        <v>0</v>
      </c>
      <c r="H29" s="248">
        <v>13</v>
      </c>
      <c r="I29" s="113">
        <v>15</v>
      </c>
      <c r="J29" s="113">
        <v>0</v>
      </c>
      <c r="K29" s="113">
        <v>0</v>
      </c>
      <c r="L29" s="193">
        <v>28</v>
      </c>
      <c r="M29" s="248">
        <v>0</v>
      </c>
      <c r="N29" s="113">
        <v>0</v>
      </c>
      <c r="O29" s="113">
        <v>0</v>
      </c>
      <c r="P29" s="113">
        <v>0</v>
      </c>
      <c r="Q29" s="193">
        <v>0</v>
      </c>
      <c r="R29" s="192">
        <v>28</v>
      </c>
    </row>
    <row r="30" spans="1:18">
      <c r="A30" s="350"/>
      <c r="B30" s="38" t="s">
        <v>75</v>
      </c>
      <c r="C30" s="110">
        <v>0</v>
      </c>
      <c r="D30" s="110">
        <v>0</v>
      </c>
      <c r="E30" s="110">
        <v>0</v>
      </c>
      <c r="F30" s="110">
        <v>0</v>
      </c>
      <c r="G30" s="195">
        <v>0</v>
      </c>
      <c r="H30" s="249">
        <v>13</v>
      </c>
      <c r="I30" s="110">
        <v>15</v>
      </c>
      <c r="J30" s="110">
        <v>0</v>
      </c>
      <c r="K30" s="110">
        <v>0</v>
      </c>
      <c r="L30" s="195">
        <v>14</v>
      </c>
      <c r="M30" s="249">
        <v>0</v>
      </c>
      <c r="N30" s="110">
        <v>0</v>
      </c>
      <c r="O30" s="110">
        <v>0</v>
      </c>
      <c r="P30" s="110">
        <v>0</v>
      </c>
      <c r="Q30" s="195">
        <v>0</v>
      </c>
      <c r="R30" s="194">
        <v>14</v>
      </c>
    </row>
    <row r="31" spans="1:18">
      <c r="A31" s="350"/>
      <c r="B31" s="38" t="s">
        <v>282</v>
      </c>
      <c r="C31" s="115">
        <v>0</v>
      </c>
      <c r="D31" s="115">
        <v>0</v>
      </c>
      <c r="E31" s="115">
        <v>0</v>
      </c>
      <c r="F31" s="115">
        <v>0</v>
      </c>
      <c r="G31" s="225">
        <v>0</v>
      </c>
      <c r="H31" s="260">
        <v>621652</v>
      </c>
      <c r="I31" s="115">
        <v>458479</v>
      </c>
      <c r="J31" s="115">
        <v>0</v>
      </c>
      <c r="K31" s="115">
        <v>0</v>
      </c>
      <c r="L31" s="225">
        <v>1080130</v>
      </c>
      <c r="M31" s="260">
        <v>0</v>
      </c>
      <c r="N31" s="115">
        <v>0</v>
      </c>
      <c r="O31" s="115">
        <v>0</v>
      </c>
      <c r="P31" s="115">
        <v>0</v>
      </c>
      <c r="Q31" s="225">
        <v>0</v>
      </c>
      <c r="R31" s="211">
        <v>1080130</v>
      </c>
    </row>
    <row r="32" spans="1:18">
      <c r="A32" s="350"/>
      <c r="B32" s="38" t="s">
        <v>280</v>
      </c>
      <c r="C32" s="115">
        <v>0</v>
      </c>
      <c r="D32" s="115">
        <v>0</v>
      </c>
      <c r="E32" s="115">
        <v>0</v>
      </c>
      <c r="F32" s="115">
        <v>0</v>
      </c>
      <c r="G32" s="225">
        <v>0</v>
      </c>
      <c r="H32" s="260">
        <v>91798</v>
      </c>
      <c r="I32" s="115">
        <v>89039</v>
      </c>
      <c r="J32" s="115">
        <v>0</v>
      </c>
      <c r="K32" s="115">
        <v>0</v>
      </c>
      <c r="L32" s="225">
        <v>180837</v>
      </c>
      <c r="M32" s="260">
        <v>0</v>
      </c>
      <c r="N32" s="115">
        <v>0</v>
      </c>
      <c r="O32" s="115">
        <v>0</v>
      </c>
      <c r="P32" s="115">
        <v>0</v>
      </c>
      <c r="Q32" s="225">
        <v>0</v>
      </c>
      <c r="R32" s="211">
        <v>180837</v>
      </c>
    </row>
    <row r="33" spans="1:18">
      <c r="A33" s="350"/>
      <c r="B33" s="38" t="s">
        <v>281</v>
      </c>
      <c r="C33" s="115">
        <v>0</v>
      </c>
      <c r="D33" s="115">
        <v>0</v>
      </c>
      <c r="E33" s="115">
        <v>0</v>
      </c>
      <c r="F33" s="115">
        <v>0</v>
      </c>
      <c r="G33" s="225">
        <v>0</v>
      </c>
      <c r="H33" s="260">
        <v>83937</v>
      </c>
      <c r="I33" s="115">
        <v>121949</v>
      </c>
      <c r="J33" s="115">
        <v>0</v>
      </c>
      <c r="K33" s="115">
        <v>0</v>
      </c>
      <c r="L33" s="225">
        <v>205886</v>
      </c>
      <c r="M33" s="260">
        <v>0</v>
      </c>
      <c r="N33" s="115">
        <v>0</v>
      </c>
      <c r="O33" s="115">
        <v>0</v>
      </c>
      <c r="P33" s="115">
        <v>0</v>
      </c>
      <c r="Q33" s="225">
        <v>0</v>
      </c>
      <c r="R33" s="211">
        <v>205886</v>
      </c>
    </row>
    <row r="34" spans="1:18">
      <c r="A34" s="353"/>
      <c r="B34" s="77" t="s">
        <v>285</v>
      </c>
      <c r="C34" s="174">
        <v>0</v>
      </c>
      <c r="D34" s="174">
        <v>0</v>
      </c>
      <c r="E34" s="174">
        <v>0</v>
      </c>
      <c r="F34" s="174">
        <v>0</v>
      </c>
      <c r="G34" s="244">
        <v>0</v>
      </c>
      <c r="H34" s="264">
        <v>797386</v>
      </c>
      <c r="I34" s="174">
        <v>669467</v>
      </c>
      <c r="J34" s="174">
        <v>0</v>
      </c>
      <c r="K34" s="174">
        <v>0</v>
      </c>
      <c r="L34" s="244">
        <v>1466853</v>
      </c>
      <c r="M34" s="264">
        <v>0</v>
      </c>
      <c r="N34" s="174">
        <v>0</v>
      </c>
      <c r="O34" s="174">
        <v>0</v>
      </c>
      <c r="P34" s="174">
        <v>0</v>
      </c>
      <c r="Q34" s="244">
        <v>0</v>
      </c>
      <c r="R34" s="174">
        <v>1466853</v>
      </c>
    </row>
    <row r="35" spans="1:18">
      <c r="A35" s="352" t="s">
        <v>20</v>
      </c>
      <c r="B35" s="188" t="s">
        <v>57</v>
      </c>
      <c r="C35" s="189">
        <v>599454</v>
      </c>
      <c r="D35" s="189">
        <v>120837</v>
      </c>
      <c r="E35" s="189">
        <v>5518</v>
      </c>
      <c r="F35" s="189">
        <v>26</v>
      </c>
      <c r="G35" s="190">
        <v>725835</v>
      </c>
      <c r="H35" s="261">
        <v>481767</v>
      </c>
      <c r="I35" s="189">
        <v>264020</v>
      </c>
      <c r="J35" s="189">
        <v>12429</v>
      </c>
      <c r="K35" s="189">
        <v>48</v>
      </c>
      <c r="L35" s="190">
        <v>758264</v>
      </c>
      <c r="M35" s="261">
        <v>38</v>
      </c>
      <c r="N35" s="189">
        <v>5</v>
      </c>
      <c r="O35" s="189">
        <v>4</v>
      </c>
      <c r="P35" s="189">
        <v>0</v>
      </c>
      <c r="Q35" s="190">
        <v>47</v>
      </c>
      <c r="R35" s="189">
        <v>1484146</v>
      </c>
    </row>
    <row r="36" spans="1:18">
      <c r="A36" s="350"/>
      <c r="B36" s="191" t="s">
        <v>27</v>
      </c>
      <c r="C36" s="192">
        <v>5901498</v>
      </c>
      <c r="D36" s="192">
        <v>704461</v>
      </c>
      <c r="E36" s="192">
        <v>71125</v>
      </c>
      <c r="F36" s="192">
        <v>0</v>
      </c>
      <c r="G36" s="193">
        <v>6677084</v>
      </c>
      <c r="H36" s="250">
        <v>7823482</v>
      </c>
      <c r="I36" s="192">
        <v>2260003</v>
      </c>
      <c r="J36" s="192">
        <v>301999</v>
      </c>
      <c r="K36" s="192">
        <v>0</v>
      </c>
      <c r="L36" s="193">
        <v>10385484</v>
      </c>
      <c r="M36" s="250">
        <v>448</v>
      </c>
      <c r="N36" s="192">
        <v>49</v>
      </c>
      <c r="O36" s="192">
        <v>47</v>
      </c>
      <c r="P36" s="192">
        <v>0</v>
      </c>
      <c r="Q36" s="193">
        <v>544</v>
      </c>
      <c r="R36" s="192">
        <v>17063112</v>
      </c>
    </row>
    <row r="37" spans="1:18">
      <c r="A37" s="350"/>
      <c r="B37" s="191" t="s">
        <v>75</v>
      </c>
      <c r="C37" s="194">
        <v>9.8000000000000007</v>
      </c>
      <c r="D37" s="194">
        <v>5.8</v>
      </c>
      <c r="E37" s="194">
        <v>12.9</v>
      </c>
      <c r="F37" s="194">
        <v>0</v>
      </c>
      <c r="G37" s="195">
        <v>9.1999999999999993</v>
      </c>
      <c r="H37" s="251">
        <v>16.2</v>
      </c>
      <c r="I37" s="194">
        <v>8.6</v>
      </c>
      <c r="J37" s="194">
        <v>24.3</v>
      </c>
      <c r="K37" s="194">
        <v>0</v>
      </c>
      <c r="L37" s="195">
        <v>13.7</v>
      </c>
      <c r="M37" s="251">
        <v>11.8</v>
      </c>
      <c r="N37" s="194">
        <v>9.8000000000000007</v>
      </c>
      <c r="O37" s="194">
        <v>11.8</v>
      </c>
      <c r="P37" s="194">
        <v>0</v>
      </c>
      <c r="Q37" s="195">
        <v>11.6</v>
      </c>
      <c r="R37" s="194">
        <v>11.5</v>
      </c>
    </row>
    <row r="38" spans="1:18">
      <c r="A38" s="350"/>
      <c r="B38" s="258" t="s">
        <v>282</v>
      </c>
      <c r="C38" s="211">
        <v>212061014396</v>
      </c>
      <c r="D38" s="211">
        <v>37842285773</v>
      </c>
      <c r="E38" s="211">
        <v>2456733642</v>
      </c>
      <c r="F38" s="211">
        <v>0</v>
      </c>
      <c r="G38" s="225">
        <v>252360033811</v>
      </c>
      <c r="H38" s="262">
        <v>276462843580</v>
      </c>
      <c r="I38" s="211">
        <v>119781546899</v>
      </c>
      <c r="J38" s="211">
        <v>8611772951</v>
      </c>
      <c r="K38" s="211">
        <v>0</v>
      </c>
      <c r="L38" s="225">
        <v>404856163430</v>
      </c>
      <c r="M38" s="262">
        <v>15558044</v>
      </c>
      <c r="N38" s="211">
        <v>2856221</v>
      </c>
      <c r="O38" s="211">
        <v>1705702</v>
      </c>
      <c r="P38" s="211">
        <v>0</v>
      </c>
      <c r="Q38" s="225">
        <v>20119967</v>
      </c>
      <c r="R38" s="211">
        <v>657236317208</v>
      </c>
    </row>
    <row r="39" spans="1:18">
      <c r="A39" s="350"/>
      <c r="B39" s="258" t="s">
        <v>280</v>
      </c>
      <c r="C39" s="211">
        <v>34900110256</v>
      </c>
      <c r="D39" s="211">
        <v>5510127224</v>
      </c>
      <c r="E39" s="211">
        <v>445289474</v>
      </c>
      <c r="F39" s="211">
        <v>0</v>
      </c>
      <c r="G39" s="225">
        <v>40855526954</v>
      </c>
      <c r="H39" s="262">
        <v>43615469815</v>
      </c>
      <c r="I39" s="211">
        <v>16218261061</v>
      </c>
      <c r="J39" s="211">
        <v>1528773346</v>
      </c>
      <c r="K39" s="211">
        <v>0</v>
      </c>
      <c r="L39" s="225">
        <v>61362504222</v>
      </c>
      <c r="M39" s="262">
        <v>2297206</v>
      </c>
      <c r="N39" s="211">
        <v>628331</v>
      </c>
      <c r="O39" s="211">
        <v>240163</v>
      </c>
      <c r="P39" s="211">
        <v>0</v>
      </c>
      <c r="Q39" s="225">
        <v>3165700</v>
      </c>
      <c r="R39" s="211">
        <v>102221196875</v>
      </c>
    </row>
    <row r="40" spans="1:18">
      <c r="A40" s="350"/>
      <c r="B40" s="258" t="s">
        <v>281</v>
      </c>
      <c r="C40" s="211">
        <v>29634549987</v>
      </c>
      <c r="D40" s="211">
        <v>4422241735</v>
      </c>
      <c r="E40" s="211">
        <v>368814447</v>
      </c>
      <c r="F40" s="211">
        <v>0</v>
      </c>
      <c r="G40" s="225">
        <v>34425606169</v>
      </c>
      <c r="H40" s="262">
        <v>46370056313</v>
      </c>
      <c r="I40" s="211">
        <v>14119636057</v>
      </c>
      <c r="J40" s="211">
        <v>1560240923</v>
      </c>
      <c r="K40" s="211">
        <v>0</v>
      </c>
      <c r="L40" s="225">
        <v>62049933293</v>
      </c>
      <c r="M40" s="262">
        <v>1809443</v>
      </c>
      <c r="N40" s="211">
        <v>525078</v>
      </c>
      <c r="O40" s="211">
        <v>275087</v>
      </c>
      <c r="P40" s="211">
        <v>0</v>
      </c>
      <c r="Q40" s="225">
        <v>2609607</v>
      </c>
      <c r="R40" s="211">
        <v>96478149070</v>
      </c>
    </row>
    <row r="41" spans="1:18">
      <c r="A41" s="361"/>
      <c r="B41" s="259" t="s">
        <v>285</v>
      </c>
      <c r="C41" s="213">
        <v>276595674639</v>
      </c>
      <c r="D41" s="213">
        <v>47774654732</v>
      </c>
      <c r="E41" s="213">
        <v>3270837563</v>
      </c>
      <c r="F41" s="213">
        <v>0</v>
      </c>
      <c r="G41" s="226">
        <v>327641166934</v>
      </c>
      <c r="H41" s="263">
        <v>366448369708</v>
      </c>
      <c r="I41" s="213">
        <v>150119444017</v>
      </c>
      <c r="J41" s="213">
        <v>11700787221</v>
      </c>
      <c r="K41" s="213">
        <v>0</v>
      </c>
      <c r="L41" s="226">
        <v>528268600945</v>
      </c>
      <c r="M41" s="263">
        <v>19664692</v>
      </c>
      <c r="N41" s="213">
        <v>4009630</v>
      </c>
      <c r="O41" s="213">
        <v>2220952</v>
      </c>
      <c r="P41" s="213">
        <v>0</v>
      </c>
      <c r="Q41" s="226">
        <v>25895274</v>
      </c>
      <c r="R41" s="213">
        <v>855935663153</v>
      </c>
    </row>
    <row r="42" spans="1:18" ht="15" customHeight="1">
      <c r="A42" s="360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</row>
    <row r="43" spans="1:18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</row>
    <row r="44" spans="1:18">
      <c r="A44" s="92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</sheetData>
  <mergeCells count="16">
    <mergeCell ref="A43:R43"/>
    <mergeCell ref="A35:A41"/>
    <mergeCell ref="A7:A13"/>
    <mergeCell ref="A14:A20"/>
    <mergeCell ref="A28:A34"/>
    <mergeCell ref="A1:R1"/>
    <mergeCell ref="A42:R42"/>
    <mergeCell ref="A2:R2"/>
    <mergeCell ref="A3:R3"/>
    <mergeCell ref="A21:A27"/>
    <mergeCell ref="A5:A6"/>
    <mergeCell ref="B5:B6"/>
    <mergeCell ref="R5:R6"/>
    <mergeCell ref="C5:G5"/>
    <mergeCell ref="H5:L5"/>
    <mergeCell ref="M5:Q5"/>
  </mergeCells>
  <phoneticPr fontId="0" type="noConversion"/>
  <printOptions horizontalCentered="1" verticalCentered="1"/>
  <pageMargins left="0.2" right="0.25" top="1" bottom="1" header="0" footer="0"/>
  <pageSetup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4" width="11.42578125" style="1"/>
    <col min="5" max="8" width="13.85546875" style="1" bestFit="1" customWidth="1"/>
    <col min="9" max="9" width="11.42578125" style="1"/>
    <col min="10" max="10" width="13.85546875" style="1" customWidth="1"/>
    <col min="11" max="12" width="11.42578125" style="1"/>
    <col min="13" max="13" width="12.140625" style="1" customWidth="1"/>
    <col min="14" max="14" width="13.85546875" style="1" customWidth="1"/>
    <col min="15" max="15" width="15.42578125" style="1" bestFit="1" customWidth="1"/>
    <col min="16" max="16384" width="11.42578125" style="1"/>
  </cols>
  <sheetData>
    <row r="1" spans="1:15">
      <c r="A1" s="321" t="s">
        <v>127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374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>
      <c r="A5" s="363" t="s">
        <v>11</v>
      </c>
      <c r="B5" s="363" t="s">
        <v>28</v>
      </c>
      <c r="C5" s="369" t="s">
        <v>76</v>
      </c>
      <c r="D5" s="369"/>
      <c r="E5" s="369"/>
      <c r="F5" s="369"/>
      <c r="G5" s="369"/>
      <c r="H5" s="369"/>
      <c r="I5" s="369"/>
      <c r="J5" s="369"/>
      <c r="K5" s="369"/>
      <c r="L5" s="369"/>
      <c r="M5" s="370"/>
      <c r="N5" s="366" t="s">
        <v>19</v>
      </c>
      <c r="O5" s="363" t="s">
        <v>20</v>
      </c>
    </row>
    <row r="6" spans="1:15">
      <c r="A6" s="365"/>
      <c r="B6" s="365"/>
      <c r="C6" s="227" t="s">
        <v>77</v>
      </c>
      <c r="D6" s="227" t="s">
        <v>78</v>
      </c>
      <c r="E6" s="227" t="s">
        <v>79</v>
      </c>
      <c r="F6" s="227" t="s">
        <v>80</v>
      </c>
      <c r="G6" s="227" t="s">
        <v>81</v>
      </c>
      <c r="H6" s="227" t="s">
        <v>82</v>
      </c>
      <c r="I6" s="227" t="s">
        <v>83</v>
      </c>
      <c r="J6" s="227" t="s">
        <v>84</v>
      </c>
      <c r="K6" s="227" t="s">
        <v>85</v>
      </c>
      <c r="L6" s="227" t="s">
        <v>86</v>
      </c>
      <c r="M6" s="228" t="s">
        <v>87</v>
      </c>
      <c r="N6" s="375"/>
      <c r="O6" s="376"/>
    </row>
    <row r="7" spans="1:15">
      <c r="A7" s="349" t="s">
        <v>274</v>
      </c>
      <c r="B7" s="135" t="s">
        <v>24</v>
      </c>
      <c r="C7" s="160">
        <v>659</v>
      </c>
      <c r="D7" s="160">
        <v>35144</v>
      </c>
      <c r="E7" s="160">
        <v>173969</v>
      </c>
      <c r="F7" s="160">
        <v>268643</v>
      </c>
      <c r="G7" s="160">
        <v>223896</v>
      </c>
      <c r="H7" s="160">
        <v>168971</v>
      </c>
      <c r="I7" s="160">
        <v>135570</v>
      </c>
      <c r="J7" s="160">
        <v>107654</v>
      </c>
      <c r="K7" s="160">
        <v>90040</v>
      </c>
      <c r="L7" s="160">
        <v>56159</v>
      </c>
      <c r="M7" s="185">
        <v>28512</v>
      </c>
      <c r="N7" s="231">
        <v>9</v>
      </c>
      <c r="O7" s="196">
        <v>1289226</v>
      </c>
    </row>
    <row r="8" spans="1:15">
      <c r="A8" s="355"/>
      <c r="B8" s="38" t="s">
        <v>25</v>
      </c>
      <c r="C8" s="113">
        <v>6530</v>
      </c>
      <c r="D8" s="113">
        <v>406859</v>
      </c>
      <c r="E8" s="113">
        <v>2241409</v>
      </c>
      <c r="F8" s="113">
        <v>3837055</v>
      </c>
      <c r="G8" s="113">
        <v>3351433</v>
      </c>
      <c r="H8" s="113">
        <v>2524683</v>
      </c>
      <c r="I8" s="113">
        <v>2091321</v>
      </c>
      <c r="J8" s="113">
        <v>1729023</v>
      </c>
      <c r="K8" s="113">
        <v>1550667</v>
      </c>
      <c r="L8" s="113">
        <v>1056009</v>
      </c>
      <c r="M8" s="182">
        <v>609569</v>
      </c>
      <c r="N8" s="232">
        <v>141</v>
      </c>
      <c r="O8" s="192">
        <v>19404699</v>
      </c>
    </row>
    <row r="9" spans="1:15">
      <c r="A9" s="355"/>
      <c r="B9" s="38" t="s">
        <v>236</v>
      </c>
      <c r="C9" s="110">
        <v>9.9</v>
      </c>
      <c r="D9" s="110">
        <v>11.6</v>
      </c>
      <c r="E9" s="110">
        <v>12.9</v>
      </c>
      <c r="F9" s="110">
        <v>14.3</v>
      </c>
      <c r="G9" s="110">
        <v>15</v>
      </c>
      <c r="H9" s="110">
        <v>14.9</v>
      </c>
      <c r="I9" s="110">
        <v>15.4</v>
      </c>
      <c r="J9" s="110">
        <v>16.100000000000001</v>
      </c>
      <c r="K9" s="110">
        <v>17.2</v>
      </c>
      <c r="L9" s="110">
        <v>18.8</v>
      </c>
      <c r="M9" s="156">
        <v>21.4</v>
      </c>
      <c r="N9" s="233">
        <v>15.7</v>
      </c>
      <c r="O9" s="194">
        <v>15.1</v>
      </c>
    </row>
    <row r="10" spans="1:15">
      <c r="A10" s="355"/>
      <c r="B10" s="38" t="s">
        <v>57</v>
      </c>
      <c r="C10" s="113">
        <v>570</v>
      </c>
      <c r="D10" s="113">
        <v>28698</v>
      </c>
      <c r="E10" s="113">
        <v>140903</v>
      </c>
      <c r="F10" s="113">
        <v>214328</v>
      </c>
      <c r="G10" s="113">
        <v>175036</v>
      </c>
      <c r="H10" s="113">
        <v>130727</v>
      </c>
      <c r="I10" s="113">
        <v>104692</v>
      </c>
      <c r="J10" s="113">
        <v>83565</v>
      </c>
      <c r="K10" s="113">
        <v>69562</v>
      </c>
      <c r="L10" s="113">
        <v>42007</v>
      </c>
      <c r="M10" s="182">
        <v>21078</v>
      </c>
      <c r="N10" s="232">
        <v>6</v>
      </c>
      <c r="O10" s="192">
        <v>1011172</v>
      </c>
    </row>
    <row r="11" spans="1:15">
      <c r="A11" s="355"/>
      <c r="B11" s="38" t="s">
        <v>26</v>
      </c>
      <c r="C11" s="113">
        <v>4747</v>
      </c>
      <c r="D11" s="113">
        <v>266478</v>
      </c>
      <c r="E11" s="113">
        <v>1484112</v>
      </c>
      <c r="F11" s="113">
        <v>2525896</v>
      </c>
      <c r="G11" s="113">
        <v>2151590</v>
      </c>
      <c r="H11" s="113">
        <v>1588546</v>
      </c>
      <c r="I11" s="113">
        <v>1321697</v>
      </c>
      <c r="J11" s="113">
        <v>1112766</v>
      </c>
      <c r="K11" s="113">
        <v>1005801</v>
      </c>
      <c r="L11" s="113">
        <v>669947</v>
      </c>
      <c r="M11" s="182">
        <v>389614</v>
      </c>
      <c r="N11" s="232">
        <v>88</v>
      </c>
      <c r="O11" s="192">
        <v>12521282</v>
      </c>
    </row>
    <row r="12" spans="1:15">
      <c r="A12" s="355"/>
      <c r="B12" s="38" t="s">
        <v>237</v>
      </c>
      <c r="C12" s="110">
        <v>8.3000000000000007</v>
      </c>
      <c r="D12" s="110">
        <v>9.3000000000000007</v>
      </c>
      <c r="E12" s="110">
        <v>10.5</v>
      </c>
      <c r="F12" s="110">
        <v>11.8</v>
      </c>
      <c r="G12" s="110">
        <v>12.3</v>
      </c>
      <c r="H12" s="110">
        <v>12.2</v>
      </c>
      <c r="I12" s="110">
        <v>12.6</v>
      </c>
      <c r="J12" s="110">
        <v>13.3</v>
      </c>
      <c r="K12" s="110">
        <v>14.5</v>
      </c>
      <c r="L12" s="110">
        <v>15.9</v>
      </c>
      <c r="M12" s="156">
        <v>18.5</v>
      </c>
      <c r="N12" s="233">
        <v>14.7</v>
      </c>
      <c r="O12" s="194">
        <v>12.4</v>
      </c>
    </row>
    <row r="13" spans="1:15">
      <c r="A13" s="355"/>
      <c r="B13" s="38" t="s">
        <v>238</v>
      </c>
      <c r="C13" s="113">
        <v>89</v>
      </c>
      <c r="D13" s="113">
        <v>6446</v>
      </c>
      <c r="E13" s="113">
        <v>33066</v>
      </c>
      <c r="F13" s="113">
        <v>54315</v>
      </c>
      <c r="G13" s="113">
        <v>48860</v>
      </c>
      <c r="H13" s="113">
        <v>38244</v>
      </c>
      <c r="I13" s="113">
        <v>30878</v>
      </c>
      <c r="J13" s="113">
        <v>24089</v>
      </c>
      <c r="K13" s="113">
        <v>20478</v>
      </c>
      <c r="L13" s="113">
        <v>14152</v>
      </c>
      <c r="M13" s="182">
        <v>7434</v>
      </c>
      <c r="N13" s="232">
        <v>3</v>
      </c>
      <c r="O13" s="192">
        <v>278054</v>
      </c>
    </row>
    <row r="14" spans="1:15">
      <c r="A14" s="355"/>
      <c r="B14" s="38" t="s">
        <v>239</v>
      </c>
      <c r="C14" s="113">
        <v>1112</v>
      </c>
      <c r="D14" s="113">
        <v>107206</v>
      </c>
      <c r="E14" s="113">
        <v>590653</v>
      </c>
      <c r="F14" s="113">
        <v>1025706</v>
      </c>
      <c r="G14" s="113">
        <v>959853</v>
      </c>
      <c r="H14" s="113">
        <v>767587</v>
      </c>
      <c r="I14" s="113">
        <v>639373</v>
      </c>
      <c r="J14" s="113">
        <v>513883</v>
      </c>
      <c r="K14" s="113">
        <v>462367</v>
      </c>
      <c r="L14" s="113">
        <v>335034</v>
      </c>
      <c r="M14" s="182">
        <v>191289</v>
      </c>
      <c r="N14" s="232">
        <v>40</v>
      </c>
      <c r="O14" s="192">
        <v>5594103</v>
      </c>
    </row>
    <row r="15" spans="1:15">
      <c r="A15" s="356"/>
      <c r="B15" s="73" t="s">
        <v>240</v>
      </c>
      <c r="C15" s="138">
        <v>12.5</v>
      </c>
      <c r="D15" s="138">
        <v>16.600000000000001</v>
      </c>
      <c r="E15" s="138">
        <v>17.899999999999999</v>
      </c>
      <c r="F15" s="138">
        <v>18.899999999999999</v>
      </c>
      <c r="G15" s="138">
        <v>19.600000000000001</v>
      </c>
      <c r="H15" s="138">
        <v>20.100000000000001</v>
      </c>
      <c r="I15" s="138">
        <v>20.7</v>
      </c>
      <c r="J15" s="138">
        <v>21.3</v>
      </c>
      <c r="K15" s="138">
        <v>22.6</v>
      </c>
      <c r="L15" s="138">
        <v>23.7</v>
      </c>
      <c r="M15" s="157">
        <v>25.7</v>
      </c>
      <c r="N15" s="234">
        <v>13.3</v>
      </c>
      <c r="O15" s="169">
        <v>20.100000000000001</v>
      </c>
    </row>
    <row r="16" spans="1:15">
      <c r="A16" s="352" t="s">
        <v>23</v>
      </c>
      <c r="B16" s="140" t="s">
        <v>24</v>
      </c>
      <c r="C16" s="162">
        <v>20</v>
      </c>
      <c r="D16" s="162">
        <v>796</v>
      </c>
      <c r="E16" s="162">
        <v>7735</v>
      </c>
      <c r="F16" s="162">
        <v>20947</v>
      </c>
      <c r="G16" s="162">
        <v>14719</v>
      </c>
      <c r="H16" s="162">
        <v>3239</v>
      </c>
      <c r="I16" s="162">
        <v>228</v>
      </c>
      <c r="J16" s="162">
        <v>14</v>
      </c>
      <c r="K16" s="162">
        <v>0</v>
      </c>
      <c r="L16" s="162">
        <v>0</v>
      </c>
      <c r="M16" s="186">
        <v>4</v>
      </c>
      <c r="N16" s="235">
        <v>0</v>
      </c>
      <c r="O16" s="189">
        <v>47702</v>
      </c>
    </row>
    <row r="17" spans="1:15">
      <c r="A17" s="350"/>
      <c r="B17" s="38" t="s">
        <v>25</v>
      </c>
      <c r="C17" s="113">
        <v>1221</v>
      </c>
      <c r="D17" s="113">
        <v>50674</v>
      </c>
      <c r="E17" s="113">
        <v>496454</v>
      </c>
      <c r="F17" s="113">
        <v>1353634</v>
      </c>
      <c r="G17" s="113">
        <v>965797</v>
      </c>
      <c r="H17" s="113">
        <v>217066</v>
      </c>
      <c r="I17" s="113">
        <v>15072</v>
      </c>
      <c r="J17" s="113">
        <v>987</v>
      </c>
      <c r="K17" s="113">
        <v>0</v>
      </c>
      <c r="L17" s="113">
        <v>0</v>
      </c>
      <c r="M17" s="182">
        <v>252</v>
      </c>
      <c r="N17" s="232">
        <v>0</v>
      </c>
      <c r="O17" s="192">
        <v>3101157</v>
      </c>
    </row>
    <row r="18" spans="1:15">
      <c r="A18" s="350"/>
      <c r="B18" s="38" t="s">
        <v>236</v>
      </c>
      <c r="C18" s="110">
        <v>61.1</v>
      </c>
      <c r="D18" s="110">
        <v>63.7</v>
      </c>
      <c r="E18" s="110">
        <v>64.2</v>
      </c>
      <c r="F18" s="110">
        <v>64.599999999999994</v>
      </c>
      <c r="G18" s="110">
        <v>65.599999999999994</v>
      </c>
      <c r="H18" s="110">
        <v>67</v>
      </c>
      <c r="I18" s="110">
        <v>66.099999999999994</v>
      </c>
      <c r="J18" s="110">
        <v>70.5</v>
      </c>
      <c r="K18" s="110">
        <v>0</v>
      </c>
      <c r="L18" s="110">
        <v>0</v>
      </c>
      <c r="M18" s="156">
        <v>63</v>
      </c>
      <c r="N18" s="233">
        <v>0</v>
      </c>
      <c r="O18" s="194">
        <v>65</v>
      </c>
    </row>
    <row r="19" spans="1:15">
      <c r="A19" s="350"/>
      <c r="B19" s="38" t="s">
        <v>57</v>
      </c>
      <c r="C19" s="113">
        <v>20</v>
      </c>
      <c r="D19" s="113">
        <v>767</v>
      </c>
      <c r="E19" s="113">
        <v>7369</v>
      </c>
      <c r="F19" s="113">
        <v>19782</v>
      </c>
      <c r="G19" s="113">
        <v>13903</v>
      </c>
      <c r="H19" s="113">
        <v>3074</v>
      </c>
      <c r="I19" s="113">
        <v>212</v>
      </c>
      <c r="J19" s="113">
        <v>13</v>
      </c>
      <c r="K19" s="113">
        <v>0</v>
      </c>
      <c r="L19" s="113">
        <v>0</v>
      </c>
      <c r="M19" s="182">
        <v>4</v>
      </c>
      <c r="N19" s="232">
        <v>0</v>
      </c>
      <c r="O19" s="192">
        <v>45144</v>
      </c>
    </row>
    <row r="20" spans="1:15">
      <c r="A20" s="350"/>
      <c r="B20" s="38" t="s">
        <v>26</v>
      </c>
      <c r="C20" s="113">
        <v>1195</v>
      </c>
      <c r="D20" s="113">
        <v>47812</v>
      </c>
      <c r="E20" s="113">
        <v>462761</v>
      </c>
      <c r="F20" s="113">
        <v>1251055</v>
      </c>
      <c r="G20" s="113">
        <v>893719</v>
      </c>
      <c r="H20" s="113">
        <v>200517</v>
      </c>
      <c r="I20" s="113">
        <v>13735</v>
      </c>
      <c r="J20" s="113">
        <v>926</v>
      </c>
      <c r="K20" s="113">
        <v>0</v>
      </c>
      <c r="L20" s="113">
        <v>0</v>
      </c>
      <c r="M20" s="182">
        <v>252</v>
      </c>
      <c r="N20" s="232">
        <v>0</v>
      </c>
      <c r="O20" s="192">
        <v>2871972</v>
      </c>
    </row>
    <row r="21" spans="1:15">
      <c r="A21" s="350"/>
      <c r="B21" s="38" t="s">
        <v>237</v>
      </c>
      <c r="C21" s="110">
        <v>59.8</v>
      </c>
      <c r="D21" s="110">
        <v>62.3</v>
      </c>
      <c r="E21" s="110">
        <v>62.8</v>
      </c>
      <c r="F21" s="110">
        <v>63.2</v>
      </c>
      <c r="G21" s="110">
        <v>64.3</v>
      </c>
      <c r="H21" s="110">
        <v>65.2</v>
      </c>
      <c r="I21" s="110">
        <v>64.8</v>
      </c>
      <c r="J21" s="110">
        <v>71.2</v>
      </c>
      <c r="K21" s="110">
        <v>0</v>
      </c>
      <c r="L21" s="110">
        <v>0</v>
      </c>
      <c r="M21" s="156">
        <v>63</v>
      </c>
      <c r="N21" s="233">
        <v>0</v>
      </c>
      <c r="O21" s="194">
        <v>63.6</v>
      </c>
    </row>
    <row r="22" spans="1:15">
      <c r="A22" s="350"/>
      <c r="B22" s="38" t="s">
        <v>238</v>
      </c>
      <c r="C22" s="113">
        <v>0</v>
      </c>
      <c r="D22" s="113">
        <v>29</v>
      </c>
      <c r="E22" s="113">
        <v>366</v>
      </c>
      <c r="F22" s="113">
        <v>1165</v>
      </c>
      <c r="G22" s="113">
        <v>816</v>
      </c>
      <c r="H22" s="113">
        <v>165</v>
      </c>
      <c r="I22" s="113">
        <v>16</v>
      </c>
      <c r="J22" s="113">
        <v>1</v>
      </c>
      <c r="K22" s="113">
        <v>0</v>
      </c>
      <c r="L22" s="113">
        <v>0</v>
      </c>
      <c r="M22" s="182">
        <v>0</v>
      </c>
      <c r="N22" s="232">
        <v>0</v>
      </c>
      <c r="O22" s="192">
        <v>2558</v>
      </c>
    </row>
    <row r="23" spans="1:15">
      <c r="A23" s="350"/>
      <c r="B23" s="38" t="s">
        <v>239</v>
      </c>
      <c r="C23" s="113">
        <v>0</v>
      </c>
      <c r="D23" s="113">
        <v>1725</v>
      </c>
      <c r="E23" s="113">
        <v>22698</v>
      </c>
      <c r="F23" s="113">
        <v>75656</v>
      </c>
      <c r="G23" s="113">
        <v>52766</v>
      </c>
      <c r="H23" s="113">
        <v>11698</v>
      </c>
      <c r="I23" s="113">
        <v>1032</v>
      </c>
      <c r="J23" s="113">
        <v>42</v>
      </c>
      <c r="K23" s="113">
        <v>0</v>
      </c>
      <c r="L23" s="113">
        <v>0</v>
      </c>
      <c r="M23" s="182">
        <v>0</v>
      </c>
      <c r="N23" s="232">
        <v>0</v>
      </c>
      <c r="O23" s="192">
        <v>165617</v>
      </c>
    </row>
    <row r="24" spans="1:15">
      <c r="A24" s="353"/>
      <c r="B24" s="73" t="s">
        <v>240</v>
      </c>
      <c r="C24" s="138">
        <v>0</v>
      </c>
      <c r="D24" s="138">
        <v>59.5</v>
      </c>
      <c r="E24" s="138">
        <v>62</v>
      </c>
      <c r="F24" s="138">
        <v>64.900000000000006</v>
      </c>
      <c r="G24" s="138">
        <v>64.7</v>
      </c>
      <c r="H24" s="138">
        <v>70.900000000000006</v>
      </c>
      <c r="I24" s="138">
        <v>64.5</v>
      </c>
      <c r="J24" s="138">
        <v>42</v>
      </c>
      <c r="K24" s="138">
        <v>0</v>
      </c>
      <c r="L24" s="138">
        <v>0</v>
      </c>
      <c r="M24" s="157">
        <v>0</v>
      </c>
      <c r="N24" s="234">
        <v>0</v>
      </c>
      <c r="O24" s="169">
        <v>64.7</v>
      </c>
    </row>
    <row r="25" spans="1:15">
      <c r="A25" s="352" t="s">
        <v>222</v>
      </c>
      <c r="B25" s="140" t="s">
        <v>24</v>
      </c>
      <c r="C25" s="162">
        <v>0</v>
      </c>
      <c r="D25" s="162">
        <v>185</v>
      </c>
      <c r="E25" s="162">
        <v>4217</v>
      </c>
      <c r="F25" s="162">
        <v>12372</v>
      </c>
      <c r="G25" s="162">
        <v>10275</v>
      </c>
      <c r="H25" s="162">
        <v>2733</v>
      </c>
      <c r="I25" s="162">
        <v>210</v>
      </c>
      <c r="J25" s="162">
        <v>9</v>
      </c>
      <c r="K25" s="162">
        <v>0</v>
      </c>
      <c r="L25" s="162">
        <v>2</v>
      </c>
      <c r="M25" s="186">
        <v>0</v>
      </c>
      <c r="N25" s="235">
        <v>0</v>
      </c>
      <c r="O25" s="189">
        <v>30003</v>
      </c>
    </row>
    <row r="26" spans="1:15">
      <c r="A26" s="350"/>
      <c r="B26" s="38" t="s">
        <v>25</v>
      </c>
      <c r="C26" s="113">
        <v>0</v>
      </c>
      <c r="D26" s="113">
        <v>2005</v>
      </c>
      <c r="E26" s="113">
        <v>53328</v>
      </c>
      <c r="F26" s="113">
        <v>155781</v>
      </c>
      <c r="G26" s="113">
        <v>133001</v>
      </c>
      <c r="H26" s="113">
        <v>35926</v>
      </c>
      <c r="I26" s="113">
        <v>2812</v>
      </c>
      <c r="J26" s="113">
        <v>101</v>
      </c>
      <c r="K26" s="113">
        <v>0</v>
      </c>
      <c r="L26" s="113">
        <v>60</v>
      </c>
      <c r="M26" s="182">
        <v>0</v>
      </c>
      <c r="N26" s="232">
        <v>0</v>
      </c>
      <c r="O26" s="192">
        <v>383014</v>
      </c>
    </row>
    <row r="27" spans="1:15">
      <c r="A27" s="350"/>
      <c r="B27" s="38" t="s">
        <v>236</v>
      </c>
      <c r="C27" s="110">
        <v>0</v>
      </c>
      <c r="D27" s="110">
        <v>10.8</v>
      </c>
      <c r="E27" s="110">
        <v>12.6</v>
      </c>
      <c r="F27" s="110">
        <v>12.6</v>
      </c>
      <c r="G27" s="110">
        <v>12.9</v>
      </c>
      <c r="H27" s="110">
        <v>13.1</v>
      </c>
      <c r="I27" s="110">
        <v>13.4</v>
      </c>
      <c r="J27" s="110">
        <v>11.2</v>
      </c>
      <c r="K27" s="110">
        <v>0</v>
      </c>
      <c r="L27" s="110">
        <v>30</v>
      </c>
      <c r="M27" s="156">
        <v>0</v>
      </c>
      <c r="N27" s="233">
        <v>0</v>
      </c>
      <c r="O27" s="194">
        <v>12.8</v>
      </c>
    </row>
    <row r="28" spans="1:15">
      <c r="A28" s="350"/>
      <c r="B28" s="38" t="s">
        <v>57</v>
      </c>
      <c r="C28" s="113">
        <v>0</v>
      </c>
      <c r="D28" s="113">
        <v>148</v>
      </c>
      <c r="E28" s="113">
        <v>3554</v>
      </c>
      <c r="F28" s="113">
        <v>10210</v>
      </c>
      <c r="G28" s="113">
        <v>8555</v>
      </c>
      <c r="H28" s="113">
        <v>2281</v>
      </c>
      <c r="I28" s="113">
        <v>186</v>
      </c>
      <c r="J28" s="113">
        <v>7</v>
      </c>
      <c r="K28" s="113">
        <v>0</v>
      </c>
      <c r="L28" s="113">
        <v>1</v>
      </c>
      <c r="M28" s="182">
        <v>0</v>
      </c>
      <c r="N28" s="232">
        <v>0</v>
      </c>
      <c r="O28" s="192">
        <v>24942</v>
      </c>
    </row>
    <row r="29" spans="1:15">
      <c r="A29" s="350"/>
      <c r="B29" s="38" t="s">
        <v>26</v>
      </c>
      <c r="C29" s="113">
        <v>0</v>
      </c>
      <c r="D29" s="113">
        <v>1421</v>
      </c>
      <c r="E29" s="113">
        <v>41649</v>
      </c>
      <c r="F29" s="113">
        <v>118254</v>
      </c>
      <c r="G29" s="113">
        <v>102956</v>
      </c>
      <c r="H29" s="113">
        <v>28022</v>
      </c>
      <c r="I29" s="113">
        <v>2369</v>
      </c>
      <c r="J29" s="113">
        <v>49</v>
      </c>
      <c r="K29" s="113">
        <v>0</v>
      </c>
      <c r="L29" s="113">
        <v>30</v>
      </c>
      <c r="M29" s="182">
        <v>0</v>
      </c>
      <c r="N29" s="232">
        <v>0</v>
      </c>
      <c r="O29" s="192">
        <v>294750</v>
      </c>
    </row>
    <row r="30" spans="1:15">
      <c r="A30" s="350"/>
      <c r="B30" s="38" t="s">
        <v>237</v>
      </c>
      <c r="C30" s="110">
        <v>0</v>
      </c>
      <c r="D30" s="110">
        <v>9.6</v>
      </c>
      <c r="E30" s="110">
        <v>11.7</v>
      </c>
      <c r="F30" s="110">
        <v>11.6</v>
      </c>
      <c r="G30" s="110">
        <v>12</v>
      </c>
      <c r="H30" s="110">
        <v>12.3</v>
      </c>
      <c r="I30" s="110">
        <v>12.7</v>
      </c>
      <c r="J30" s="110">
        <v>7</v>
      </c>
      <c r="K30" s="110">
        <v>0</v>
      </c>
      <c r="L30" s="110">
        <v>30</v>
      </c>
      <c r="M30" s="156">
        <v>0</v>
      </c>
      <c r="N30" s="233">
        <v>0</v>
      </c>
      <c r="O30" s="194">
        <v>11.8</v>
      </c>
    </row>
    <row r="31" spans="1:15">
      <c r="A31" s="350"/>
      <c r="B31" s="38" t="s">
        <v>238</v>
      </c>
      <c r="C31" s="113">
        <v>0</v>
      </c>
      <c r="D31" s="113">
        <v>37</v>
      </c>
      <c r="E31" s="113">
        <v>663</v>
      </c>
      <c r="F31" s="113">
        <v>2161</v>
      </c>
      <c r="G31" s="113">
        <v>1720</v>
      </c>
      <c r="H31" s="113">
        <v>452</v>
      </c>
      <c r="I31" s="113">
        <v>24</v>
      </c>
      <c r="J31" s="113">
        <v>2</v>
      </c>
      <c r="K31" s="113">
        <v>0</v>
      </c>
      <c r="L31" s="113">
        <v>1</v>
      </c>
      <c r="M31" s="182">
        <v>0</v>
      </c>
      <c r="N31" s="232">
        <v>0</v>
      </c>
      <c r="O31" s="192">
        <v>5060</v>
      </c>
    </row>
    <row r="32" spans="1:15">
      <c r="A32" s="350"/>
      <c r="B32" s="38" t="s">
        <v>239</v>
      </c>
      <c r="C32" s="113">
        <v>0</v>
      </c>
      <c r="D32" s="113">
        <v>466</v>
      </c>
      <c r="E32" s="113">
        <v>10023</v>
      </c>
      <c r="F32" s="113">
        <v>33155</v>
      </c>
      <c r="G32" s="113">
        <v>26223</v>
      </c>
      <c r="H32" s="113">
        <v>6804</v>
      </c>
      <c r="I32" s="113">
        <v>335</v>
      </c>
      <c r="J32" s="113">
        <v>44</v>
      </c>
      <c r="K32" s="113">
        <v>0</v>
      </c>
      <c r="L32" s="113">
        <v>30</v>
      </c>
      <c r="M32" s="182">
        <v>0</v>
      </c>
      <c r="N32" s="232">
        <v>0</v>
      </c>
      <c r="O32" s="192">
        <v>77080</v>
      </c>
    </row>
    <row r="33" spans="1:15">
      <c r="A33" s="353"/>
      <c r="B33" s="73" t="s">
        <v>240</v>
      </c>
      <c r="C33" s="138">
        <v>0</v>
      </c>
      <c r="D33" s="138">
        <v>12.6</v>
      </c>
      <c r="E33" s="138">
        <v>15.1</v>
      </c>
      <c r="F33" s="138">
        <v>15.3</v>
      </c>
      <c r="G33" s="138">
        <v>15.2</v>
      </c>
      <c r="H33" s="138">
        <v>15.1</v>
      </c>
      <c r="I33" s="138">
        <v>14</v>
      </c>
      <c r="J33" s="138">
        <v>22</v>
      </c>
      <c r="K33" s="138">
        <v>0</v>
      </c>
      <c r="L33" s="138">
        <v>30</v>
      </c>
      <c r="M33" s="157">
        <v>0</v>
      </c>
      <c r="N33" s="234">
        <v>0</v>
      </c>
      <c r="O33" s="169">
        <v>15.2</v>
      </c>
    </row>
    <row r="34" spans="1:15">
      <c r="A34" s="352" t="s">
        <v>19</v>
      </c>
      <c r="B34" s="140" t="s">
        <v>24</v>
      </c>
      <c r="C34" s="162">
        <v>2</v>
      </c>
      <c r="D34" s="162">
        <v>195</v>
      </c>
      <c r="E34" s="162">
        <v>1016</v>
      </c>
      <c r="F34" s="162">
        <v>1321</v>
      </c>
      <c r="G34" s="162">
        <v>908</v>
      </c>
      <c r="H34" s="162">
        <v>715</v>
      </c>
      <c r="I34" s="162">
        <v>551</v>
      </c>
      <c r="J34" s="162">
        <v>395</v>
      </c>
      <c r="K34" s="162">
        <v>318</v>
      </c>
      <c r="L34" s="162">
        <v>156</v>
      </c>
      <c r="M34" s="186">
        <v>47</v>
      </c>
      <c r="N34" s="235">
        <v>1</v>
      </c>
      <c r="O34" s="189">
        <v>5625</v>
      </c>
    </row>
    <row r="35" spans="1:15">
      <c r="A35" s="350"/>
      <c r="B35" s="38" t="s">
        <v>25</v>
      </c>
      <c r="C35" s="113">
        <v>29</v>
      </c>
      <c r="D35" s="113">
        <v>3133</v>
      </c>
      <c r="E35" s="113">
        <v>16706</v>
      </c>
      <c r="F35" s="113">
        <v>22128</v>
      </c>
      <c r="G35" s="113">
        <v>15717</v>
      </c>
      <c r="H35" s="113">
        <v>12224</v>
      </c>
      <c r="I35" s="113">
        <v>9199</v>
      </c>
      <c r="J35" s="113">
        <v>7170</v>
      </c>
      <c r="K35" s="113">
        <v>5847</v>
      </c>
      <c r="L35" s="113">
        <v>2677</v>
      </c>
      <c r="M35" s="182">
        <v>849</v>
      </c>
      <c r="N35" s="232">
        <v>16</v>
      </c>
      <c r="O35" s="192">
        <v>95695</v>
      </c>
    </row>
    <row r="36" spans="1:15">
      <c r="A36" s="350"/>
      <c r="B36" s="38" t="s">
        <v>236</v>
      </c>
      <c r="C36" s="110">
        <v>14.5</v>
      </c>
      <c r="D36" s="110">
        <v>16.100000000000001</v>
      </c>
      <c r="E36" s="110">
        <v>16.399999999999999</v>
      </c>
      <c r="F36" s="110">
        <v>16.8</v>
      </c>
      <c r="G36" s="110">
        <v>17.3</v>
      </c>
      <c r="H36" s="110">
        <v>17.100000000000001</v>
      </c>
      <c r="I36" s="110">
        <v>16.7</v>
      </c>
      <c r="J36" s="110">
        <v>18.2</v>
      </c>
      <c r="K36" s="110">
        <v>18.399999999999999</v>
      </c>
      <c r="L36" s="110">
        <v>17.2</v>
      </c>
      <c r="M36" s="156">
        <v>18.100000000000001</v>
      </c>
      <c r="N36" s="233">
        <v>16</v>
      </c>
      <c r="O36" s="194">
        <v>17</v>
      </c>
    </row>
    <row r="37" spans="1:15">
      <c r="A37" s="350"/>
      <c r="B37" s="38" t="s">
        <v>57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1</v>
      </c>
      <c r="J37" s="113">
        <v>0</v>
      </c>
      <c r="K37" s="113">
        <v>0</v>
      </c>
      <c r="L37" s="113">
        <v>0</v>
      </c>
      <c r="M37" s="182">
        <v>0</v>
      </c>
      <c r="N37" s="232">
        <v>0</v>
      </c>
      <c r="O37" s="192">
        <v>1</v>
      </c>
    </row>
    <row r="38" spans="1:15">
      <c r="A38" s="350"/>
      <c r="B38" s="38" t="s">
        <v>26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30</v>
      </c>
      <c r="J38" s="113">
        <v>0</v>
      </c>
      <c r="K38" s="113">
        <v>0</v>
      </c>
      <c r="L38" s="113">
        <v>0</v>
      </c>
      <c r="M38" s="182">
        <v>0</v>
      </c>
      <c r="N38" s="232">
        <v>0</v>
      </c>
      <c r="O38" s="192">
        <v>30</v>
      </c>
    </row>
    <row r="39" spans="1:15">
      <c r="A39" s="350"/>
      <c r="B39" s="38" t="s">
        <v>237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30</v>
      </c>
      <c r="J39" s="110">
        <v>0</v>
      </c>
      <c r="K39" s="110">
        <v>0</v>
      </c>
      <c r="L39" s="110">
        <v>0</v>
      </c>
      <c r="M39" s="156">
        <v>0</v>
      </c>
      <c r="N39" s="233">
        <v>0</v>
      </c>
      <c r="O39" s="194">
        <v>30</v>
      </c>
    </row>
    <row r="40" spans="1:15">
      <c r="A40" s="350"/>
      <c r="B40" s="38" t="s">
        <v>238</v>
      </c>
      <c r="C40" s="113">
        <v>2</v>
      </c>
      <c r="D40" s="113">
        <v>195</v>
      </c>
      <c r="E40" s="113">
        <v>1016</v>
      </c>
      <c r="F40" s="113">
        <v>1321</v>
      </c>
      <c r="G40" s="113">
        <v>908</v>
      </c>
      <c r="H40" s="113">
        <v>715</v>
      </c>
      <c r="I40" s="113">
        <v>550</v>
      </c>
      <c r="J40" s="113">
        <v>395</v>
      </c>
      <c r="K40" s="113">
        <v>318</v>
      </c>
      <c r="L40" s="113">
        <v>156</v>
      </c>
      <c r="M40" s="182">
        <v>47</v>
      </c>
      <c r="N40" s="232">
        <v>1</v>
      </c>
      <c r="O40" s="192">
        <v>5624</v>
      </c>
    </row>
    <row r="41" spans="1:15">
      <c r="A41" s="350"/>
      <c r="B41" s="38" t="s">
        <v>239</v>
      </c>
      <c r="C41" s="113">
        <v>29</v>
      </c>
      <c r="D41" s="113">
        <v>3133</v>
      </c>
      <c r="E41" s="113">
        <v>16706</v>
      </c>
      <c r="F41" s="113">
        <v>22128</v>
      </c>
      <c r="G41" s="113">
        <v>15717</v>
      </c>
      <c r="H41" s="113">
        <v>12224</v>
      </c>
      <c r="I41" s="113">
        <v>9169</v>
      </c>
      <c r="J41" s="113">
        <v>7170</v>
      </c>
      <c r="K41" s="113">
        <v>5847</v>
      </c>
      <c r="L41" s="113">
        <v>2677</v>
      </c>
      <c r="M41" s="182">
        <v>849</v>
      </c>
      <c r="N41" s="232">
        <v>16</v>
      </c>
      <c r="O41" s="192">
        <v>95665</v>
      </c>
    </row>
    <row r="42" spans="1:15">
      <c r="A42" s="353"/>
      <c r="B42" s="73" t="s">
        <v>240</v>
      </c>
      <c r="C42" s="138">
        <v>14.5</v>
      </c>
      <c r="D42" s="138">
        <v>16.100000000000001</v>
      </c>
      <c r="E42" s="138">
        <v>16.399999999999999</v>
      </c>
      <c r="F42" s="138">
        <v>16.8</v>
      </c>
      <c r="G42" s="138">
        <v>17.3</v>
      </c>
      <c r="H42" s="138">
        <v>17.100000000000001</v>
      </c>
      <c r="I42" s="138">
        <v>16.7</v>
      </c>
      <c r="J42" s="138">
        <v>18.2</v>
      </c>
      <c r="K42" s="138">
        <v>18.399999999999999</v>
      </c>
      <c r="L42" s="138">
        <v>17.2</v>
      </c>
      <c r="M42" s="157">
        <v>18.100000000000001</v>
      </c>
      <c r="N42" s="234">
        <v>16</v>
      </c>
      <c r="O42" s="169">
        <v>17</v>
      </c>
    </row>
    <row r="43" spans="1:15" ht="15" customHeight="1">
      <c r="A43" s="352" t="s">
        <v>20</v>
      </c>
      <c r="B43" s="188" t="s">
        <v>24</v>
      </c>
      <c r="C43" s="189">
        <v>681</v>
      </c>
      <c r="D43" s="189">
        <v>36320</v>
      </c>
      <c r="E43" s="189">
        <v>186937</v>
      </c>
      <c r="F43" s="189">
        <v>303283</v>
      </c>
      <c r="G43" s="189">
        <v>249798</v>
      </c>
      <c r="H43" s="189">
        <v>175658</v>
      </c>
      <c r="I43" s="189">
        <v>136559</v>
      </c>
      <c r="J43" s="189">
        <v>108072</v>
      </c>
      <c r="K43" s="189">
        <v>90358</v>
      </c>
      <c r="L43" s="189">
        <v>56317</v>
      </c>
      <c r="M43" s="190">
        <v>28563</v>
      </c>
      <c r="N43" s="236">
        <v>10</v>
      </c>
      <c r="O43" s="189">
        <v>1372556</v>
      </c>
    </row>
    <row r="44" spans="1:15">
      <c r="A44" s="350"/>
      <c r="B44" s="191" t="s">
        <v>25</v>
      </c>
      <c r="C44" s="192">
        <v>7780</v>
      </c>
      <c r="D44" s="192">
        <v>462671</v>
      </c>
      <c r="E44" s="192">
        <v>2807897</v>
      </c>
      <c r="F44" s="192">
        <v>5368598</v>
      </c>
      <c r="G44" s="192">
        <v>4465948</v>
      </c>
      <c r="H44" s="192">
        <v>2789899</v>
      </c>
      <c r="I44" s="192">
        <v>2118404</v>
      </c>
      <c r="J44" s="192">
        <v>1737281</v>
      </c>
      <c r="K44" s="192">
        <v>1556514</v>
      </c>
      <c r="L44" s="192">
        <v>1058746</v>
      </c>
      <c r="M44" s="193">
        <v>610670</v>
      </c>
      <c r="N44" s="237">
        <v>157</v>
      </c>
      <c r="O44" s="192">
        <v>22984565</v>
      </c>
    </row>
    <row r="45" spans="1:15">
      <c r="A45" s="350"/>
      <c r="B45" s="191" t="s">
        <v>236</v>
      </c>
      <c r="C45" s="194">
        <v>11.4</v>
      </c>
      <c r="D45" s="194">
        <v>12.7</v>
      </c>
      <c r="E45" s="194">
        <v>15</v>
      </c>
      <c r="F45" s="194">
        <v>17.7</v>
      </c>
      <c r="G45" s="194">
        <v>17.899999999999999</v>
      </c>
      <c r="H45" s="194">
        <v>15.9</v>
      </c>
      <c r="I45" s="194">
        <v>15.5</v>
      </c>
      <c r="J45" s="194">
        <v>16.100000000000001</v>
      </c>
      <c r="K45" s="194">
        <v>17.2</v>
      </c>
      <c r="L45" s="194">
        <v>18.8</v>
      </c>
      <c r="M45" s="195">
        <v>21.4</v>
      </c>
      <c r="N45" s="238">
        <v>15.7</v>
      </c>
      <c r="O45" s="194">
        <v>16.7</v>
      </c>
    </row>
    <row r="46" spans="1:15">
      <c r="A46" s="350"/>
      <c r="B46" s="191" t="s">
        <v>57</v>
      </c>
      <c r="C46" s="192">
        <v>590</v>
      </c>
      <c r="D46" s="192">
        <v>29613</v>
      </c>
      <c r="E46" s="192">
        <v>151826</v>
      </c>
      <c r="F46" s="192">
        <v>244320</v>
      </c>
      <c r="G46" s="192">
        <v>197494</v>
      </c>
      <c r="H46" s="192">
        <v>136082</v>
      </c>
      <c r="I46" s="192">
        <v>105091</v>
      </c>
      <c r="J46" s="192">
        <v>83585</v>
      </c>
      <c r="K46" s="192">
        <v>69562</v>
      </c>
      <c r="L46" s="192">
        <v>42008</v>
      </c>
      <c r="M46" s="193">
        <v>21082</v>
      </c>
      <c r="N46" s="237">
        <v>6</v>
      </c>
      <c r="O46" s="192">
        <v>1081259</v>
      </c>
    </row>
    <row r="47" spans="1:15">
      <c r="A47" s="350"/>
      <c r="B47" s="191" t="s">
        <v>26</v>
      </c>
      <c r="C47" s="192">
        <v>5942</v>
      </c>
      <c r="D47" s="192">
        <v>315711</v>
      </c>
      <c r="E47" s="192">
        <v>1988522</v>
      </c>
      <c r="F47" s="192">
        <v>3895205</v>
      </c>
      <c r="G47" s="192">
        <v>3148265</v>
      </c>
      <c r="H47" s="192">
        <v>1817085</v>
      </c>
      <c r="I47" s="192">
        <v>1337831</v>
      </c>
      <c r="J47" s="192">
        <v>1113741</v>
      </c>
      <c r="K47" s="192">
        <v>1005801</v>
      </c>
      <c r="L47" s="192">
        <v>669977</v>
      </c>
      <c r="M47" s="193">
        <v>389866</v>
      </c>
      <c r="N47" s="237">
        <v>88</v>
      </c>
      <c r="O47" s="192">
        <v>15688034</v>
      </c>
    </row>
    <row r="48" spans="1:15">
      <c r="A48" s="350"/>
      <c r="B48" s="191" t="s">
        <v>237</v>
      </c>
      <c r="C48" s="194">
        <v>10.1</v>
      </c>
      <c r="D48" s="194">
        <v>10.7</v>
      </c>
      <c r="E48" s="194">
        <v>13.1</v>
      </c>
      <c r="F48" s="194">
        <v>15.9</v>
      </c>
      <c r="G48" s="194">
        <v>15.9</v>
      </c>
      <c r="H48" s="194">
        <v>13.4</v>
      </c>
      <c r="I48" s="194">
        <v>12.7</v>
      </c>
      <c r="J48" s="194">
        <v>13.3</v>
      </c>
      <c r="K48" s="194">
        <v>14.5</v>
      </c>
      <c r="L48" s="194">
        <v>15.9</v>
      </c>
      <c r="M48" s="195">
        <v>18.5</v>
      </c>
      <c r="N48" s="238">
        <v>14.7</v>
      </c>
      <c r="O48" s="194">
        <v>14.5</v>
      </c>
    </row>
    <row r="49" spans="1:15" ht="12.75" customHeight="1">
      <c r="A49" s="350"/>
      <c r="B49" s="191" t="s">
        <v>238</v>
      </c>
      <c r="C49" s="192">
        <v>91</v>
      </c>
      <c r="D49" s="192">
        <v>6707</v>
      </c>
      <c r="E49" s="192">
        <v>35111</v>
      </c>
      <c r="F49" s="192">
        <v>58962</v>
      </c>
      <c r="G49" s="192">
        <v>52304</v>
      </c>
      <c r="H49" s="192">
        <v>39576</v>
      </c>
      <c r="I49" s="192">
        <v>31468</v>
      </c>
      <c r="J49" s="192">
        <v>24487</v>
      </c>
      <c r="K49" s="192">
        <v>20796</v>
      </c>
      <c r="L49" s="192">
        <v>14309</v>
      </c>
      <c r="M49" s="193">
        <v>7481</v>
      </c>
      <c r="N49" s="237">
        <v>4</v>
      </c>
      <c r="O49" s="192">
        <v>291296</v>
      </c>
    </row>
    <row r="50" spans="1:15">
      <c r="A50" s="350"/>
      <c r="B50" s="191" t="s">
        <v>239</v>
      </c>
      <c r="C50" s="192">
        <v>1141</v>
      </c>
      <c r="D50" s="192">
        <v>112530</v>
      </c>
      <c r="E50" s="192">
        <v>640080</v>
      </c>
      <c r="F50" s="192">
        <v>1156645</v>
      </c>
      <c r="G50" s="192">
        <v>1054559</v>
      </c>
      <c r="H50" s="192">
        <v>798313</v>
      </c>
      <c r="I50" s="192">
        <v>649909</v>
      </c>
      <c r="J50" s="192">
        <v>521139</v>
      </c>
      <c r="K50" s="192">
        <v>468214</v>
      </c>
      <c r="L50" s="192">
        <v>337741</v>
      </c>
      <c r="M50" s="193">
        <v>192138</v>
      </c>
      <c r="N50" s="237">
        <v>56</v>
      </c>
      <c r="O50" s="192">
        <v>5932465</v>
      </c>
    </row>
    <row r="51" spans="1:15">
      <c r="A51" s="361"/>
      <c r="B51" s="144" t="s">
        <v>240</v>
      </c>
      <c r="C51" s="165">
        <v>12.5</v>
      </c>
      <c r="D51" s="165">
        <v>16.8</v>
      </c>
      <c r="E51" s="165">
        <v>18.2</v>
      </c>
      <c r="F51" s="165">
        <v>19.600000000000001</v>
      </c>
      <c r="G51" s="165">
        <v>20.2</v>
      </c>
      <c r="H51" s="165">
        <v>20.2</v>
      </c>
      <c r="I51" s="165">
        <v>20.7</v>
      </c>
      <c r="J51" s="165">
        <v>21.3</v>
      </c>
      <c r="K51" s="165">
        <v>22.5</v>
      </c>
      <c r="L51" s="165">
        <v>23.6</v>
      </c>
      <c r="M51" s="166">
        <v>25.7</v>
      </c>
      <c r="N51" s="239">
        <v>14</v>
      </c>
      <c r="O51" s="165">
        <v>20.399999999999999</v>
      </c>
    </row>
    <row r="52" spans="1:15">
      <c r="A52" s="360"/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</row>
    <row r="53" spans="1:15">
      <c r="A53" s="360"/>
      <c r="B53" s="360"/>
      <c r="C53" s="360"/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</row>
    <row r="55" spans="1:15">
      <c r="A55" s="321" t="s">
        <v>128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</row>
    <row r="56" spans="1:15" ht="15">
      <c r="A56" s="322" t="s">
        <v>375</v>
      </c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</row>
    <row r="57" spans="1:15">
      <c r="A57" s="323" t="s">
        <v>408</v>
      </c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</row>
    <row r="58" spans="1:1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pans="1:15">
      <c r="A59" s="363" t="s">
        <v>11</v>
      </c>
      <c r="B59" s="363" t="s">
        <v>28</v>
      </c>
      <c r="C59" s="369" t="s">
        <v>76</v>
      </c>
      <c r="D59" s="369"/>
      <c r="E59" s="369"/>
      <c r="F59" s="369"/>
      <c r="G59" s="369"/>
      <c r="H59" s="369"/>
      <c r="I59" s="369"/>
      <c r="J59" s="369"/>
      <c r="K59" s="369"/>
      <c r="L59" s="369"/>
      <c r="M59" s="370"/>
      <c r="N59" s="366" t="s">
        <v>19</v>
      </c>
      <c r="O59" s="363" t="s">
        <v>20</v>
      </c>
    </row>
    <row r="60" spans="1:15">
      <c r="A60" s="365"/>
      <c r="B60" s="365"/>
      <c r="C60" s="227" t="s">
        <v>77</v>
      </c>
      <c r="D60" s="227" t="s">
        <v>78</v>
      </c>
      <c r="E60" s="227" t="s">
        <v>79</v>
      </c>
      <c r="F60" s="227" t="s">
        <v>80</v>
      </c>
      <c r="G60" s="227" t="s">
        <v>81</v>
      </c>
      <c r="H60" s="227" t="s">
        <v>82</v>
      </c>
      <c r="I60" s="227" t="s">
        <v>83</v>
      </c>
      <c r="J60" s="227" t="s">
        <v>84</v>
      </c>
      <c r="K60" s="227" t="s">
        <v>85</v>
      </c>
      <c r="L60" s="227" t="s">
        <v>86</v>
      </c>
      <c r="M60" s="228" t="s">
        <v>87</v>
      </c>
      <c r="N60" s="375"/>
      <c r="O60" s="376"/>
    </row>
    <row r="61" spans="1:15">
      <c r="A61" s="349" t="s">
        <v>274</v>
      </c>
      <c r="B61" s="135" t="s">
        <v>24</v>
      </c>
      <c r="C61" s="160">
        <v>15</v>
      </c>
      <c r="D61" s="160">
        <v>1847</v>
      </c>
      <c r="E61" s="160">
        <v>39965</v>
      </c>
      <c r="F61" s="160">
        <v>93225</v>
      </c>
      <c r="G61" s="160">
        <v>85494</v>
      </c>
      <c r="H61" s="160">
        <v>59443</v>
      </c>
      <c r="I61" s="160">
        <v>43095</v>
      </c>
      <c r="J61" s="160">
        <v>31912</v>
      </c>
      <c r="K61" s="160">
        <v>31095</v>
      </c>
      <c r="L61" s="160">
        <v>28628</v>
      </c>
      <c r="M61" s="185">
        <v>12903</v>
      </c>
      <c r="N61" s="231">
        <v>3</v>
      </c>
      <c r="O61" s="196">
        <v>427625</v>
      </c>
    </row>
    <row r="62" spans="1:15">
      <c r="A62" s="355"/>
      <c r="B62" s="38" t="s">
        <v>25</v>
      </c>
      <c r="C62" s="113">
        <v>172</v>
      </c>
      <c r="D62" s="113">
        <v>16823</v>
      </c>
      <c r="E62" s="113">
        <v>371655</v>
      </c>
      <c r="F62" s="113">
        <v>1020752</v>
      </c>
      <c r="G62" s="113">
        <v>1021136</v>
      </c>
      <c r="H62" s="113">
        <v>693852</v>
      </c>
      <c r="I62" s="113">
        <v>517980</v>
      </c>
      <c r="J62" s="113">
        <v>412619</v>
      </c>
      <c r="K62" s="113">
        <v>439655</v>
      </c>
      <c r="L62" s="113">
        <v>466945</v>
      </c>
      <c r="M62" s="182">
        <v>240350</v>
      </c>
      <c r="N62" s="232">
        <v>26</v>
      </c>
      <c r="O62" s="192">
        <v>5201965</v>
      </c>
    </row>
    <row r="63" spans="1:15">
      <c r="A63" s="355"/>
      <c r="B63" s="38" t="s">
        <v>236</v>
      </c>
      <c r="C63" s="110">
        <v>11.5</v>
      </c>
      <c r="D63" s="110">
        <v>9.1</v>
      </c>
      <c r="E63" s="110">
        <v>9.3000000000000007</v>
      </c>
      <c r="F63" s="110">
        <v>10.9</v>
      </c>
      <c r="G63" s="110">
        <v>11.9</v>
      </c>
      <c r="H63" s="110">
        <v>11.7</v>
      </c>
      <c r="I63" s="110">
        <v>12</v>
      </c>
      <c r="J63" s="110">
        <v>12.9</v>
      </c>
      <c r="K63" s="110">
        <v>14.1</v>
      </c>
      <c r="L63" s="110">
        <v>16.3</v>
      </c>
      <c r="M63" s="156">
        <v>18.600000000000001</v>
      </c>
      <c r="N63" s="233">
        <v>8.6999999999999993</v>
      </c>
      <c r="O63" s="194">
        <v>12.2</v>
      </c>
    </row>
    <row r="64" spans="1:15">
      <c r="A64" s="355"/>
      <c r="B64" s="38" t="s">
        <v>57</v>
      </c>
      <c r="C64" s="113">
        <v>13</v>
      </c>
      <c r="D64" s="113">
        <v>1628</v>
      </c>
      <c r="E64" s="113">
        <v>35572</v>
      </c>
      <c r="F64" s="113">
        <v>81194</v>
      </c>
      <c r="G64" s="113">
        <v>72393</v>
      </c>
      <c r="H64" s="113">
        <v>50192</v>
      </c>
      <c r="I64" s="113">
        <v>36710</v>
      </c>
      <c r="J64" s="113">
        <v>26761</v>
      </c>
      <c r="K64" s="113">
        <v>25687</v>
      </c>
      <c r="L64" s="113">
        <v>22326</v>
      </c>
      <c r="M64" s="182">
        <v>10052</v>
      </c>
      <c r="N64" s="232">
        <v>2</v>
      </c>
      <c r="O64" s="192">
        <v>362530</v>
      </c>
    </row>
    <row r="65" spans="1:15">
      <c r="A65" s="355"/>
      <c r="B65" s="38" t="s">
        <v>26</v>
      </c>
      <c r="C65" s="113">
        <v>146</v>
      </c>
      <c r="D65" s="113">
        <v>12191</v>
      </c>
      <c r="E65" s="113">
        <v>272296</v>
      </c>
      <c r="F65" s="113">
        <v>726422</v>
      </c>
      <c r="G65" s="113">
        <v>697778</v>
      </c>
      <c r="H65" s="113">
        <v>468956</v>
      </c>
      <c r="I65" s="113">
        <v>359699</v>
      </c>
      <c r="J65" s="113">
        <v>280900</v>
      </c>
      <c r="K65" s="113">
        <v>295833</v>
      </c>
      <c r="L65" s="113">
        <v>290791</v>
      </c>
      <c r="M65" s="182">
        <v>154904</v>
      </c>
      <c r="N65" s="232">
        <v>8</v>
      </c>
      <c r="O65" s="192">
        <v>3559924</v>
      </c>
    </row>
    <row r="66" spans="1:15">
      <c r="A66" s="355"/>
      <c r="B66" s="38" t="s">
        <v>237</v>
      </c>
      <c r="C66" s="110">
        <v>11.2</v>
      </c>
      <c r="D66" s="110">
        <v>7.5</v>
      </c>
      <c r="E66" s="110">
        <v>7.7</v>
      </c>
      <c r="F66" s="110">
        <v>8.9</v>
      </c>
      <c r="G66" s="110">
        <v>9.6</v>
      </c>
      <c r="H66" s="110">
        <v>9.3000000000000007</v>
      </c>
      <c r="I66" s="110">
        <v>9.8000000000000007</v>
      </c>
      <c r="J66" s="110">
        <v>10.5</v>
      </c>
      <c r="K66" s="110">
        <v>11.5</v>
      </c>
      <c r="L66" s="110">
        <v>13</v>
      </c>
      <c r="M66" s="156">
        <v>15.4</v>
      </c>
      <c r="N66" s="233">
        <v>4</v>
      </c>
      <c r="O66" s="194">
        <v>9.8000000000000007</v>
      </c>
    </row>
    <row r="67" spans="1:15">
      <c r="A67" s="355"/>
      <c r="B67" s="38" t="s">
        <v>238</v>
      </c>
      <c r="C67" s="113">
        <v>2</v>
      </c>
      <c r="D67" s="113">
        <v>219</v>
      </c>
      <c r="E67" s="113">
        <v>4393</v>
      </c>
      <c r="F67" s="113">
        <v>12031</v>
      </c>
      <c r="G67" s="113">
        <v>13101</v>
      </c>
      <c r="H67" s="113">
        <v>9251</v>
      </c>
      <c r="I67" s="113">
        <v>6385</v>
      </c>
      <c r="J67" s="113">
        <v>5151</v>
      </c>
      <c r="K67" s="113">
        <v>5408</v>
      </c>
      <c r="L67" s="113">
        <v>6302</v>
      </c>
      <c r="M67" s="182">
        <v>2851</v>
      </c>
      <c r="N67" s="232">
        <v>1</v>
      </c>
      <c r="O67" s="192">
        <v>65095</v>
      </c>
    </row>
    <row r="68" spans="1:15">
      <c r="A68" s="355"/>
      <c r="B68" s="38" t="s">
        <v>239</v>
      </c>
      <c r="C68" s="113">
        <v>26</v>
      </c>
      <c r="D68" s="113">
        <v>3295</v>
      </c>
      <c r="E68" s="113">
        <v>73403</v>
      </c>
      <c r="F68" s="113">
        <v>217485</v>
      </c>
      <c r="G68" s="113">
        <v>247916</v>
      </c>
      <c r="H68" s="113">
        <v>174855</v>
      </c>
      <c r="I68" s="113">
        <v>122181</v>
      </c>
      <c r="J68" s="113">
        <v>103980</v>
      </c>
      <c r="K68" s="113">
        <v>114505</v>
      </c>
      <c r="L68" s="113">
        <v>145498</v>
      </c>
      <c r="M68" s="182">
        <v>70577</v>
      </c>
      <c r="N68" s="232">
        <v>11</v>
      </c>
      <c r="O68" s="192">
        <v>1273732</v>
      </c>
    </row>
    <row r="69" spans="1:15">
      <c r="A69" s="356"/>
      <c r="B69" s="73" t="s">
        <v>240</v>
      </c>
      <c r="C69" s="138">
        <v>13</v>
      </c>
      <c r="D69" s="138">
        <v>15</v>
      </c>
      <c r="E69" s="138">
        <v>16.7</v>
      </c>
      <c r="F69" s="138">
        <v>18.100000000000001</v>
      </c>
      <c r="G69" s="138">
        <v>18.899999999999999</v>
      </c>
      <c r="H69" s="138">
        <v>18.899999999999999</v>
      </c>
      <c r="I69" s="138">
        <v>19.100000000000001</v>
      </c>
      <c r="J69" s="138">
        <v>20.2</v>
      </c>
      <c r="K69" s="138">
        <v>21.2</v>
      </c>
      <c r="L69" s="138">
        <v>23.1</v>
      </c>
      <c r="M69" s="157">
        <v>24.8</v>
      </c>
      <c r="N69" s="234">
        <v>11</v>
      </c>
      <c r="O69" s="169">
        <v>19.600000000000001</v>
      </c>
    </row>
    <row r="70" spans="1:15">
      <c r="A70" s="352" t="s">
        <v>23</v>
      </c>
      <c r="B70" s="140" t="s">
        <v>24</v>
      </c>
      <c r="C70" s="162">
        <v>0</v>
      </c>
      <c r="D70" s="162">
        <v>59</v>
      </c>
      <c r="E70" s="162">
        <v>1410</v>
      </c>
      <c r="F70" s="162">
        <v>5500</v>
      </c>
      <c r="G70" s="162">
        <v>4477</v>
      </c>
      <c r="H70" s="162">
        <v>1054</v>
      </c>
      <c r="I70" s="162">
        <v>92</v>
      </c>
      <c r="J70" s="162">
        <v>7</v>
      </c>
      <c r="K70" s="162">
        <v>2</v>
      </c>
      <c r="L70" s="162">
        <v>0</v>
      </c>
      <c r="M70" s="186">
        <v>0</v>
      </c>
      <c r="N70" s="235">
        <v>0</v>
      </c>
      <c r="O70" s="189">
        <v>12601</v>
      </c>
    </row>
    <row r="71" spans="1:15">
      <c r="A71" s="350"/>
      <c r="B71" s="38" t="s">
        <v>25</v>
      </c>
      <c r="C71" s="113">
        <v>0</v>
      </c>
      <c r="D71" s="113">
        <v>3667</v>
      </c>
      <c r="E71" s="113">
        <v>90065</v>
      </c>
      <c r="F71" s="113">
        <v>355520</v>
      </c>
      <c r="G71" s="113">
        <v>291652</v>
      </c>
      <c r="H71" s="113">
        <v>69331</v>
      </c>
      <c r="I71" s="113">
        <v>6334</v>
      </c>
      <c r="J71" s="113">
        <v>462</v>
      </c>
      <c r="K71" s="113">
        <v>45</v>
      </c>
      <c r="L71" s="113">
        <v>0</v>
      </c>
      <c r="M71" s="182">
        <v>0</v>
      </c>
      <c r="N71" s="232">
        <v>0</v>
      </c>
      <c r="O71" s="192">
        <v>817076</v>
      </c>
    </row>
    <row r="72" spans="1:15">
      <c r="A72" s="350"/>
      <c r="B72" s="38" t="s">
        <v>236</v>
      </c>
      <c r="C72" s="110">
        <v>0</v>
      </c>
      <c r="D72" s="110">
        <v>62.2</v>
      </c>
      <c r="E72" s="110">
        <v>63.9</v>
      </c>
      <c r="F72" s="110">
        <v>64.599999999999994</v>
      </c>
      <c r="G72" s="110">
        <v>65.099999999999994</v>
      </c>
      <c r="H72" s="110">
        <v>65.8</v>
      </c>
      <c r="I72" s="110">
        <v>68.8</v>
      </c>
      <c r="J72" s="110">
        <v>66</v>
      </c>
      <c r="K72" s="110">
        <v>22.5</v>
      </c>
      <c r="L72" s="110">
        <v>0</v>
      </c>
      <c r="M72" s="156">
        <v>0</v>
      </c>
      <c r="N72" s="233">
        <v>0</v>
      </c>
      <c r="O72" s="194">
        <v>64.8</v>
      </c>
    </row>
    <row r="73" spans="1:15">
      <c r="A73" s="350"/>
      <c r="B73" s="38" t="s">
        <v>57</v>
      </c>
      <c r="C73" s="113">
        <v>0</v>
      </c>
      <c r="D73" s="113">
        <v>57</v>
      </c>
      <c r="E73" s="113">
        <v>1357</v>
      </c>
      <c r="F73" s="113">
        <v>5283</v>
      </c>
      <c r="G73" s="113">
        <v>4300</v>
      </c>
      <c r="H73" s="113">
        <v>1014</v>
      </c>
      <c r="I73" s="113">
        <v>88</v>
      </c>
      <c r="J73" s="113">
        <v>6</v>
      </c>
      <c r="K73" s="113">
        <v>1</v>
      </c>
      <c r="L73" s="113">
        <v>0</v>
      </c>
      <c r="M73" s="182">
        <v>0</v>
      </c>
      <c r="N73" s="232">
        <v>0</v>
      </c>
      <c r="O73" s="192">
        <v>12106</v>
      </c>
    </row>
    <row r="74" spans="1:15">
      <c r="A74" s="350"/>
      <c r="B74" s="38" t="s">
        <v>26</v>
      </c>
      <c r="C74" s="113">
        <v>0</v>
      </c>
      <c r="D74" s="113">
        <v>3626</v>
      </c>
      <c r="E74" s="113">
        <v>84999</v>
      </c>
      <c r="F74" s="113">
        <v>334271</v>
      </c>
      <c r="G74" s="113">
        <v>274428</v>
      </c>
      <c r="H74" s="113">
        <v>65113</v>
      </c>
      <c r="I74" s="113">
        <v>6001</v>
      </c>
      <c r="J74" s="113">
        <v>403</v>
      </c>
      <c r="K74" s="113">
        <v>3</v>
      </c>
      <c r="L74" s="113">
        <v>0</v>
      </c>
      <c r="M74" s="182">
        <v>0</v>
      </c>
      <c r="N74" s="232">
        <v>0</v>
      </c>
      <c r="O74" s="192">
        <v>768844</v>
      </c>
    </row>
    <row r="75" spans="1:15">
      <c r="A75" s="350"/>
      <c r="B75" s="38" t="s">
        <v>237</v>
      </c>
      <c r="C75" s="110">
        <v>0</v>
      </c>
      <c r="D75" s="110">
        <v>63.6</v>
      </c>
      <c r="E75" s="110">
        <v>62.6</v>
      </c>
      <c r="F75" s="110">
        <v>63.3</v>
      </c>
      <c r="G75" s="110">
        <v>63.8</v>
      </c>
      <c r="H75" s="110">
        <v>64.2</v>
      </c>
      <c r="I75" s="110">
        <v>68.2</v>
      </c>
      <c r="J75" s="110">
        <v>67.2</v>
      </c>
      <c r="K75" s="110">
        <v>3</v>
      </c>
      <c r="L75" s="110">
        <v>0</v>
      </c>
      <c r="M75" s="156">
        <v>0</v>
      </c>
      <c r="N75" s="233">
        <v>0</v>
      </c>
      <c r="O75" s="194">
        <v>63.5</v>
      </c>
    </row>
    <row r="76" spans="1:15">
      <c r="A76" s="350"/>
      <c r="B76" s="38" t="s">
        <v>238</v>
      </c>
      <c r="C76" s="113">
        <v>0</v>
      </c>
      <c r="D76" s="113">
        <v>2</v>
      </c>
      <c r="E76" s="113">
        <v>53</v>
      </c>
      <c r="F76" s="113">
        <v>217</v>
      </c>
      <c r="G76" s="113">
        <v>177</v>
      </c>
      <c r="H76" s="113">
        <v>40</v>
      </c>
      <c r="I76" s="113">
        <v>4</v>
      </c>
      <c r="J76" s="113">
        <v>1</v>
      </c>
      <c r="K76" s="113">
        <v>1</v>
      </c>
      <c r="L76" s="113">
        <v>0</v>
      </c>
      <c r="M76" s="182">
        <v>0</v>
      </c>
      <c r="N76" s="232">
        <v>0</v>
      </c>
      <c r="O76" s="192">
        <v>495</v>
      </c>
    </row>
    <row r="77" spans="1:15">
      <c r="A77" s="350"/>
      <c r="B77" s="38" t="s">
        <v>239</v>
      </c>
      <c r="C77" s="113">
        <v>0</v>
      </c>
      <c r="D77" s="113">
        <v>2</v>
      </c>
      <c r="E77" s="113">
        <v>2910</v>
      </c>
      <c r="F77" s="113">
        <v>13699</v>
      </c>
      <c r="G77" s="113">
        <v>11439</v>
      </c>
      <c r="H77" s="113">
        <v>2634</v>
      </c>
      <c r="I77" s="113">
        <v>294</v>
      </c>
      <c r="J77" s="113">
        <v>42</v>
      </c>
      <c r="K77" s="113">
        <v>3</v>
      </c>
      <c r="L77" s="113">
        <v>0</v>
      </c>
      <c r="M77" s="182">
        <v>0</v>
      </c>
      <c r="N77" s="232">
        <v>0</v>
      </c>
      <c r="O77" s="192">
        <v>31023</v>
      </c>
    </row>
    <row r="78" spans="1:15">
      <c r="A78" s="353"/>
      <c r="B78" s="73" t="s">
        <v>240</v>
      </c>
      <c r="C78" s="138">
        <v>0</v>
      </c>
      <c r="D78" s="138">
        <v>1</v>
      </c>
      <c r="E78" s="138">
        <v>54.9</v>
      </c>
      <c r="F78" s="138">
        <v>63.1</v>
      </c>
      <c r="G78" s="138">
        <v>64.599999999999994</v>
      </c>
      <c r="H78" s="138">
        <v>65.900000000000006</v>
      </c>
      <c r="I78" s="138">
        <v>73.5</v>
      </c>
      <c r="J78" s="138">
        <v>42</v>
      </c>
      <c r="K78" s="138">
        <v>3</v>
      </c>
      <c r="L78" s="138">
        <v>0</v>
      </c>
      <c r="M78" s="157">
        <v>0</v>
      </c>
      <c r="N78" s="234">
        <v>0</v>
      </c>
      <c r="O78" s="169">
        <v>62.7</v>
      </c>
    </row>
    <row r="79" spans="1:15">
      <c r="A79" s="352" t="s">
        <v>222</v>
      </c>
      <c r="B79" s="140" t="s">
        <v>24</v>
      </c>
      <c r="C79" s="162">
        <v>5</v>
      </c>
      <c r="D79" s="162">
        <v>14</v>
      </c>
      <c r="E79" s="162">
        <v>1179</v>
      </c>
      <c r="F79" s="162">
        <v>4748</v>
      </c>
      <c r="G79" s="162">
        <v>4788</v>
      </c>
      <c r="H79" s="162">
        <v>1213</v>
      </c>
      <c r="I79" s="162">
        <v>117</v>
      </c>
      <c r="J79" s="162">
        <v>16</v>
      </c>
      <c r="K79" s="162">
        <v>0</v>
      </c>
      <c r="L79" s="162">
        <v>0</v>
      </c>
      <c r="M79" s="186">
        <v>0</v>
      </c>
      <c r="N79" s="235">
        <v>0</v>
      </c>
      <c r="O79" s="189">
        <v>12080</v>
      </c>
    </row>
    <row r="80" spans="1:15">
      <c r="A80" s="350"/>
      <c r="B80" s="38" t="s">
        <v>25</v>
      </c>
      <c r="C80" s="113">
        <v>35</v>
      </c>
      <c r="D80" s="113">
        <v>120</v>
      </c>
      <c r="E80" s="113">
        <v>14739</v>
      </c>
      <c r="F80" s="113">
        <v>59891</v>
      </c>
      <c r="G80" s="113">
        <v>60091</v>
      </c>
      <c r="H80" s="113">
        <v>15322</v>
      </c>
      <c r="I80" s="113">
        <v>1626</v>
      </c>
      <c r="J80" s="113">
        <v>154</v>
      </c>
      <c r="K80" s="113">
        <v>0</v>
      </c>
      <c r="L80" s="113">
        <v>0</v>
      </c>
      <c r="M80" s="182">
        <v>0</v>
      </c>
      <c r="N80" s="232">
        <v>0</v>
      </c>
      <c r="O80" s="192">
        <v>151978</v>
      </c>
    </row>
    <row r="81" spans="1:15">
      <c r="A81" s="350"/>
      <c r="B81" s="38" t="s">
        <v>236</v>
      </c>
      <c r="C81" s="110">
        <v>7</v>
      </c>
      <c r="D81" s="110">
        <v>8.6</v>
      </c>
      <c r="E81" s="110">
        <v>12.5</v>
      </c>
      <c r="F81" s="110">
        <v>12.6</v>
      </c>
      <c r="G81" s="110">
        <v>12.6</v>
      </c>
      <c r="H81" s="110">
        <v>12.6</v>
      </c>
      <c r="I81" s="110">
        <v>13.9</v>
      </c>
      <c r="J81" s="110">
        <v>9.6</v>
      </c>
      <c r="K81" s="110">
        <v>0</v>
      </c>
      <c r="L81" s="110">
        <v>0</v>
      </c>
      <c r="M81" s="156">
        <v>0</v>
      </c>
      <c r="N81" s="233">
        <v>0</v>
      </c>
      <c r="O81" s="194">
        <v>12.6</v>
      </c>
    </row>
    <row r="82" spans="1:15">
      <c r="A82" s="350"/>
      <c r="B82" s="38" t="s">
        <v>57</v>
      </c>
      <c r="C82" s="113">
        <v>2</v>
      </c>
      <c r="D82" s="113">
        <v>13</v>
      </c>
      <c r="E82" s="113">
        <v>954</v>
      </c>
      <c r="F82" s="113">
        <v>3958</v>
      </c>
      <c r="G82" s="113">
        <v>4115</v>
      </c>
      <c r="H82" s="113">
        <v>1063</v>
      </c>
      <c r="I82" s="113">
        <v>107</v>
      </c>
      <c r="J82" s="113">
        <v>13</v>
      </c>
      <c r="K82" s="113">
        <v>0</v>
      </c>
      <c r="L82" s="113">
        <v>0</v>
      </c>
      <c r="M82" s="182">
        <v>0</v>
      </c>
      <c r="N82" s="232">
        <v>0</v>
      </c>
      <c r="O82" s="192">
        <v>10225</v>
      </c>
    </row>
    <row r="83" spans="1:15">
      <c r="A83" s="350"/>
      <c r="B83" s="38" t="s">
        <v>26</v>
      </c>
      <c r="C83" s="113">
        <v>13</v>
      </c>
      <c r="D83" s="113">
        <v>109</v>
      </c>
      <c r="E83" s="113">
        <v>10832</v>
      </c>
      <c r="F83" s="113">
        <v>45613</v>
      </c>
      <c r="G83" s="113">
        <v>48444</v>
      </c>
      <c r="H83" s="113">
        <v>12640</v>
      </c>
      <c r="I83" s="113">
        <v>1417</v>
      </c>
      <c r="J83" s="113">
        <v>133</v>
      </c>
      <c r="K83" s="113">
        <v>0</v>
      </c>
      <c r="L83" s="113">
        <v>0</v>
      </c>
      <c r="M83" s="182">
        <v>0</v>
      </c>
      <c r="N83" s="232">
        <v>0</v>
      </c>
      <c r="O83" s="192">
        <v>119201</v>
      </c>
    </row>
    <row r="84" spans="1:15">
      <c r="A84" s="350"/>
      <c r="B84" s="38" t="s">
        <v>237</v>
      </c>
      <c r="C84" s="110">
        <v>6.5</v>
      </c>
      <c r="D84" s="110">
        <v>8.4</v>
      </c>
      <c r="E84" s="110">
        <v>11.4</v>
      </c>
      <c r="F84" s="110">
        <v>11.5</v>
      </c>
      <c r="G84" s="110">
        <v>11.8</v>
      </c>
      <c r="H84" s="110">
        <v>11.9</v>
      </c>
      <c r="I84" s="110">
        <v>13.2</v>
      </c>
      <c r="J84" s="110">
        <v>10.199999999999999</v>
      </c>
      <c r="K84" s="110">
        <v>0</v>
      </c>
      <c r="L84" s="110">
        <v>0</v>
      </c>
      <c r="M84" s="156">
        <v>0</v>
      </c>
      <c r="N84" s="233">
        <v>0</v>
      </c>
      <c r="O84" s="194">
        <v>11.7</v>
      </c>
    </row>
    <row r="85" spans="1:15">
      <c r="A85" s="350"/>
      <c r="B85" s="38" t="s">
        <v>238</v>
      </c>
      <c r="C85" s="113">
        <v>3</v>
      </c>
      <c r="D85" s="113">
        <v>1</v>
      </c>
      <c r="E85" s="113">
        <v>225</v>
      </c>
      <c r="F85" s="113">
        <v>790</v>
      </c>
      <c r="G85" s="113">
        <v>673</v>
      </c>
      <c r="H85" s="113">
        <v>150</v>
      </c>
      <c r="I85" s="113">
        <v>10</v>
      </c>
      <c r="J85" s="113">
        <v>3</v>
      </c>
      <c r="K85" s="113">
        <v>0</v>
      </c>
      <c r="L85" s="113">
        <v>0</v>
      </c>
      <c r="M85" s="182">
        <v>0</v>
      </c>
      <c r="N85" s="232">
        <v>0</v>
      </c>
      <c r="O85" s="192">
        <v>1855</v>
      </c>
    </row>
    <row r="86" spans="1:15">
      <c r="A86" s="350"/>
      <c r="B86" s="38" t="s">
        <v>239</v>
      </c>
      <c r="C86" s="113">
        <v>21</v>
      </c>
      <c r="D86" s="113">
        <v>7</v>
      </c>
      <c r="E86" s="113">
        <v>3252</v>
      </c>
      <c r="F86" s="113">
        <v>12323</v>
      </c>
      <c r="G86" s="113">
        <v>10318</v>
      </c>
      <c r="H86" s="113">
        <v>2294</v>
      </c>
      <c r="I86" s="113">
        <v>118</v>
      </c>
      <c r="J86" s="113">
        <v>21</v>
      </c>
      <c r="K86" s="113">
        <v>0</v>
      </c>
      <c r="L86" s="113">
        <v>0</v>
      </c>
      <c r="M86" s="182">
        <v>0</v>
      </c>
      <c r="N86" s="232">
        <v>0</v>
      </c>
      <c r="O86" s="192">
        <v>28354</v>
      </c>
    </row>
    <row r="87" spans="1:15">
      <c r="A87" s="353"/>
      <c r="B87" s="73" t="s">
        <v>240</v>
      </c>
      <c r="C87" s="138">
        <v>7</v>
      </c>
      <c r="D87" s="138">
        <v>7</v>
      </c>
      <c r="E87" s="138">
        <v>14.5</v>
      </c>
      <c r="F87" s="138">
        <v>15.6</v>
      </c>
      <c r="G87" s="138">
        <v>15.3</v>
      </c>
      <c r="H87" s="138">
        <v>15.3</v>
      </c>
      <c r="I87" s="138">
        <v>11.8</v>
      </c>
      <c r="J87" s="138">
        <v>7</v>
      </c>
      <c r="K87" s="138">
        <v>0</v>
      </c>
      <c r="L87" s="138">
        <v>0</v>
      </c>
      <c r="M87" s="157">
        <v>0</v>
      </c>
      <c r="N87" s="234">
        <v>0</v>
      </c>
      <c r="O87" s="169">
        <v>15.3</v>
      </c>
    </row>
    <row r="88" spans="1:15" ht="15" customHeight="1">
      <c r="A88" s="352" t="s">
        <v>19</v>
      </c>
      <c r="B88" s="140" t="s">
        <v>24</v>
      </c>
      <c r="C88" s="162">
        <v>0</v>
      </c>
      <c r="D88" s="162">
        <v>25</v>
      </c>
      <c r="E88" s="162">
        <v>552</v>
      </c>
      <c r="F88" s="162">
        <v>1121</v>
      </c>
      <c r="G88" s="162">
        <v>895</v>
      </c>
      <c r="H88" s="162">
        <v>677</v>
      </c>
      <c r="I88" s="162">
        <v>531</v>
      </c>
      <c r="J88" s="162">
        <v>314</v>
      </c>
      <c r="K88" s="162">
        <v>318</v>
      </c>
      <c r="L88" s="162">
        <v>267</v>
      </c>
      <c r="M88" s="186">
        <v>132</v>
      </c>
      <c r="N88" s="235">
        <v>0</v>
      </c>
      <c r="O88" s="189">
        <v>4832</v>
      </c>
    </row>
    <row r="89" spans="1:15">
      <c r="A89" s="350"/>
      <c r="B89" s="38" t="s">
        <v>25</v>
      </c>
      <c r="C89" s="113">
        <v>0</v>
      </c>
      <c r="D89" s="113">
        <v>389</v>
      </c>
      <c r="E89" s="113">
        <v>8463</v>
      </c>
      <c r="F89" s="113">
        <v>17804</v>
      </c>
      <c r="G89" s="113">
        <v>14508</v>
      </c>
      <c r="H89" s="113">
        <v>10907</v>
      </c>
      <c r="I89" s="113">
        <v>8621</v>
      </c>
      <c r="J89" s="113">
        <v>5141</v>
      </c>
      <c r="K89" s="113">
        <v>5349</v>
      </c>
      <c r="L89" s="113">
        <v>4524</v>
      </c>
      <c r="M89" s="182">
        <v>2435</v>
      </c>
      <c r="N89" s="232">
        <v>0</v>
      </c>
      <c r="O89" s="192">
        <v>78141</v>
      </c>
    </row>
    <row r="90" spans="1:15">
      <c r="A90" s="350"/>
      <c r="B90" s="38" t="s">
        <v>236</v>
      </c>
      <c r="C90" s="110">
        <v>0</v>
      </c>
      <c r="D90" s="110">
        <v>15.6</v>
      </c>
      <c r="E90" s="110">
        <v>15.3</v>
      </c>
      <c r="F90" s="110">
        <v>15.9</v>
      </c>
      <c r="G90" s="110">
        <v>16.2</v>
      </c>
      <c r="H90" s="110">
        <v>16.100000000000001</v>
      </c>
      <c r="I90" s="110">
        <v>16.2</v>
      </c>
      <c r="J90" s="110">
        <v>16.399999999999999</v>
      </c>
      <c r="K90" s="110">
        <v>16.8</v>
      </c>
      <c r="L90" s="110">
        <v>16.899999999999999</v>
      </c>
      <c r="M90" s="156">
        <v>18.399999999999999</v>
      </c>
      <c r="N90" s="233">
        <v>0</v>
      </c>
      <c r="O90" s="194">
        <v>16.2</v>
      </c>
    </row>
    <row r="91" spans="1:15">
      <c r="A91" s="350"/>
      <c r="B91" s="38" t="s">
        <v>57</v>
      </c>
      <c r="C91" s="113">
        <v>0</v>
      </c>
      <c r="D91" s="113">
        <v>0</v>
      </c>
      <c r="E91" s="113">
        <v>0</v>
      </c>
      <c r="F91" s="113">
        <v>0</v>
      </c>
      <c r="G91" s="113">
        <v>0</v>
      </c>
      <c r="H91" s="113">
        <v>0</v>
      </c>
      <c r="I91" s="113">
        <v>1</v>
      </c>
      <c r="J91" s="113">
        <v>0</v>
      </c>
      <c r="K91" s="113">
        <v>0</v>
      </c>
      <c r="L91" s="113">
        <v>0</v>
      </c>
      <c r="M91" s="182">
        <v>0</v>
      </c>
      <c r="N91" s="232">
        <v>0</v>
      </c>
      <c r="O91" s="192">
        <v>1</v>
      </c>
    </row>
    <row r="92" spans="1:15">
      <c r="A92" s="350"/>
      <c r="B92" s="38" t="s">
        <v>26</v>
      </c>
      <c r="C92" s="113">
        <v>0</v>
      </c>
      <c r="D92" s="113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15</v>
      </c>
      <c r="J92" s="113">
        <v>0</v>
      </c>
      <c r="K92" s="113">
        <v>0</v>
      </c>
      <c r="L92" s="113">
        <v>0</v>
      </c>
      <c r="M92" s="182">
        <v>0</v>
      </c>
      <c r="N92" s="232">
        <v>0</v>
      </c>
      <c r="O92" s="192">
        <v>15</v>
      </c>
    </row>
    <row r="93" spans="1:15">
      <c r="A93" s="350"/>
      <c r="B93" s="38" t="s">
        <v>237</v>
      </c>
      <c r="C93" s="110">
        <v>0</v>
      </c>
      <c r="D93" s="110">
        <v>0</v>
      </c>
      <c r="E93" s="110">
        <v>0</v>
      </c>
      <c r="F93" s="110">
        <v>0</v>
      </c>
      <c r="G93" s="110">
        <v>0</v>
      </c>
      <c r="H93" s="110">
        <v>0</v>
      </c>
      <c r="I93" s="110">
        <v>15</v>
      </c>
      <c r="J93" s="110">
        <v>0</v>
      </c>
      <c r="K93" s="110">
        <v>0</v>
      </c>
      <c r="L93" s="110">
        <v>0</v>
      </c>
      <c r="M93" s="156">
        <v>0</v>
      </c>
      <c r="N93" s="233">
        <v>0</v>
      </c>
      <c r="O93" s="194">
        <v>15</v>
      </c>
    </row>
    <row r="94" spans="1:15">
      <c r="A94" s="350"/>
      <c r="B94" s="38" t="s">
        <v>238</v>
      </c>
      <c r="C94" s="113">
        <v>0</v>
      </c>
      <c r="D94" s="113">
        <v>25</v>
      </c>
      <c r="E94" s="113">
        <v>552</v>
      </c>
      <c r="F94" s="113">
        <v>1121</v>
      </c>
      <c r="G94" s="113">
        <v>895</v>
      </c>
      <c r="H94" s="113">
        <v>677</v>
      </c>
      <c r="I94" s="113">
        <v>530</v>
      </c>
      <c r="J94" s="113">
        <v>314</v>
      </c>
      <c r="K94" s="113">
        <v>318</v>
      </c>
      <c r="L94" s="113">
        <v>267</v>
      </c>
      <c r="M94" s="182">
        <v>132</v>
      </c>
      <c r="N94" s="232">
        <v>0</v>
      </c>
      <c r="O94" s="192">
        <v>4831</v>
      </c>
    </row>
    <row r="95" spans="1:15">
      <c r="A95" s="350"/>
      <c r="B95" s="38" t="s">
        <v>239</v>
      </c>
      <c r="C95" s="113">
        <v>0</v>
      </c>
      <c r="D95" s="113">
        <v>389</v>
      </c>
      <c r="E95" s="113">
        <v>8463</v>
      </c>
      <c r="F95" s="113">
        <v>17804</v>
      </c>
      <c r="G95" s="113">
        <v>14508</v>
      </c>
      <c r="H95" s="113">
        <v>10907</v>
      </c>
      <c r="I95" s="113">
        <v>8606</v>
      </c>
      <c r="J95" s="113">
        <v>5141</v>
      </c>
      <c r="K95" s="113">
        <v>5349</v>
      </c>
      <c r="L95" s="113">
        <v>4524</v>
      </c>
      <c r="M95" s="182">
        <v>2435</v>
      </c>
      <c r="N95" s="232">
        <v>0</v>
      </c>
      <c r="O95" s="192">
        <v>78126</v>
      </c>
    </row>
    <row r="96" spans="1:15">
      <c r="A96" s="353"/>
      <c r="B96" s="73" t="s">
        <v>240</v>
      </c>
      <c r="C96" s="138">
        <v>0</v>
      </c>
      <c r="D96" s="138">
        <v>15.6</v>
      </c>
      <c r="E96" s="138">
        <v>15.3</v>
      </c>
      <c r="F96" s="138">
        <v>15.9</v>
      </c>
      <c r="G96" s="138">
        <v>16.2</v>
      </c>
      <c r="H96" s="138">
        <v>16.100000000000001</v>
      </c>
      <c r="I96" s="138">
        <v>16.2</v>
      </c>
      <c r="J96" s="138">
        <v>16.399999999999999</v>
      </c>
      <c r="K96" s="138">
        <v>16.8</v>
      </c>
      <c r="L96" s="138">
        <v>16.899999999999999</v>
      </c>
      <c r="M96" s="157">
        <v>18.399999999999999</v>
      </c>
      <c r="N96" s="234">
        <v>0</v>
      </c>
      <c r="O96" s="169">
        <v>16.2</v>
      </c>
    </row>
    <row r="97" spans="1:15">
      <c r="A97" s="352" t="s">
        <v>20</v>
      </c>
      <c r="B97" s="188" t="s">
        <v>24</v>
      </c>
      <c r="C97" s="189">
        <v>20</v>
      </c>
      <c r="D97" s="189">
        <v>1945</v>
      </c>
      <c r="E97" s="189">
        <v>43106</v>
      </c>
      <c r="F97" s="189">
        <v>104594</v>
      </c>
      <c r="G97" s="189">
        <v>95654</v>
      </c>
      <c r="H97" s="189">
        <v>62387</v>
      </c>
      <c r="I97" s="189">
        <v>43835</v>
      </c>
      <c r="J97" s="189">
        <v>32249</v>
      </c>
      <c r="K97" s="189">
        <v>31415</v>
      </c>
      <c r="L97" s="189">
        <v>28895</v>
      </c>
      <c r="M97" s="190">
        <v>13035</v>
      </c>
      <c r="N97" s="236">
        <v>3</v>
      </c>
      <c r="O97" s="189">
        <v>457138</v>
      </c>
    </row>
    <row r="98" spans="1:15">
      <c r="A98" s="350"/>
      <c r="B98" s="191" t="s">
        <v>25</v>
      </c>
      <c r="C98" s="192">
        <v>207</v>
      </c>
      <c r="D98" s="192">
        <v>20999</v>
      </c>
      <c r="E98" s="192">
        <v>484922</v>
      </c>
      <c r="F98" s="192">
        <v>1453967</v>
      </c>
      <c r="G98" s="192">
        <v>1387387</v>
      </c>
      <c r="H98" s="192">
        <v>789412</v>
      </c>
      <c r="I98" s="192">
        <v>534561</v>
      </c>
      <c r="J98" s="192">
        <v>418376</v>
      </c>
      <c r="K98" s="192">
        <v>445049</v>
      </c>
      <c r="L98" s="192">
        <v>471469</v>
      </c>
      <c r="M98" s="193">
        <v>242785</v>
      </c>
      <c r="N98" s="237">
        <v>26</v>
      </c>
      <c r="O98" s="192">
        <v>6249160</v>
      </c>
    </row>
    <row r="99" spans="1:15">
      <c r="A99" s="350"/>
      <c r="B99" s="191" t="s">
        <v>236</v>
      </c>
      <c r="C99" s="194">
        <v>10.4</v>
      </c>
      <c r="D99" s="194">
        <v>10.8</v>
      </c>
      <c r="E99" s="194">
        <v>11.2</v>
      </c>
      <c r="F99" s="194">
        <v>13.9</v>
      </c>
      <c r="G99" s="194">
        <v>14.5</v>
      </c>
      <c r="H99" s="194">
        <v>12.7</v>
      </c>
      <c r="I99" s="194">
        <v>12.2</v>
      </c>
      <c r="J99" s="194">
        <v>13</v>
      </c>
      <c r="K99" s="194">
        <v>14.2</v>
      </c>
      <c r="L99" s="194">
        <v>16.3</v>
      </c>
      <c r="M99" s="195">
        <v>18.600000000000001</v>
      </c>
      <c r="N99" s="238">
        <v>8.6999999999999993</v>
      </c>
      <c r="O99" s="194">
        <v>13.7</v>
      </c>
    </row>
    <row r="100" spans="1:15">
      <c r="A100" s="350"/>
      <c r="B100" s="191" t="s">
        <v>57</v>
      </c>
      <c r="C100" s="192">
        <v>15</v>
      </c>
      <c r="D100" s="192">
        <v>1698</v>
      </c>
      <c r="E100" s="192">
        <v>37883</v>
      </c>
      <c r="F100" s="192">
        <v>90435</v>
      </c>
      <c r="G100" s="192">
        <v>80808</v>
      </c>
      <c r="H100" s="192">
        <v>52269</v>
      </c>
      <c r="I100" s="192">
        <v>36906</v>
      </c>
      <c r="J100" s="192">
        <v>26780</v>
      </c>
      <c r="K100" s="192">
        <v>25688</v>
      </c>
      <c r="L100" s="192">
        <v>22326</v>
      </c>
      <c r="M100" s="193">
        <v>10052</v>
      </c>
      <c r="N100" s="237">
        <v>2</v>
      </c>
      <c r="O100" s="192">
        <v>384862</v>
      </c>
    </row>
    <row r="101" spans="1:15">
      <c r="A101" s="350"/>
      <c r="B101" s="191" t="s">
        <v>26</v>
      </c>
      <c r="C101" s="192">
        <v>159</v>
      </c>
      <c r="D101" s="192">
        <v>15926</v>
      </c>
      <c r="E101" s="192">
        <v>368127</v>
      </c>
      <c r="F101" s="192">
        <v>1106306</v>
      </c>
      <c r="G101" s="192">
        <v>1020650</v>
      </c>
      <c r="H101" s="192">
        <v>546709</v>
      </c>
      <c r="I101" s="192">
        <v>367132</v>
      </c>
      <c r="J101" s="192">
        <v>281436</v>
      </c>
      <c r="K101" s="192">
        <v>295836</v>
      </c>
      <c r="L101" s="192">
        <v>290791</v>
      </c>
      <c r="M101" s="193">
        <v>154904</v>
      </c>
      <c r="N101" s="237">
        <v>8</v>
      </c>
      <c r="O101" s="192">
        <v>4447984</v>
      </c>
    </row>
    <row r="102" spans="1:15">
      <c r="A102" s="350"/>
      <c r="B102" s="191" t="s">
        <v>237</v>
      </c>
      <c r="C102" s="194">
        <v>10.6</v>
      </c>
      <c r="D102" s="194">
        <v>9.4</v>
      </c>
      <c r="E102" s="194">
        <v>9.6999999999999993</v>
      </c>
      <c r="F102" s="194">
        <v>12.2</v>
      </c>
      <c r="G102" s="194">
        <v>12.6</v>
      </c>
      <c r="H102" s="194">
        <v>10.5</v>
      </c>
      <c r="I102" s="194">
        <v>9.9</v>
      </c>
      <c r="J102" s="194">
        <v>10.5</v>
      </c>
      <c r="K102" s="194">
        <v>11.5</v>
      </c>
      <c r="L102" s="194">
        <v>13</v>
      </c>
      <c r="M102" s="195">
        <v>15.4</v>
      </c>
      <c r="N102" s="238">
        <v>4</v>
      </c>
      <c r="O102" s="194">
        <v>11.6</v>
      </c>
    </row>
    <row r="103" spans="1:15">
      <c r="A103" s="350"/>
      <c r="B103" s="191" t="s">
        <v>238</v>
      </c>
      <c r="C103" s="192">
        <v>5</v>
      </c>
      <c r="D103" s="192">
        <v>247</v>
      </c>
      <c r="E103" s="192">
        <v>5223</v>
      </c>
      <c r="F103" s="192">
        <v>14159</v>
      </c>
      <c r="G103" s="192">
        <v>14846</v>
      </c>
      <c r="H103" s="192">
        <v>10118</v>
      </c>
      <c r="I103" s="192">
        <v>6929</v>
      </c>
      <c r="J103" s="192">
        <v>5469</v>
      </c>
      <c r="K103" s="192">
        <v>5727</v>
      </c>
      <c r="L103" s="192">
        <v>6569</v>
      </c>
      <c r="M103" s="193">
        <v>2983</v>
      </c>
      <c r="N103" s="237">
        <v>1</v>
      </c>
      <c r="O103" s="192">
        <v>72276</v>
      </c>
    </row>
    <row r="104" spans="1:15">
      <c r="A104" s="350"/>
      <c r="B104" s="191" t="s">
        <v>239</v>
      </c>
      <c r="C104" s="192">
        <v>47</v>
      </c>
      <c r="D104" s="192">
        <v>3693</v>
      </c>
      <c r="E104" s="192">
        <v>88028</v>
      </c>
      <c r="F104" s="192">
        <v>261311</v>
      </c>
      <c r="G104" s="192">
        <v>284181</v>
      </c>
      <c r="H104" s="192">
        <v>190690</v>
      </c>
      <c r="I104" s="192">
        <v>131199</v>
      </c>
      <c r="J104" s="192">
        <v>109184</v>
      </c>
      <c r="K104" s="192">
        <v>119857</v>
      </c>
      <c r="L104" s="192">
        <v>150022</v>
      </c>
      <c r="M104" s="193">
        <v>73012</v>
      </c>
      <c r="N104" s="237">
        <v>11</v>
      </c>
      <c r="O104" s="192">
        <v>1411235</v>
      </c>
    </row>
    <row r="105" spans="1:15">
      <c r="A105" s="361"/>
      <c r="B105" s="144" t="s">
        <v>240</v>
      </c>
      <c r="C105" s="165">
        <v>9.4</v>
      </c>
      <c r="D105" s="165">
        <v>15</v>
      </c>
      <c r="E105" s="165">
        <v>16.899999999999999</v>
      </c>
      <c r="F105" s="165">
        <v>18.5</v>
      </c>
      <c r="G105" s="165">
        <v>19.100000000000001</v>
      </c>
      <c r="H105" s="165">
        <v>18.8</v>
      </c>
      <c r="I105" s="165">
        <v>18.899999999999999</v>
      </c>
      <c r="J105" s="165">
        <v>20</v>
      </c>
      <c r="K105" s="165">
        <v>20.9</v>
      </c>
      <c r="L105" s="165">
        <v>22.8</v>
      </c>
      <c r="M105" s="166">
        <v>24.5</v>
      </c>
      <c r="N105" s="239">
        <v>11</v>
      </c>
      <c r="O105" s="165">
        <v>19.5</v>
      </c>
    </row>
    <row r="106" spans="1:15">
      <c r="A106" s="360"/>
      <c r="B106" s="360"/>
      <c r="C106" s="360"/>
      <c r="D106" s="360"/>
      <c r="E106" s="360"/>
      <c r="F106" s="360"/>
      <c r="G106" s="360"/>
      <c r="H106" s="360"/>
      <c r="I106" s="360"/>
      <c r="J106" s="360"/>
      <c r="K106" s="360"/>
      <c r="L106" s="360"/>
      <c r="M106" s="360"/>
      <c r="N106" s="360"/>
      <c r="O106" s="360"/>
    </row>
    <row r="107" spans="1:15">
      <c r="A107" s="360"/>
      <c r="B107" s="360"/>
      <c r="C107" s="360"/>
      <c r="D107" s="360"/>
      <c r="E107" s="360"/>
      <c r="F107" s="360"/>
      <c r="G107" s="360"/>
      <c r="H107" s="360"/>
      <c r="I107" s="360"/>
      <c r="J107" s="360"/>
      <c r="K107" s="360"/>
      <c r="L107" s="360"/>
      <c r="M107" s="360"/>
      <c r="N107" s="360"/>
      <c r="O107" s="360"/>
    </row>
    <row r="110" spans="1:15">
      <c r="A110" s="321" t="s">
        <v>231</v>
      </c>
      <c r="B110" s="321"/>
      <c r="C110" s="321"/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</row>
    <row r="111" spans="1:15" ht="15">
      <c r="A111" s="322" t="s">
        <v>376</v>
      </c>
      <c r="B111" s="322"/>
      <c r="C111" s="322"/>
      <c r="D111" s="322"/>
      <c r="E111" s="322"/>
      <c r="F111" s="322"/>
      <c r="G111" s="322"/>
      <c r="H111" s="322"/>
      <c r="I111" s="322"/>
      <c r="J111" s="322"/>
      <c r="K111" s="322"/>
      <c r="L111" s="322"/>
      <c r="M111" s="322"/>
      <c r="N111" s="322"/>
      <c r="O111" s="322"/>
    </row>
    <row r="112" spans="1:15">
      <c r="A112" s="323" t="s">
        <v>408</v>
      </c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</row>
    <row r="113" spans="1:15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</row>
    <row r="114" spans="1:15">
      <c r="A114" s="363" t="s">
        <v>11</v>
      </c>
      <c r="B114" s="363" t="s">
        <v>28</v>
      </c>
      <c r="C114" s="369" t="s">
        <v>76</v>
      </c>
      <c r="D114" s="369"/>
      <c r="E114" s="369"/>
      <c r="F114" s="369"/>
      <c r="G114" s="369"/>
      <c r="H114" s="369"/>
      <c r="I114" s="369"/>
      <c r="J114" s="369"/>
      <c r="K114" s="369"/>
      <c r="L114" s="369"/>
      <c r="M114" s="370"/>
      <c r="N114" s="366" t="s">
        <v>19</v>
      </c>
      <c r="O114" s="363" t="s">
        <v>20</v>
      </c>
    </row>
    <row r="115" spans="1:15">
      <c r="A115" s="365"/>
      <c r="B115" s="365"/>
      <c r="C115" s="227" t="s">
        <v>77</v>
      </c>
      <c r="D115" s="227" t="s">
        <v>78</v>
      </c>
      <c r="E115" s="227" t="s">
        <v>79</v>
      </c>
      <c r="F115" s="227" t="s">
        <v>80</v>
      </c>
      <c r="G115" s="227" t="s">
        <v>81</v>
      </c>
      <c r="H115" s="227" t="s">
        <v>82</v>
      </c>
      <c r="I115" s="227" t="s">
        <v>83</v>
      </c>
      <c r="J115" s="227" t="s">
        <v>84</v>
      </c>
      <c r="K115" s="227" t="s">
        <v>85</v>
      </c>
      <c r="L115" s="227" t="s">
        <v>86</v>
      </c>
      <c r="M115" s="228" t="s">
        <v>87</v>
      </c>
      <c r="N115" s="375"/>
      <c r="O115" s="376"/>
    </row>
    <row r="116" spans="1:15">
      <c r="A116" s="349" t="s">
        <v>18</v>
      </c>
      <c r="B116" s="135" t="s">
        <v>252</v>
      </c>
      <c r="C116" s="160">
        <v>1</v>
      </c>
      <c r="D116" s="160">
        <v>72</v>
      </c>
      <c r="E116" s="160">
        <v>1308</v>
      </c>
      <c r="F116" s="160">
        <v>3726</v>
      </c>
      <c r="G116" s="160">
        <v>3462</v>
      </c>
      <c r="H116" s="160">
        <v>2128</v>
      </c>
      <c r="I116" s="160">
        <v>1339</v>
      </c>
      <c r="J116" s="160">
        <v>1486</v>
      </c>
      <c r="K116" s="160">
        <v>992</v>
      </c>
      <c r="L116" s="160">
        <v>943</v>
      </c>
      <c r="M116" s="185">
        <v>621</v>
      </c>
      <c r="N116" s="231">
        <v>0</v>
      </c>
      <c r="O116" s="196">
        <v>16078</v>
      </c>
    </row>
    <row r="117" spans="1:15">
      <c r="A117" s="355" t="s">
        <v>18</v>
      </c>
      <c r="B117" s="38" t="s">
        <v>25</v>
      </c>
      <c r="C117" s="113">
        <v>4</v>
      </c>
      <c r="D117" s="113">
        <v>1095</v>
      </c>
      <c r="E117" s="113">
        <v>20449</v>
      </c>
      <c r="F117" s="113">
        <v>72185</v>
      </c>
      <c r="G117" s="113">
        <v>70212</v>
      </c>
      <c r="H117" s="113">
        <v>41719</v>
      </c>
      <c r="I117" s="113">
        <v>25472</v>
      </c>
      <c r="J117" s="113">
        <v>31413</v>
      </c>
      <c r="K117" s="113">
        <v>21106</v>
      </c>
      <c r="L117" s="113">
        <v>21842</v>
      </c>
      <c r="M117" s="182">
        <v>14836</v>
      </c>
      <c r="N117" s="232">
        <v>0</v>
      </c>
      <c r="O117" s="192">
        <v>320333</v>
      </c>
    </row>
    <row r="118" spans="1:15">
      <c r="A118" s="355" t="s">
        <v>18</v>
      </c>
      <c r="B118" s="38" t="s">
        <v>258</v>
      </c>
      <c r="C118" s="110">
        <v>4</v>
      </c>
      <c r="D118" s="110">
        <v>15.2</v>
      </c>
      <c r="E118" s="110">
        <v>15.6</v>
      </c>
      <c r="F118" s="110">
        <v>19.399999999999999</v>
      </c>
      <c r="G118" s="110">
        <v>20.3</v>
      </c>
      <c r="H118" s="110">
        <v>19.600000000000001</v>
      </c>
      <c r="I118" s="110">
        <v>19</v>
      </c>
      <c r="J118" s="110">
        <v>21.1</v>
      </c>
      <c r="K118" s="110">
        <v>21.3</v>
      </c>
      <c r="L118" s="110">
        <v>23.2</v>
      </c>
      <c r="M118" s="156">
        <v>23.9</v>
      </c>
      <c r="N118" s="233">
        <v>0</v>
      </c>
      <c r="O118" s="194">
        <v>19.899999999999999</v>
      </c>
    </row>
    <row r="119" spans="1:15">
      <c r="A119" s="355" t="s">
        <v>18</v>
      </c>
      <c r="B119" s="38" t="s">
        <v>253</v>
      </c>
      <c r="C119" s="113">
        <v>1</v>
      </c>
      <c r="D119" s="113">
        <v>52</v>
      </c>
      <c r="E119" s="113">
        <v>1167</v>
      </c>
      <c r="F119" s="113">
        <v>3253</v>
      </c>
      <c r="G119" s="113">
        <v>3044</v>
      </c>
      <c r="H119" s="113">
        <v>1835</v>
      </c>
      <c r="I119" s="113">
        <v>1161</v>
      </c>
      <c r="J119" s="113">
        <v>1252</v>
      </c>
      <c r="K119" s="113">
        <v>839</v>
      </c>
      <c r="L119" s="113">
        <v>797</v>
      </c>
      <c r="M119" s="182">
        <v>519</v>
      </c>
      <c r="N119" s="232">
        <v>0</v>
      </c>
      <c r="O119" s="192">
        <v>13920</v>
      </c>
    </row>
    <row r="120" spans="1:15">
      <c r="A120" s="355" t="s">
        <v>18</v>
      </c>
      <c r="B120" s="38" t="s">
        <v>255</v>
      </c>
      <c r="C120" s="113">
        <v>4</v>
      </c>
      <c r="D120" s="113">
        <v>587</v>
      </c>
      <c r="E120" s="113">
        <v>16411</v>
      </c>
      <c r="F120" s="113">
        <v>57488</v>
      </c>
      <c r="G120" s="113">
        <v>56631</v>
      </c>
      <c r="H120" s="113">
        <v>32846</v>
      </c>
      <c r="I120" s="113">
        <v>20077</v>
      </c>
      <c r="J120" s="113">
        <v>23635</v>
      </c>
      <c r="K120" s="113">
        <v>16231</v>
      </c>
      <c r="L120" s="113">
        <v>17132</v>
      </c>
      <c r="M120" s="182">
        <v>11747</v>
      </c>
      <c r="N120" s="232">
        <v>0</v>
      </c>
      <c r="O120" s="192">
        <v>252789</v>
      </c>
    </row>
    <row r="121" spans="1:15">
      <c r="A121" s="355" t="s">
        <v>18</v>
      </c>
      <c r="B121" s="38" t="s">
        <v>261</v>
      </c>
      <c r="C121" s="110">
        <v>4</v>
      </c>
      <c r="D121" s="110">
        <v>11.3</v>
      </c>
      <c r="E121" s="110">
        <v>14.1</v>
      </c>
      <c r="F121" s="110">
        <v>17.7</v>
      </c>
      <c r="G121" s="110">
        <v>18.600000000000001</v>
      </c>
      <c r="H121" s="110">
        <v>17.899999999999999</v>
      </c>
      <c r="I121" s="110">
        <v>17.3</v>
      </c>
      <c r="J121" s="110">
        <v>18.899999999999999</v>
      </c>
      <c r="K121" s="110">
        <v>19.3</v>
      </c>
      <c r="L121" s="110">
        <v>21.5</v>
      </c>
      <c r="M121" s="156">
        <v>22.6</v>
      </c>
      <c r="N121" s="233">
        <v>0</v>
      </c>
      <c r="O121" s="194">
        <v>18.2</v>
      </c>
    </row>
    <row r="122" spans="1:15">
      <c r="A122" s="355" t="s">
        <v>18</v>
      </c>
      <c r="B122" s="38" t="s">
        <v>254</v>
      </c>
      <c r="C122" s="113">
        <v>0</v>
      </c>
      <c r="D122" s="113">
        <v>20</v>
      </c>
      <c r="E122" s="113">
        <v>141</v>
      </c>
      <c r="F122" s="113">
        <v>473</v>
      </c>
      <c r="G122" s="113">
        <v>418</v>
      </c>
      <c r="H122" s="113">
        <v>293</v>
      </c>
      <c r="I122" s="113">
        <v>178</v>
      </c>
      <c r="J122" s="113">
        <v>234</v>
      </c>
      <c r="K122" s="113">
        <v>153</v>
      </c>
      <c r="L122" s="113">
        <v>146</v>
      </c>
      <c r="M122" s="182">
        <v>102</v>
      </c>
      <c r="N122" s="232">
        <v>0</v>
      </c>
      <c r="O122" s="192">
        <v>2158</v>
      </c>
    </row>
    <row r="123" spans="1:15">
      <c r="A123" s="355" t="s">
        <v>18</v>
      </c>
      <c r="B123" s="38" t="s">
        <v>256</v>
      </c>
      <c r="C123" s="113">
        <v>0</v>
      </c>
      <c r="D123" s="113">
        <v>381</v>
      </c>
      <c r="E123" s="113">
        <v>2736</v>
      </c>
      <c r="F123" s="113">
        <v>9546</v>
      </c>
      <c r="G123" s="113">
        <v>8741</v>
      </c>
      <c r="H123" s="113">
        <v>6200</v>
      </c>
      <c r="I123" s="113">
        <v>4110</v>
      </c>
      <c r="J123" s="113">
        <v>6198</v>
      </c>
      <c r="K123" s="113">
        <v>4131</v>
      </c>
      <c r="L123" s="113">
        <v>3851</v>
      </c>
      <c r="M123" s="182">
        <v>2665</v>
      </c>
      <c r="N123" s="232">
        <v>0</v>
      </c>
      <c r="O123" s="192">
        <v>48559</v>
      </c>
    </row>
    <row r="124" spans="1:15">
      <c r="A124" s="356" t="s">
        <v>18</v>
      </c>
      <c r="B124" s="73" t="s">
        <v>262</v>
      </c>
      <c r="C124" s="138">
        <v>0</v>
      </c>
      <c r="D124" s="138">
        <v>19.100000000000001</v>
      </c>
      <c r="E124" s="138">
        <v>19.399999999999999</v>
      </c>
      <c r="F124" s="138">
        <v>20.2</v>
      </c>
      <c r="G124" s="138">
        <v>20.9</v>
      </c>
      <c r="H124" s="138">
        <v>21.2</v>
      </c>
      <c r="I124" s="138">
        <v>23.1</v>
      </c>
      <c r="J124" s="138">
        <v>26.5</v>
      </c>
      <c r="K124" s="138">
        <v>27</v>
      </c>
      <c r="L124" s="138">
        <v>26.4</v>
      </c>
      <c r="M124" s="157">
        <v>26.1</v>
      </c>
      <c r="N124" s="234">
        <v>0</v>
      </c>
      <c r="O124" s="169">
        <v>22.5</v>
      </c>
    </row>
    <row r="125" spans="1:15">
      <c r="A125" s="352" t="s">
        <v>23</v>
      </c>
      <c r="B125" s="140" t="s">
        <v>252</v>
      </c>
      <c r="C125" s="162">
        <v>0</v>
      </c>
      <c r="D125" s="162">
        <v>12</v>
      </c>
      <c r="E125" s="162">
        <v>334</v>
      </c>
      <c r="F125" s="162">
        <v>1419</v>
      </c>
      <c r="G125" s="162">
        <v>1185</v>
      </c>
      <c r="H125" s="162">
        <v>240</v>
      </c>
      <c r="I125" s="162">
        <v>16</v>
      </c>
      <c r="J125" s="162">
        <v>8</v>
      </c>
      <c r="K125" s="162">
        <v>2</v>
      </c>
      <c r="L125" s="162">
        <v>0</v>
      </c>
      <c r="M125" s="186">
        <v>3</v>
      </c>
      <c r="N125" s="235">
        <v>0</v>
      </c>
      <c r="O125" s="189">
        <v>3219</v>
      </c>
    </row>
    <row r="126" spans="1:15">
      <c r="A126" s="350" t="s">
        <v>23</v>
      </c>
      <c r="B126" s="38" t="s">
        <v>25</v>
      </c>
      <c r="C126" s="113">
        <v>0</v>
      </c>
      <c r="D126" s="113">
        <v>689</v>
      </c>
      <c r="E126" s="113">
        <v>21128</v>
      </c>
      <c r="F126" s="113">
        <v>91159</v>
      </c>
      <c r="G126" s="113">
        <v>76877</v>
      </c>
      <c r="H126" s="113">
        <v>16266</v>
      </c>
      <c r="I126" s="113">
        <v>1092</v>
      </c>
      <c r="J126" s="113">
        <v>546</v>
      </c>
      <c r="K126" s="113">
        <v>85</v>
      </c>
      <c r="L126" s="113">
        <v>0</v>
      </c>
      <c r="M126" s="182">
        <v>210</v>
      </c>
      <c r="N126" s="232">
        <v>0</v>
      </c>
      <c r="O126" s="192">
        <v>208052</v>
      </c>
    </row>
    <row r="127" spans="1:15">
      <c r="A127" s="350" t="s">
        <v>23</v>
      </c>
      <c r="B127" s="38" t="s">
        <v>258</v>
      </c>
      <c r="C127" s="110">
        <v>0</v>
      </c>
      <c r="D127" s="110">
        <v>57.4</v>
      </c>
      <c r="E127" s="110">
        <v>63.3</v>
      </c>
      <c r="F127" s="110">
        <v>64.2</v>
      </c>
      <c r="G127" s="110">
        <v>64.900000000000006</v>
      </c>
      <c r="H127" s="110">
        <v>67.8</v>
      </c>
      <c r="I127" s="110">
        <v>68.3</v>
      </c>
      <c r="J127" s="110">
        <v>68.3</v>
      </c>
      <c r="K127" s="110">
        <v>42.5</v>
      </c>
      <c r="L127" s="110">
        <v>0</v>
      </c>
      <c r="M127" s="156">
        <v>70</v>
      </c>
      <c r="N127" s="233">
        <v>0</v>
      </c>
      <c r="O127" s="194">
        <v>64.599999999999994</v>
      </c>
    </row>
    <row r="128" spans="1:15">
      <c r="A128" s="350" t="s">
        <v>23</v>
      </c>
      <c r="B128" s="38" t="s">
        <v>253</v>
      </c>
      <c r="C128" s="113">
        <v>0</v>
      </c>
      <c r="D128" s="113">
        <v>10</v>
      </c>
      <c r="E128" s="113">
        <v>321</v>
      </c>
      <c r="F128" s="113">
        <v>1332</v>
      </c>
      <c r="G128" s="113">
        <v>1124</v>
      </c>
      <c r="H128" s="113">
        <v>227</v>
      </c>
      <c r="I128" s="113">
        <v>16</v>
      </c>
      <c r="J128" s="113">
        <v>8</v>
      </c>
      <c r="K128" s="113">
        <v>2</v>
      </c>
      <c r="L128" s="113">
        <v>0</v>
      </c>
      <c r="M128" s="182">
        <v>3</v>
      </c>
      <c r="N128" s="232">
        <v>0</v>
      </c>
      <c r="O128" s="192">
        <v>3043</v>
      </c>
    </row>
    <row r="129" spans="1:15">
      <c r="A129" s="350" t="s">
        <v>23</v>
      </c>
      <c r="B129" s="38" t="s">
        <v>255</v>
      </c>
      <c r="C129" s="113">
        <v>0</v>
      </c>
      <c r="D129" s="113">
        <v>557</v>
      </c>
      <c r="E129" s="113">
        <v>19807</v>
      </c>
      <c r="F129" s="113">
        <v>83246</v>
      </c>
      <c r="G129" s="113">
        <v>70962</v>
      </c>
      <c r="H129" s="113">
        <v>14892</v>
      </c>
      <c r="I129" s="113">
        <v>1078</v>
      </c>
      <c r="J129" s="113">
        <v>501</v>
      </c>
      <c r="K129" s="113">
        <v>85</v>
      </c>
      <c r="L129" s="113">
        <v>0</v>
      </c>
      <c r="M129" s="182">
        <v>210</v>
      </c>
      <c r="N129" s="232">
        <v>0</v>
      </c>
      <c r="O129" s="192">
        <v>191338</v>
      </c>
    </row>
    <row r="130" spans="1:15">
      <c r="A130" s="350" t="s">
        <v>23</v>
      </c>
      <c r="B130" s="38" t="s">
        <v>261</v>
      </c>
      <c r="C130" s="110">
        <v>0</v>
      </c>
      <c r="D130" s="110">
        <v>55.7</v>
      </c>
      <c r="E130" s="110">
        <v>61.7</v>
      </c>
      <c r="F130" s="110">
        <v>62.5</v>
      </c>
      <c r="G130" s="110">
        <v>63.1</v>
      </c>
      <c r="H130" s="110">
        <v>65.599999999999994</v>
      </c>
      <c r="I130" s="110">
        <v>67.400000000000006</v>
      </c>
      <c r="J130" s="110">
        <v>62.6</v>
      </c>
      <c r="K130" s="110">
        <v>42.5</v>
      </c>
      <c r="L130" s="110">
        <v>0</v>
      </c>
      <c r="M130" s="156">
        <v>70</v>
      </c>
      <c r="N130" s="233">
        <v>0</v>
      </c>
      <c r="O130" s="194">
        <v>62.9</v>
      </c>
    </row>
    <row r="131" spans="1:15">
      <c r="A131" s="350" t="s">
        <v>23</v>
      </c>
      <c r="B131" s="38" t="s">
        <v>254</v>
      </c>
      <c r="C131" s="113">
        <v>0</v>
      </c>
      <c r="D131" s="113">
        <v>2</v>
      </c>
      <c r="E131" s="113">
        <v>13</v>
      </c>
      <c r="F131" s="113">
        <v>87</v>
      </c>
      <c r="G131" s="113">
        <v>61</v>
      </c>
      <c r="H131" s="113">
        <v>13</v>
      </c>
      <c r="I131" s="113">
        <v>0</v>
      </c>
      <c r="J131" s="113">
        <v>0</v>
      </c>
      <c r="K131" s="113">
        <v>0</v>
      </c>
      <c r="L131" s="113">
        <v>0</v>
      </c>
      <c r="M131" s="182">
        <v>0</v>
      </c>
      <c r="N131" s="232">
        <v>0</v>
      </c>
      <c r="O131" s="192">
        <v>176</v>
      </c>
    </row>
    <row r="132" spans="1:15">
      <c r="A132" s="350" t="s">
        <v>23</v>
      </c>
      <c r="B132" s="38" t="s">
        <v>256</v>
      </c>
      <c r="C132" s="113">
        <v>0</v>
      </c>
      <c r="D132" s="113">
        <v>126</v>
      </c>
      <c r="E132" s="113">
        <v>966</v>
      </c>
      <c r="F132" s="113">
        <v>6054</v>
      </c>
      <c r="G132" s="113">
        <v>4042</v>
      </c>
      <c r="H132" s="113">
        <v>968</v>
      </c>
      <c r="I132" s="113">
        <v>0</v>
      </c>
      <c r="J132" s="113">
        <v>0</v>
      </c>
      <c r="K132" s="113">
        <v>0</v>
      </c>
      <c r="L132" s="113">
        <v>0</v>
      </c>
      <c r="M132" s="182">
        <v>0</v>
      </c>
      <c r="N132" s="232">
        <v>0</v>
      </c>
      <c r="O132" s="192">
        <v>12156</v>
      </c>
    </row>
    <row r="133" spans="1:15">
      <c r="A133" s="353" t="s">
        <v>23</v>
      </c>
      <c r="B133" s="73" t="s">
        <v>262</v>
      </c>
      <c r="C133" s="138">
        <v>0</v>
      </c>
      <c r="D133" s="138">
        <v>63</v>
      </c>
      <c r="E133" s="138">
        <v>74.3</v>
      </c>
      <c r="F133" s="138">
        <v>69.599999999999994</v>
      </c>
      <c r="G133" s="138">
        <v>66.3</v>
      </c>
      <c r="H133" s="138">
        <v>74.5</v>
      </c>
      <c r="I133" s="138">
        <v>0</v>
      </c>
      <c r="J133" s="138">
        <v>0</v>
      </c>
      <c r="K133" s="138">
        <v>0</v>
      </c>
      <c r="L133" s="138">
        <v>0</v>
      </c>
      <c r="M133" s="157">
        <v>0</v>
      </c>
      <c r="N133" s="234">
        <v>0</v>
      </c>
      <c r="O133" s="169">
        <v>69.099999999999994</v>
      </c>
    </row>
    <row r="134" spans="1:15">
      <c r="A134" s="352" t="s">
        <v>222</v>
      </c>
      <c r="B134" s="140" t="s">
        <v>252</v>
      </c>
      <c r="C134" s="162">
        <v>0</v>
      </c>
      <c r="D134" s="162">
        <v>0</v>
      </c>
      <c r="E134" s="162">
        <v>62</v>
      </c>
      <c r="F134" s="162">
        <v>515</v>
      </c>
      <c r="G134" s="162">
        <v>506</v>
      </c>
      <c r="H134" s="162">
        <v>135</v>
      </c>
      <c r="I134" s="162">
        <v>11</v>
      </c>
      <c r="J134" s="162">
        <v>0</v>
      </c>
      <c r="K134" s="162">
        <v>0</v>
      </c>
      <c r="L134" s="162">
        <v>0</v>
      </c>
      <c r="M134" s="186">
        <v>0</v>
      </c>
      <c r="N134" s="235">
        <v>0</v>
      </c>
      <c r="O134" s="189">
        <v>1229</v>
      </c>
    </row>
    <row r="135" spans="1:15">
      <c r="A135" s="350" t="s">
        <v>222</v>
      </c>
      <c r="B135" s="38" t="s">
        <v>25</v>
      </c>
      <c r="C135" s="113">
        <v>0</v>
      </c>
      <c r="D135" s="113">
        <v>0</v>
      </c>
      <c r="E135" s="113">
        <v>668</v>
      </c>
      <c r="F135" s="113">
        <v>6732</v>
      </c>
      <c r="G135" s="113">
        <v>6628</v>
      </c>
      <c r="H135" s="113">
        <v>1883</v>
      </c>
      <c r="I135" s="113">
        <v>123</v>
      </c>
      <c r="J135" s="113">
        <v>0</v>
      </c>
      <c r="K135" s="113">
        <v>0</v>
      </c>
      <c r="L135" s="113">
        <v>0</v>
      </c>
      <c r="M135" s="182">
        <v>0</v>
      </c>
      <c r="N135" s="232">
        <v>0</v>
      </c>
      <c r="O135" s="192">
        <v>16034</v>
      </c>
    </row>
    <row r="136" spans="1:15">
      <c r="A136" s="350" t="s">
        <v>222</v>
      </c>
      <c r="B136" s="38" t="s">
        <v>258</v>
      </c>
      <c r="C136" s="110">
        <v>0</v>
      </c>
      <c r="D136" s="110">
        <v>0</v>
      </c>
      <c r="E136" s="110">
        <v>10.8</v>
      </c>
      <c r="F136" s="110">
        <v>13.1</v>
      </c>
      <c r="G136" s="110">
        <v>13.1</v>
      </c>
      <c r="H136" s="110">
        <v>13.9</v>
      </c>
      <c r="I136" s="110">
        <v>11.2</v>
      </c>
      <c r="J136" s="110">
        <v>0</v>
      </c>
      <c r="K136" s="110">
        <v>0</v>
      </c>
      <c r="L136" s="110">
        <v>0</v>
      </c>
      <c r="M136" s="156">
        <v>0</v>
      </c>
      <c r="N136" s="233">
        <v>0</v>
      </c>
      <c r="O136" s="194">
        <v>13</v>
      </c>
    </row>
    <row r="137" spans="1:15">
      <c r="A137" s="350" t="s">
        <v>222</v>
      </c>
      <c r="B137" s="38" t="s">
        <v>253</v>
      </c>
      <c r="C137" s="113">
        <v>0</v>
      </c>
      <c r="D137" s="113">
        <v>0</v>
      </c>
      <c r="E137" s="113">
        <v>38</v>
      </c>
      <c r="F137" s="113">
        <v>421</v>
      </c>
      <c r="G137" s="113">
        <v>411</v>
      </c>
      <c r="H137" s="113">
        <v>111</v>
      </c>
      <c r="I137" s="113">
        <v>7</v>
      </c>
      <c r="J137" s="113">
        <v>0</v>
      </c>
      <c r="K137" s="113">
        <v>0</v>
      </c>
      <c r="L137" s="113">
        <v>0</v>
      </c>
      <c r="M137" s="182">
        <v>0</v>
      </c>
      <c r="N137" s="232">
        <v>0</v>
      </c>
      <c r="O137" s="192">
        <v>988</v>
      </c>
    </row>
    <row r="138" spans="1:15">
      <c r="A138" s="350" t="s">
        <v>222</v>
      </c>
      <c r="B138" s="38" t="s">
        <v>255</v>
      </c>
      <c r="C138" s="113">
        <v>0</v>
      </c>
      <c r="D138" s="113">
        <v>0</v>
      </c>
      <c r="E138" s="113">
        <v>411</v>
      </c>
      <c r="F138" s="113">
        <v>5098</v>
      </c>
      <c r="G138" s="113">
        <v>5020</v>
      </c>
      <c r="H138" s="113">
        <v>1491</v>
      </c>
      <c r="I138" s="113">
        <v>95</v>
      </c>
      <c r="J138" s="113">
        <v>0</v>
      </c>
      <c r="K138" s="113">
        <v>0</v>
      </c>
      <c r="L138" s="113">
        <v>0</v>
      </c>
      <c r="M138" s="182">
        <v>0</v>
      </c>
      <c r="N138" s="232">
        <v>0</v>
      </c>
      <c r="O138" s="192">
        <v>12115</v>
      </c>
    </row>
    <row r="139" spans="1:15">
      <c r="A139" s="350" t="s">
        <v>222</v>
      </c>
      <c r="B139" s="38" t="s">
        <v>261</v>
      </c>
      <c r="C139" s="110">
        <v>0</v>
      </c>
      <c r="D139" s="110">
        <v>0</v>
      </c>
      <c r="E139" s="110">
        <v>10.8</v>
      </c>
      <c r="F139" s="110">
        <v>12.1</v>
      </c>
      <c r="G139" s="110">
        <v>12.2</v>
      </c>
      <c r="H139" s="110">
        <v>13.4</v>
      </c>
      <c r="I139" s="110">
        <v>13.6</v>
      </c>
      <c r="J139" s="110">
        <v>0</v>
      </c>
      <c r="K139" s="110">
        <v>0</v>
      </c>
      <c r="L139" s="110">
        <v>0</v>
      </c>
      <c r="M139" s="156">
        <v>0</v>
      </c>
      <c r="N139" s="233">
        <v>0</v>
      </c>
      <c r="O139" s="194">
        <v>12.3</v>
      </c>
    </row>
    <row r="140" spans="1:15">
      <c r="A140" s="350" t="s">
        <v>222</v>
      </c>
      <c r="B140" s="38" t="s">
        <v>254</v>
      </c>
      <c r="C140" s="113">
        <v>0</v>
      </c>
      <c r="D140" s="113">
        <v>0</v>
      </c>
      <c r="E140" s="113">
        <v>24</v>
      </c>
      <c r="F140" s="113">
        <v>94</v>
      </c>
      <c r="G140" s="113">
        <v>95</v>
      </c>
      <c r="H140" s="113">
        <v>24</v>
      </c>
      <c r="I140" s="113">
        <v>4</v>
      </c>
      <c r="J140" s="113">
        <v>0</v>
      </c>
      <c r="K140" s="113">
        <v>0</v>
      </c>
      <c r="L140" s="113">
        <v>0</v>
      </c>
      <c r="M140" s="182">
        <v>0</v>
      </c>
      <c r="N140" s="232">
        <v>0</v>
      </c>
      <c r="O140" s="192">
        <v>241</v>
      </c>
    </row>
    <row r="141" spans="1:15">
      <c r="A141" s="350" t="s">
        <v>222</v>
      </c>
      <c r="B141" s="38" t="s">
        <v>256</v>
      </c>
      <c r="C141" s="113">
        <v>0</v>
      </c>
      <c r="D141" s="113">
        <v>0</v>
      </c>
      <c r="E141" s="113">
        <v>253</v>
      </c>
      <c r="F141" s="113">
        <v>1535</v>
      </c>
      <c r="G141" s="113">
        <v>1464</v>
      </c>
      <c r="H141" s="113">
        <v>300</v>
      </c>
      <c r="I141" s="113">
        <v>28</v>
      </c>
      <c r="J141" s="113">
        <v>0</v>
      </c>
      <c r="K141" s="113">
        <v>0</v>
      </c>
      <c r="L141" s="113">
        <v>0</v>
      </c>
      <c r="M141" s="182">
        <v>0</v>
      </c>
      <c r="N141" s="232">
        <v>0</v>
      </c>
      <c r="O141" s="192">
        <v>3580</v>
      </c>
    </row>
    <row r="142" spans="1:15">
      <c r="A142" s="353" t="s">
        <v>222</v>
      </c>
      <c r="B142" s="73" t="s">
        <v>262</v>
      </c>
      <c r="C142" s="138">
        <v>0</v>
      </c>
      <c r="D142" s="138">
        <v>0</v>
      </c>
      <c r="E142" s="138">
        <v>10.5</v>
      </c>
      <c r="F142" s="138">
        <v>16.3</v>
      </c>
      <c r="G142" s="138">
        <v>15.4</v>
      </c>
      <c r="H142" s="138">
        <v>12.5</v>
      </c>
      <c r="I142" s="138">
        <v>7</v>
      </c>
      <c r="J142" s="138">
        <v>0</v>
      </c>
      <c r="K142" s="138">
        <v>0</v>
      </c>
      <c r="L142" s="138">
        <v>0</v>
      </c>
      <c r="M142" s="157">
        <v>0</v>
      </c>
      <c r="N142" s="234">
        <v>0</v>
      </c>
      <c r="O142" s="169">
        <v>14.9</v>
      </c>
    </row>
    <row r="143" spans="1:15">
      <c r="A143" s="352" t="s">
        <v>19</v>
      </c>
      <c r="B143" s="140" t="s">
        <v>252</v>
      </c>
      <c r="C143" s="162">
        <v>0</v>
      </c>
      <c r="D143" s="162">
        <v>0</v>
      </c>
      <c r="E143" s="162">
        <v>6</v>
      </c>
      <c r="F143" s="162">
        <v>5</v>
      </c>
      <c r="G143" s="162">
        <v>5</v>
      </c>
      <c r="H143" s="162">
        <v>2</v>
      </c>
      <c r="I143" s="162">
        <v>3</v>
      </c>
      <c r="J143" s="162">
        <v>0</v>
      </c>
      <c r="K143" s="162">
        <v>3</v>
      </c>
      <c r="L143" s="162">
        <v>0</v>
      </c>
      <c r="M143" s="186">
        <v>0</v>
      </c>
      <c r="N143" s="235">
        <v>0</v>
      </c>
      <c r="O143" s="189">
        <v>24</v>
      </c>
    </row>
    <row r="144" spans="1:15">
      <c r="A144" s="350" t="s">
        <v>19</v>
      </c>
      <c r="B144" s="38" t="s">
        <v>25</v>
      </c>
      <c r="C144" s="113">
        <v>0</v>
      </c>
      <c r="D144" s="113">
        <v>0</v>
      </c>
      <c r="E144" s="113">
        <v>64</v>
      </c>
      <c r="F144" s="113">
        <v>74</v>
      </c>
      <c r="G144" s="113">
        <v>77</v>
      </c>
      <c r="H144" s="113">
        <v>26</v>
      </c>
      <c r="I144" s="113">
        <v>61</v>
      </c>
      <c r="J144" s="113">
        <v>0</v>
      </c>
      <c r="K144" s="113">
        <v>90</v>
      </c>
      <c r="L144" s="113">
        <v>0</v>
      </c>
      <c r="M144" s="182">
        <v>0</v>
      </c>
      <c r="N144" s="232">
        <v>0</v>
      </c>
      <c r="O144" s="192">
        <v>392</v>
      </c>
    </row>
    <row r="145" spans="1:15">
      <c r="A145" s="350" t="s">
        <v>19</v>
      </c>
      <c r="B145" s="38" t="s">
        <v>258</v>
      </c>
      <c r="C145" s="110">
        <v>0</v>
      </c>
      <c r="D145" s="110">
        <v>0</v>
      </c>
      <c r="E145" s="110">
        <v>10.7</v>
      </c>
      <c r="F145" s="110">
        <v>14.8</v>
      </c>
      <c r="G145" s="110">
        <v>15.4</v>
      </c>
      <c r="H145" s="110">
        <v>13</v>
      </c>
      <c r="I145" s="110">
        <v>20.3</v>
      </c>
      <c r="J145" s="110">
        <v>0</v>
      </c>
      <c r="K145" s="110">
        <v>30</v>
      </c>
      <c r="L145" s="110">
        <v>0</v>
      </c>
      <c r="M145" s="156">
        <v>0</v>
      </c>
      <c r="N145" s="233">
        <v>0</v>
      </c>
      <c r="O145" s="194">
        <v>16.3</v>
      </c>
    </row>
    <row r="146" spans="1:15">
      <c r="A146" s="350" t="s">
        <v>19</v>
      </c>
      <c r="B146" s="38" t="s">
        <v>253</v>
      </c>
      <c r="C146" s="113">
        <v>0</v>
      </c>
      <c r="D146" s="113">
        <v>0</v>
      </c>
      <c r="E146" s="113">
        <v>0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3">
        <v>0</v>
      </c>
      <c r="M146" s="182">
        <v>0</v>
      </c>
      <c r="N146" s="232">
        <v>0</v>
      </c>
      <c r="O146" s="192">
        <v>0</v>
      </c>
    </row>
    <row r="147" spans="1:15">
      <c r="A147" s="350" t="s">
        <v>19</v>
      </c>
      <c r="B147" s="38" t="s">
        <v>255</v>
      </c>
      <c r="C147" s="113">
        <v>0</v>
      </c>
      <c r="D147" s="113">
        <v>0</v>
      </c>
      <c r="E147" s="113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  <c r="L147" s="113">
        <v>0</v>
      </c>
      <c r="M147" s="182">
        <v>0</v>
      </c>
      <c r="N147" s="232">
        <v>0</v>
      </c>
      <c r="O147" s="192">
        <v>0</v>
      </c>
    </row>
    <row r="148" spans="1:15">
      <c r="A148" s="350" t="s">
        <v>19</v>
      </c>
      <c r="B148" s="38" t="s">
        <v>261</v>
      </c>
      <c r="C148" s="110">
        <v>0</v>
      </c>
      <c r="D148" s="110">
        <v>0</v>
      </c>
      <c r="E148" s="110">
        <v>0</v>
      </c>
      <c r="F148" s="110">
        <v>0</v>
      </c>
      <c r="G148" s="110">
        <v>0</v>
      </c>
      <c r="H148" s="110">
        <v>0</v>
      </c>
      <c r="I148" s="110">
        <v>0</v>
      </c>
      <c r="J148" s="110">
        <v>0</v>
      </c>
      <c r="K148" s="110">
        <v>0</v>
      </c>
      <c r="L148" s="110">
        <v>0</v>
      </c>
      <c r="M148" s="156">
        <v>0</v>
      </c>
      <c r="N148" s="233">
        <v>0</v>
      </c>
      <c r="O148" s="194">
        <v>0</v>
      </c>
    </row>
    <row r="149" spans="1:15">
      <c r="A149" s="350" t="s">
        <v>19</v>
      </c>
      <c r="B149" s="38" t="s">
        <v>254</v>
      </c>
      <c r="C149" s="113">
        <v>0</v>
      </c>
      <c r="D149" s="113">
        <v>0</v>
      </c>
      <c r="E149" s="113">
        <v>6</v>
      </c>
      <c r="F149" s="113">
        <v>5</v>
      </c>
      <c r="G149" s="113">
        <v>5</v>
      </c>
      <c r="H149" s="113">
        <v>2</v>
      </c>
      <c r="I149" s="113">
        <v>3</v>
      </c>
      <c r="J149" s="113">
        <v>0</v>
      </c>
      <c r="K149" s="113">
        <v>3</v>
      </c>
      <c r="L149" s="113">
        <v>0</v>
      </c>
      <c r="M149" s="182">
        <v>0</v>
      </c>
      <c r="N149" s="232">
        <v>0</v>
      </c>
      <c r="O149" s="192">
        <v>24</v>
      </c>
    </row>
    <row r="150" spans="1:15">
      <c r="A150" s="350" t="s">
        <v>19</v>
      </c>
      <c r="B150" s="38" t="s">
        <v>256</v>
      </c>
      <c r="C150" s="113">
        <v>0</v>
      </c>
      <c r="D150" s="113">
        <v>0</v>
      </c>
      <c r="E150" s="113">
        <v>64</v>
      </c>
      <c r="F150" s="113">
        <v>74</v>
      </c>
      <c r="G150" s="113">
        <v>77</v>
      </c>
      <c r="H150" s="113">
        <v>26</v>
      </c>
      <c r="I150" s="113">
        <v>61</v>
      </c>
      <c r="J150" s="113">
        <v>0</v>
      </c>
      <c r="K150" s="113">
        <v>90</v>
      </c>
      <c r="L150" s="113">
        <v>0</v>
      </c>
      <c r="M150" s="182">
        <v>0</v>
      </c>
      <c r="N150" s="232">
        <v>0</v>
      </c>
      <c r="O150" s="192">
        <v>392</v>
      </c>
    </row>
    <row r="151" spans="1:15">
      <c r="A151" s="353" t="s">
        <v>19</v>
      </c>
      <c r="B151" s="73" t="s">
        <v>262</v>
      </c>
      <c r="C151" s="138">
        <v>0</v>
      </c>
      <c r="D151" s="138">
        <v>0</v>
      </c>
      <c r="E151" s="138">
        <v>10.7</v>
      </c>
      <c r="F151" s="138">
        <v>14.8</v>
      </c>
      <c r="G151" s="138">
        <v>15.4</v>
      </c>
      <c r="H151" s="138">
        <v>13</v>
      </c>
      <c r="I151" s="138">
        <v>20.3</v>
      </c>
      <c r="J151" s="138">
        <v>0</v>
      </c>
      <c r="K151" s="138">
        <v>30</v>
      </c>
      <c r="L151" s="138">
        <v>0</v>
      </c>
      <c r="M151" s="157">
        <v>0</v>
      </c>
      <c r="N151" s="234">
        <v>0</v>
      </c>
      <c r="O151" s="169">
        <v>16.3</v>
      </c>
    </row>
    <row r="152" spans="1:15">
      <c r="A152" s="352" t="s">
        <v>257</v>
      </c>
      <c r="B152" s="188" t="s">
        <v>252</v>
      </c>
      <c r="C152" s="189">
        <v>1</v>
      </c>
      <c r="D152" s="189">
        <v>84</v>
      </c>
      <c r="E152" s="189">
        <v>1710</v>
      </c>
      <c r="F152" s="189">
        <v>5665</v>
      </c>
      <c r="G152" s="189">
        <v>5158</v>
      </c>
      <c r="H152" s="189">
        <v>2505</v>
      </c>
      <c r="I152" s="189">
        <v>1369</v>
      </c>
      <c r="J152" s="189">
        <v>1494</v>
      </c>
      <c r="K152" s="189">
        <v>997</v>
      </c>
      <c r="L152" s="189">
        <v>943</v>
      </c>
      <c r="M152" s="190">
        <v>624</v>
      </c>
      <c r="N152" s="236">
        <v>0</v>
      </c>
      <c r="O152" s="189">
        <v>20550</v>
      </c>
    </row>
    <row r="153" spans="1:15">
      <c r="A153" s="350" t="s">
        <v>257</v>
      </c>
      <c r="B153" s="191" t="s">
        <v>25</v>
      </c>
      <c r="C153" s="192">
        <v>4</v>
      </c>
      <c r="D153" s="192">
        <v>1784</v>
      </c>
      <c r="E153" s="192">
        <v>42309</v>
      </c>
      <c r="F153" s="192">
        <v>170150</v>
      </c>
      <c r="G153" s="192">
        <v>153794</v>
      </c>
      <c r="H153" s="192">
        <v>59894</v>
      </c>
      <c r="I153" s="192">
        <v>26748</v>
      </c>
      <c r="J153" s="192">
        <v>31959</v>
      </c>
      <c r="K153" s="192">
        <v>21281</v>
      </c>
      <c r="L153" s="192">
        <v>21842</v>
      </c>
      <c r="M153" s="193">
        <v>15046</v>
      </c>
      <c r="N153" s="237">
        <v>0</v>
      </c>
      <c r="O153" s="192">
        <v>544811</v>
      </c>
    </row>
    <row r="154" spans="1:15">
      <c r="A154" s="350" t="s">
        <v>257</v>
      </c>
      <c r="B154" s="191" t="s">
        <v>258</v>
      </c>
      <c r="C154" s="194">
        <v>4</v>
      </c>
      <c r="D154" s="194">
        <v>21.2</v>
      </c>
      <c r="E154" s="194">
        <v>24.7</v>
      </c>
      <c r="F154" s="194">
        <v>30</v>
      </c>
      <c r="G154" s="194">
        <v>29.8</v>
      </c>
      <c r="H154" s="194">
        <v>23.9</v>
      </c>
      <c r="I154" s="194">
        <v>19.5</v>
      </c>
      <c r="J154" s="194">
        <v>21.4</v>
      </c>
      <c r="K154" s="194">
        <v>21.3</v>
      </c>
      <c r="L154" s="194">
        <v>23.2</v>
      </c>
      <c r="M154" s="195">
        <v>24.1</v>
      </c>
      <c r="N154" s="238">
        <v>0</v>
      </c>
      <c r="O154" s="194">
        <v>26.5</v>
      </c>
    </row>
    <row r="155" spans="1:15">
      <c r="A155" s="350" t="s">
        <v>257</v>
      </c>
      <c r="B155" s="191" t="s">
        <v>253</v>
      </c>
      <c r="C155" s="192">
        <v>1</v>
      </c>
      <c r="D155" s="192">
        <v>62</v>
      </c>
      <c r="E155" s="192">
        <v>1526</v>
      </c>
      <c r="F155" s="192">
        <v>5006</v>
      </c>
      <c r="G155" s="192">
        <v>4579</v>
      </c>
      <c r="H155" s="192">
        <v>2173</v>
      </c>
      <c r="I155" s="192">
        <v>1184</v>
      </c>
      <c r="J155" s="192">
        <v>1260</v>
      </c>
      <c r="K155" s="192">
        <v>841</v>
      </c>
      <c r="L155" s="192">
        <v>797</v>
      </c>
      <c r="M155" s="193">
        <v>522</v>
      </c>
      <c r="N155" s="237">
        <v>0</v>
      </c>
      <c r="O155" s="192">
        <v>17951</v>
      </c>
    </row>
    <row r="156" spans="1:15">
      <c r="A156" s="350" t="s">
        <v>257</v>
      </c>
      <c r="B156" s="191" t="s">
        <v>255</v>
      </c>
      <c r="C156" s="192">
        <v>4</v>
      </c>
      <c r="D156" s="192">
        <v>1144</v>
      </c>
      <c r="E156" s="192">
        <v>36629</v>
      </c>
      <c r="F156" s="192">
        <v>145832</v>
      </c>
      <c r="G156" s="192">
        <v>132613</v>
      </c>
      <c r="H156" s="192">
        <v>49229</v>
      </c>
      <c r="I156" s="192">
        <v>21250</v>
      </c>
      <c r="J156" s="192">
        <v>24136</v>
      </c>
      <c r="K156" s="192">
        <v>16316</v>
      </c>
      <c r="L156" s="192">
        <v>17132</v>
      </c>
      <c r="M156" s="193">
        <v>11957</v>
      </c>
      <c r="N156" s="237">
        <v>0</v>
      </c>
      <c r="O156" s="192">
        <v>456242</v>
      </c>
    </row>
    <row r="157" spans="1:15">
      <c r="A157" s="350" t="s">
        <v>257</v>
      </c>
      <c r="B157" s="191" t="s">
        <v>261</v>
      </c>
      <c r="C157" s="194">
        <v>4</v>
      </c>
      <c r="D157" s="194">
        <v>18.5</v>
      </c>
      <c r="E157" s="194">
        <v>24</v>
      </c>
      <c r="F157" s="194">
        <v>29.1</v>
      </c>
      <c r="G157" s="194">
        <v>29</v>
      </c>
      <c r="H157" s="194">
        <v>22.7</v>
      </c>
      <c r="I157" s="194">
        <v>17.899999999999999</v>
      </c>
      <c r="J157" s="194">
        <v>19.2</v>
      </c>
      <c r="K157" s="194">
        <v>19.399999999999999</v>
      </c>
      <c r="L157" s="194">
        <v>21.5</v>
      </c>
      <c r="M157" s="195">
        <v>22.9</v>
      </c>
      <c r="N157" s="238">
        <v>0</v>
      </c>
      <c r="O157" s="194">
        <v>25.4</v>
      </c>
    </row>
    <row r="158" spans="1:15">
      <c r="A158" s="350" t="s">
        <v>257</v>
      </c>
      <c r="B158" s="191" t="s">
        <v>254</v>
      </c>
      <c r="C158" s="192">
        <v>0</v>
      </c>
      <c r="D158" s="192">
        <v>22</v>
      </c>
      <c r="E158" s="192">
        <v>184</v>
      </c>
      <c r="F158" s="192">
        <v>659</v>
      </c>
      <c r="G158" s="192">
        <v>579</v>
      </c>
      <c r="H158" s="192">
        <v>332</v>
      </c>
      <c r="I158" s="192">
        <v>185</v>
      </c>
      <c r="J158" s="192">
        <v>234</v>
      </c>
      <c r="K158" s="192">
        <v>156</v>
      </c>
      <c r="L158" s="192">
        <v>146</v>
      </c>
      <c r="M158" s="193">
        <v>102</v>
      </c>
      <c r="N158" s="237">
        <v>0</v>
      </c>
      <c r="O158" s="192">
        <v>2599</v>
      </c>
    </row>
    <row r="159" spans="1:15">
      <c r="A159" s="350" t="s">
        <v>257</v>
      </c>
      <c r="B159" s="191" t="s">
        <v>256</v>
      </c>
      <c r="C159" s="192">
        <v>0</v>
      </c>
      <c r="D159" s="192">
        <v>507</v>
      </c>
      <c r="E159" s="192">
        <v>4019</v>
      </c>
      <c r="F159" s="192">
        <v>17209</v>
      </c>
      <c r="G159" s="192">
        <v>14324</v>
      </c>
      <c r="H159" s="192">
        <v>7494</v>
      </c>
      <c r="I159" s="192">
        <v>4199</v>
      </c>
      <c r="J159" s="192">
        <v>6198</v>
      </c>
      <c r="K159" s="192">
        <v>4221</v>
      </c>
      <c r="L159" s="192">
        <v>3851</v>
      </c>
      <c r="M159" s="193">
        <v>2665</v>
      </c>
      <c r="N159" s="237">
        <v>0</v>
      </c>
      <c r="O159" s="192">
        <v>64687</v>
      </c>
    </row>
    <row r="160" spans="1:15">
      <c r="A160" s="361" t="s">
        <v>257</v>
      </c>
      <c r="B160" s="144" t="s">
        <v>262</v>
      </c>
      <c r="C160" s="165">
        <v>0</v>
      </c>
      <c r="D160" s="165">
        <v>23</v>
      </c>
      <c r="E160" s="165">
        <v>21.8</v>
      </c>
      <c r="F160" s="165">
        <v>26.1</v>
      </c>
      <c r="G160" s="165">
        <v>24.7</v>
      </c>
      <c r="H160" s="165">
        <v>22.6</v>
      </c>
      <c r="I160" s="165">
        <v>22.7</v>
      </c>
      <c r="J160" s="165">
        <v>26.5</v>
      </c>
      <c r="K160" s="165">
        <v>27.1</v>
      </c>
      <c r="L160" s="165">
        <v>26.4</v>
      </c>
      <c r="M160" s="166">
        <v>26.1</v>
      </c>
      <c r="N160" s="239">
        <v>0</v>
      </c>
      <c r="O160" s="165">
        <v>24.9</v>
      </c>
    </row>
    <row r="161" spans="1:15">
      <c r="A161" s="360"/>
      <c r="B161" s="360"/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</row>
    <row r="162" spans="1:15">
      <c r="A162" s="360"/>
      <c r="B162" s="360"/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0"/>
    </row>
  </sheetData>
  <mergeCells count="45">
    <mergeCell ref="A1:O1"/>
    <mergeCell ref="A55:O55"/>
    <mergeCell ref="A2:O2"/>
    <mergeCell ref="A3:O3"/>
    <mergeCell ref="A5:A6"/>
    <mergeCell ref="B5:B6"/>
    <mergeCell ref="C5:M5"/>
    <mergeCell ref="N5:N6"/>
    <mergeCell ref="O5:O6"/>
    <mergeCell ref="A7:A15"/>
    <mergeCell ref="A16:A24"/>
    <mergeCell ref="A25:A33"/>
    <mergeCell ref="A43:A51"/>
    <mergeCell ref="A52:O52"/>
    <mergeCell ref="A34:A42"/>
    <mergeCell ref="A79:A87"/>
    <mergeCell ref="A97:A105"/>
    <mergeCell ref="N59:N60"/>
    <mergeCell ref="O59:O60"/>
    <mergeCell ref="B59:B60"/>
    <mergeCell ref="A61:A69"/>
    <mergeCell ref="A70:A78"/>
    <mergeCell ref="A88:A96"/>
    <mergeCell ref="A162:O162"/>
    <mergeCell ref="A116:A124"/>
    <mergeCell ref="A125:A133"/>
    <mergeCell ref="A134:A142"/>
    <mergeCell ref="A152:A160"/>
    <mergeCell ref="A143:A151"/>
    <mergeCell ref="A56:O56"/>
    <mergeCell ref="A57:O57"/>
    <mergeCell ref="A53:O53"/>
    <mergeCell ref="C59:M59"/>
    <mergeCell ref="A161:O161"/>
    <mergeCell ref="A110:O110"/>
    <mergeCell ref="A111:O111"/>
    <mergeCell ref="A112:O112"/>
    <mergeCell ref="A114:A115"/>
    <mergeCell ref="B114:B115"/>
    <mergeCell ref="C114:M114"/>
    <mergeCell ref="N114:N115"/>
    <mergeCell ref="O114:O115"/>
    <mergeCell ref="A59:A60"/>
    <mergeCell ref="A107:O107"/>
    <mergeCell ref="A106:O106"/>
  </mergeCells>
  <phoneticPr fontId="0" type="noConversion"/>
  <printOptions horizontalCentered="1" verticalCentered="1"/>
  <pageMargins left="0.22" right="0.3" top="1" bottom="1" header="0" footer="0"/>
  <pageSetup scale="6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7.140625" style="1" bestFit="1" customWidth="1"/>
    <col min="2" max="2" width="58.28515625" style="1" bestFit="1" customWidth="1"/>
    <col min="3" max="4" width="11.42578125" style="1"/>
    <col min="5" max="7" width="13.85546875" style="1" bestFit="1" customWidth="1"/>
    <col min="8" max="12" width="11.42578125" style="1"/>
    <col min="13" max="13" width="11.7109375" style="1" customWidth="1"/>
    <col min="14" max="14" width="12.28515625" style="1" customWidth="1"/>
    <col min="15" max="15" width="15.42578125" style="1" bestFit="1" customWidth="1"/>
    <col min="16" max="16384" width="11.42578125" style="1"/>
  </cols>
  <sheetData>
    <row r="1" spans="1:15">
      <c r="A1" s="321" t="s">
        <v>129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316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>
      <c r="A5" s="363" t="s">
        <v>11</v>
      </c>
      <c r="B5" s="363" t="s">
        <v>28</v>
      </c>
      <c r="C5" s="369" t="s">
        <v>76</v>
      </c>
      <c r="D5" s="369"/>
      <c r="E5" s="369"/>
      <c r="F5" s="369"/>
      <c r="G5" s="369"/>
      <c r="H5" s="369"/>
      <c r="I5" s="369"/>
      <c r="J5" s="369"/>
      <c r="K5" s="369"/>
      <c r="L5" s="369"/>
      <c r="M5" s="370"/>
      <c r="N5" s="366" t="s">
        <v>19</v>
      </c>
      <c r="O5" s="363" t="s">
        <v>20</v>
      </c>
    </row>
    <row r="6" spans="1:15">
      <c r="A6" s="365"/>
      <c r="B6" s="365"/>
      <c r="C6" s="227" t="s">
        <v>77</v>
      </c>
      <c r="D6" s="227" t="s">
        <v>78</v>
      </c>
      <c r="E6" s="227" t="s">
        <v>79</v>
      </c>
      <c r="F6" s="227" t="s">
        <v>80</v>
      </c>
      <c r="G6" s="227" t="s">
        <v>81</v>
      </c>
      <c r="H6" s="227" t="s">
        <v>82</v>
      </c>
      <c r="I6" s="227" t="s">
        <v>83</v>
      </c>
      <c r="J6" s="227" t="s">
        <v>84</v>
      </c>
      <c r="K6" s="227" t="s">
        <v>85</v>
      </c>
      <c r="L6" s="227" t="s">
        <v>86</v>
      </c>
      <c r="M6" s="228" t="s">
        <v>87</v>
      </c>
      <c r="N6" s="375"/>
      <c r="O6" s="376"/>
    </row>
    <row r="7" spans="1:15">
      <c r="A7" s="349" t="s">
        <v>274</v>
      </c>
      <c r="B7" s="135" t="s">
        <v>57</v>
      </c>
      <c r="C7" s="160">
        <v>570</v>
      </c>
      <c r="D7" s="160">
        <v>28698</v>
      </c>
      <c r="E7" s="160">
        <v>140903</v>
      </c>
      <c r="F7" s="160">
        <v>214328</v>
      </c>
      <c r="G7" s="160">
        <v>175036</v>
      </c>
      <c r="H7" s="160">
        <v>130727</v>
      </c>
      <c r="I7" s="160">
        <v>104692</v>
      </c>
      <c r="J7" s="160">
        <v>83565</v>
      </c>
      <c r="K7" s="160">
        <v>69562</v>
      </c>
      <c r="L7" s="160">
        <v>42007</v>
      </c>
      <c r="M7" s="185">
        <v>21078</v>
      </c>
      <c r="N7" s="231">
        <v>6</v>
      </c>
      <c r="O7" s="196">
        <v>1011172</v>
      </c>
    </row>
    <row r="8" spans="1:15">
      <c r="A8" s="355"/>
      <c r="B8" s="38" t="s">
        <v>27</v>
      </c>
      <c r="C8" s="113">
        <v>3166</v>
      </c>
      <c r="D8" s="113">
        <v>203999</v>
      </c>
      <c r="E8" s="113">
        <v>1215027</v>
      </c>
      <c r="F8" s="113">
        <v>2154483</v>
      </c>
      <c r="G8" s="113">
        <v>1851299</v>
      </c>
      <c r="H8" s="113">
        <v>1362424</v>
      </c>
      <c r="I8" s="113">
        <v>1138168</v>
      </c>
      <c r="J8" s="113">
        <v>971472</v>
      </c>
      <c r="K8" s="113">
        <v>888288</v>
      </c>
      <c r="L8" s="113">
        <v>598414</v>
      </c>
      <c r="M8" s="182">
        <v>352660</v>
      </c>
      <c r="N8" s="232">
        <v>75</v>
      </c>
      <c r="O8" s="192">
        <v>10739475</v>
      </c>
    </row>
    <row r="9" spans="1:15">
      <c r="A9" s="355"/>
      <c r="B9" s="38" t="s">
        <v>75</v>
      </c>
      <c r="C9" s="110">
        <v>5.6</v>
      </c>
      <c r="D9" s="110">
        <v>7.1</v>
      </c>
      <c r="E9" s="110">
        <v>8.6</v>
      </c>
      <c r="F9" s="110">
        <v>10.1</v>
      </c>
      <c r="G9" s="110">
        <v>10.6</v>
      </c>
      <c r="H9" s="110">
        <v>10.4</v>
      </c>
      <c r="I9" s="110">
        <v>10.9</v>
      </c>
      <c r="J9" s="110">
        <v>11.6</v>
      </c>
      <c r="K9" s="110">
        <v>12.8</v>
      </c>
      <c r="L9" s="110">
        <v>14.2</v>
      </c>
      <c r="M9" s="156">
        <v>16.7</v>
      </c>
      <c r="N9" s="233">
        <v>12.5</v>
      </c>
      <c r="O9" s="194">
        <v>10.6</v>
      </c>
    </row>
    <row r="10" spans="1:15">
      <c r="A10" s="355"/>
      <c r="B10" s="38" t="s">
        <v>282</v>
      </c>
      <c r="C10" s="115">
        <v>58812381</v>
      </c>
      <c r="D10" s="115">
        <v>4135012993</v>
      </c>
      <c r="E10" s="115">
        <v>33734536359</v>
      </c>
      <c r="F10" s="115">
        <v>72853601954</v>
      </c>
      <c r="G10" s="115">
        <v>70007617487</v>
      </c>
      <c r="H10" s="115">
        <v>53176270888</v>
      </c>
      <c r="I10" s="115">
        <v>44325630852</v>
      </c>
      <c r="J10" s="115">
        <v>36637324426</v>
      </c>
      <c r="K10" s="115">
        <v>33110460159</v>
      </c>
      <c r="L10" s="115">
        <v>22644506813</v>
      </c>
      <c r="M10" s="187">
        <v>12912899857</v>
      </c>
      <c r="N10" s="241">
        <v>3604618</v>
      </c>
      <c r="O10" s="211">
        <v>383600278785</v>
      </c>
    </row>
    <row r="11" spans="1:15">
      <c r="A11" s="355"/>
      <c r="B11" s="38" t="s">
        <v>280</v>
      </c>
      <c r="C11" s="115">
        <v>11260962</v>
      </c>
      <c r="D11" s="115">
        <v>750085500</v>
      </c>
      <c r="E11" s="115">
        <v>5723440633</v>
      </c>
      <c r="F11" s="115">
        <v>12106448629</v>
      </c>
      <c r="G11" s="115">
        <v>11693204550</v>
      </c>
      <c r="H11" s="115">
        <v>8968764603</v>
      </c>
      <c r="I11" s="115">
        <v>7410265468</v>
      </c>
      <c r="J11" s="115">
        <v>6073014237</v>
      </c>
      <c r="K11" s="115">
        <v>5374587517</v>
      </c>
      <c r="L11" s="115">
        <v>3244296819</v>
      </c>
      <c r="M11" s="187">
        <v>958075860</v>
      </c>
      <c r="N11" s="241">
        <v>706974</v>
      </c>
      <c r="O11" s="211">
        <v>62314151753</v>
      </c>
    </row>
    <row r="12" spans="1:15">
      <c r="A12" s="355"/>
      <c r="B12" s="38" t="s">
        <v>281</v>
      </c>
      <c r="C12" s="115">
        <v>10045880</v>
      </c>
      <c r="D12" s="115">
        <v>645846688</v>
      </c>
      <c r="E12" s="115">
        <v>4928686701</v>
      </c>
      <c r="F12" s="115">
        <v>10819365583</v>
      </c>
      <c r="G12" s="115">
        <v>10630524765</v>
      </c>
      <c r="H12" s="115">
        <v>7824550178</v>
      </c>
      <c r="I12" s="115">
        <v>6426255793</v>
      </c>
      <c r="J12" s="115">
        <v>5372638151</v>
      </c>
      <c r="K12" s="115">
        <v>4937835504</v>
      </c>
      <c r="L12" s="115">
        <v>3357943535</v>
      </c>
      <c r="M12" s="187">
        <v>1996689519</v>
      </c>
      <c r="N12" s="241">
        <v>469739</v>
      </c>
      <c r="O12" s="211">
        <v>56950852036</v>
      </c>
    </row>
    <row r="13" spans="1:15">
      <c r="A13" s="356"/>
      <c r="B13" s="77" t="s">
        <v>285</v>
      </c>
      <c r="C13" s="174">
        <v>80119223</v>
      </c>
      <c r="D13" s="174">
        <v>5530945181</v>
      </c>
      <c r="E13" s="174">
        <v>44386663693</v>
      </c>
      <c r="F13" s="174">
        <v>95779416165</v>
      </c>
      <c r="G13" s="174">
        <v>92331346802</v>
      </c>
      <c r="H13" s="174">
        <v>69969585670</v>
      </c>
      <c r="I13" s="174">
        <v>58162152114</v>
      </c>
      <c r="J13" s="174">
        <v>48082976815</v>
      </c>
      <c r="K13" s="174">
        <v>43422883180</v>
      </c>
      <c r="L13" s="174">
        <v>29246747166</v>
      </c>
      <c r="M13" s="244">
        <v>15867665235</v>
      </c>
      <c r="N13" s="245">
        <v>4781331</v>
      </c>
      <c r="O13" s="174">
        <v>502865282575</v>
      </c>
    </row>
    <row r="14" spans="1:15">
      <c r="A14" s="352" t="s">
        <v>23</v>
      </c>
      <c r="B14" s="140" t="s">
        <v>57</v>
      </c>
      <c r="C14" s="162">
        <v>20</v>
      </c>
      <c r="D14" s="162">
        <v>767</v>
      </c>
      <c r="E14" s="162">
        <v>7369</v>
      </c>
      <c r="F14" s="162">
        <v>19782</v>
      </c>
      <c r="G14" s="162">
        <v>13903</v>
      </c>
      <c r="H14" s="162">
        <v>3074</v>
      </c>
      <c r="I14" s="162">
        <v>212</v>
      </c>
      <c r="J14" s="162">
        <v>13</v>
      </c>
      <c r="K14" s="162">
        <v>0</v>
      </c>
      <c r="L14" s="162">
        <v>0</v>
      </c>
      <c r="M14" s="186">
        <v>4</v>
      </c>
      <c r="N14" s="235">
        <v>0</v>
      </c>
      <c r="O14" s="189">
        <v>45144</v>
      </c>
    </row>
    <row r="15" spans="1:15">
      <c r="A15" s="350"/>
      <c r="B15" s="38" t="s">
        <v>27</v>
      </c>
      <c r="C15" s="113">
        <v>1047</v>
      </c>
      <c r="D15" s="113">
        <v>44621</v>
      </c>
      <c r="E15" s="113">
        <v>437917</v>
      </c>
      <c r="F15" s="113">
        <v>1182291</v>
      </c>
      <c r="G15" s="113">
        <v>844736</v>
      </c>
      <c r="H15" s="113">
        <v>187600</v>
      </c>
      <c r="I15" s="113">
        <v>12524</v>
      </c>
      <c r="J15" s="113">
        <v>674</v>
      </c>
      <c r="K15" s="113">
        <v>0</v>
      </c>
      <c r="L15" s="113">
        <v>0</v>
      </c>
      <c r="M15" s="182">
        <v>246</v>
      </c>
      <c r="N15" s="232">
        <v>0</v>
      </c>
      <c r="O15" s="192">
        <v>2711656</v>
      </c>
    </row>
    <row r="16" spans="1:15">
      <c r="A16" s="350"/>
      <c r="B16" s="38" t="s">
        <v>75</v>
      </c>
      <c r="C16" s="110">
        <v>52.4</v>
      </c>
      <c r="D16" s="110">
        <v>58.2</v>
      </c>
      <c r="E16" s="110">
        <v>59.4</v>
      </c>
      <c r="F16" s="110">
        <v>59.8</v>
      </c>
      <c r="G16" s="110">
        <v>60.8</v>
      </c>
      <c r="H16" s="110">
        <v>61</v>
      </c>
      <c r="I16" s="110">
        <v>59.1</v>
      </c>
      <c r="J16" s="110">
        <v>51.8</v>
      </c>
      <c r="K16" s="110">
        <v>0</v>
      </c>
      <c r="L16" s="110">
        <v>0</v>
      </c>
      <c r="M16" s="156">
        <v>61.5</v>
      </c>
      <c r="N16" s="233">
        <v>0</v>
      </c>
      <c r="O16" s="194">
        <v>60.1</v>
      </c>
    </row>
    <row r="17" spans="1:15">
      <c r="A17" s="350"/>
      <c r="B17" s="38" t="s">
        <v>282</v>
      </c>
      <c r="C17" s="115">
        <v>18373258</v>
      </c>
      <c r="D17" s="115">
        <v>682691083</v>
      </c>
      <c r="E17" s="115">
        <v>11370332756</v>
      </c>
      <c r="F17" s="115">
        <v>41611146897</v>
      </c>
      <c r="G17" s="115">
        <v>32929383183</v>
      </c>
      <c r="H17" s="115">
        <v>7446336496</v>
      </c>
      <c r="I17" s="115">
        <v>519029692</v>
      </c>
      <c r="J17" s="115">
        <v>21406244</v>
      </c>
      <c r="K17" s="115">
        <v>0</v>
      </c>
      <c r="L17" s="115">
        <v>0</v>
      </c>
      <c r="M17" s="187">
        <v>893770</v>
      </c>
      <c r="N17" s="241">
        <v>0</v>
      </c>
      <c r="O17" s="211">
        <v>94599593380</v>
      </c>
    </row>
    <row r="18" spans="1:15">
      <c r="A18" s="350"/>
      <c r="B18" s="38" t="s">
        <v>280</v>
      </c>
      <c r="C18" s="115">
        <v>3426753</v>
      </c>
      <c r="D18" s="115">
        <v>123161363</v>
      </c>
      <c r="E18" s="115">
        <v>1799054196</v>
      </c>
      <c r="F18" s="115">
        <v>6375150523</v>
      </c>
      <c r="G18" s="115">
        <v>5118203545</v>
      </c>
      <c r="H18" s="115">
        <v>1186006504</v>
      </c>
      <c r="I18" s="115">
        <v>84012894</v>
      </c>
      <c r="J18" s="115">
        <v>3633809</v>
      </c>
      <c r="K18" s="115">
        <v>0</v>
      </c>
      <c r="L18" s="115">
        <v>0</v>
      </c>
      <c r="M18" s="187">
        <v>554504</v>
      </c>
      <c r="N18" s="241">
        <v>0</v>
      </c>
      <c r="O18" s="211">
        <v>14693204090</v>
      </c>
    </row>
    <row r="19" spans="1:15">
      <c r="A19" s="350"/>
      <c r="B19" s="38" t="s">
        <v>281</v>
      </c>
      <c r="C19" s="115">
        <v>4307309</v>
      </c>
      <c r="D19" s="115">
        <v>189061534</v>
      </c>
      <c r="E19" s="115">
        <v>2243986642</v>
      </c>
      <c r="F19" s="115">
        <v>7235055950</v>
      </c>
      <c r="G19" s="115">
        <v>5813076210</v>
      </c>
      <c r="H19" s="115">
        <v>1346488870</v>
      </c>
      <c r="I19" s="115">
        <v>92305115</v>
      </c>
      <c r="J19" s="115">
        <v>4539659</v>
      </c>
      <c r="K19" s="115">
        <v>0</v>
      </c>
      <c r="L19" s="115">
        <v>0</v>
      </c>
      <c r="M19" s="187">
        <v>455117</v>
      </c>
      <c r="N19" s="241">
        <v>0</v>
      </c>
      <c r="O19" s="211">
        <v>16929276405</v>
      </c>
    </row>
    <row r="20" spans="1:15">
      <c r="A20" s="353"/>
      <c r="B20" s="77" t="s">
        <v>285</v>
      </c>
      <c r="C20" s="174">
        <v>26107319</v>
      </c>
      <c r="D20" s="174">
        <v>994913981</v>
      </c>
      <c r="E20" s="174">
        <v>15413373594</v>
      </c>
      <c r="F20" s="174">
        <v>55221353370</v>
      </c>
      <c r="G20" s="174">
        <v>43860662937</v>
      </c>
      <c r="H20" s="174">
        <v>9978831869</v>
      </c>
      <c r="I20" s="174">
        <v>695347701</v>
      </c>
      <c r="J20" s="174">
        <v>29579712</v>
      </c>
      <c r="K20" s="174">
        <v>0</v>
      </c>
      <c r="L20" s="174">
        <v>0</v>
      </c>
      <c r="M20" s="244">
        <v>1903391</v>
      </c>
      <c r="N20" s="245">
        <v>0</v>
      </c>
      <c r="O20" s="174">
        <v>126222073875</v>
      </c>
    </row>
    <row r="21" spans="1:15">
      <c r="A21" s="352" t="s">
        <v>222</v>
      </c>
      <c r="B21" s="140" t="s">
        <v>57</v>
      </c>
      <c r="C21" s="162">
        <v>0</v>
      </c>
      <c r="D21" s="162">
        <v>148</v>
      </c>
      <c r="E21" s="162">
        <v>3554</v>
      </c>
      <c r="F21" s="162">
        <v>10210</v>
      </c>
      <c r="G21" s="162">
        <v>8555</v>
      </c>
      <c r="H21" s="162">
        <v>2281</v>
      </c>
      <c r="I21" s="162">
        <v>186</v>
      </c>
      <c r="J21" s="162">
        <v>7</v>
      </c>
      <c r="K21" s="162">
        <v>0</v>
      </c>
      <c r="L21" s="162">
        <v>1</v>
      </c>
      <c r="M21" s="186">
        <v>0</v>
      </c>
      <c r="N21" s="235">
        <v>0</v>
      </c>
      <c r="O21" s="189">
        <v>24942</v>
      </c>
    </row>
    <row r="22" spans="1:15">
      <c r="A22" s="350"/>
      <c r="B22" s="38" t="s">
        <v>27</v>
      </c>
      <c r="C22" s="113">
        <v>0</v>
      </c>
      <c r="D22" s="113">
        <v>1257</v>
      </c>
      <c r="E22" s="113">
        <v>38633</v>
      </c>
      <c r="F22" s="113">
        <v>109650</v>
      </c>
      <c r="G22" s="113">
        <v>96027</v>
      </c>
      <c r="H22" s="113">
        <v>26342</v>
      </c>
      <c r="I22" s="113">
        <v>2302</v>
      </c>
      <c r="J22" s="113">
        <v>43</v>
      </c>
      <c r="K22" s="113">
        <v>0</v>
      </c>
      <c r="L22" s="113">
        <v>30</v>
      </c>
      <c r="M22" s="182">
        <v>0</v>
      </c>
      <c r="N22" s="232">
        <v>0</v>
      </c>
      <c r="O22" s="192">
        <v>274284</v>
      </c>
    </row>
    <row r="23" spans="1:15">
      <c r="A23" s="350"/>
      <c r="B23" s="38" t="s">
        <v>75</v>
      </c>
      <c r="C23" s="110">
        <v>0</v>
      </c>
      <c r="D23" s="110">
        <v>8.5</v>
      </c>
      <c r="E23" s="110">
        <v>10.9</v>
      </c>
      <c r="F23" s="110">
        <v>10.7</v>
      </c>
      <c r="G23" s="110">
        <v>11.2</v>
      </c>
      <c r="H23" s="110">
        <v>11.5</v>
      </c>
      <c r="I23" s="110">
        <v>12.4</v>
      </c>
      <c r="J23" s="110">
        <v>6.1</v>
      </c>
      <c r="K23" s="110">
        <v>0</v>
      </c>
      <c r="L23" s="110">
        <v>30</v>
      </c>
      <c r="M23" s="156">
        <v>0</v>
      </c>
      <c r="N23" s="233">
        <v>0</v>
      </c>
      <c r="O23" s="194">
        <v>11</v>
      </c>
    </row>
    <row r="24" spans="1:15">
      <c r="A24" s="350"/>
      <c r="B24" s="38" t="s">
        <v>282</v>
      </c>
      <c r="C24" s="115">
        <v>0</v>
      </c>
      <c r="D24" s="115">
        <v>20030094</v>
      </c>
      <c r="E24" s="115">
        <v>1025392558</v>
      </c>
      <c r="F24" s="115">
        <v>4069818196</v>
      </c>
      <c r="G24" s="115">
        <v>4012596157</v>
      </c>
      <c r="H24" s="115">
        <v>1121194255</v>
      </c>
      <c r="I24" s="115">
        <v>87529417</v>
      </c>
      <c r="J24" s="115">
        <v>1313660</v>
      </c>
      <c r="K24" s="115">
        <v>0</v>
      </c>
      <c r="L24" s="115">
        <v>1047866</v>
      </c>
      <c r="M24" s="187">
        <v>0</v>
      </c>
      <c r="N24" s="241">
        <v>0</v>
      </c>
      <c r="O24" s="211">
        <v>10338922203</v>
      </c>
    </row>
    <row r="25" spans="1:15">
      <c r="A25" s="350"/>
      <c r="B25" s="38" t="s">
        <v>280</v>
      </c>
      <c r="C25" s="115">
        <v>0</v>
      </c>
      <c r="D25" s="115">
        <v>3064630</v>
      </c>
      <c r="E25" s="115">
        <v>149793382</v>
      </c>
      <c r="F25" s="115">
        <v>589488070</v>
      </c>
      <c r="G25" s="115">
        <v>588502812</v>
      </c>
      <c r="H25" s="115">
        <v>166166239</v>
      </c>
      <c r="I25" s="115">
        <v>13156131</v>
      </c>
      <c r="J25" s="115">
        <v>182966</v>
      </c>
      <c r="K25" s="115">
        <v>0</v>
      </c>
      <c r="L25" s="115">
        <v>75404</v>
      </c>
      <c r="M25" s="187">
        <v>0</v>
      </c>
      <c r="N25" s="241">
        <v>0</v>
      </c>
      <c r="O25" s="211">
        <v>1510429635</v>
      </c>
    </row>
    <row r="26" spans="1:15">
      <c r="A26" s="350"/>
      <c r="B26" s="38" t="s">
        <v>281</v>
      </c>
      <c r="C26" s="115">
        <v>0</v>
      </c>
      <c r="D26" s="115">
        <v>7429928</v>
      </c>
      <c r="E26" s="115">
        <v>254969680</v>
      </c>
      <c r="F26" s="115">
        <v>819532757</v>
      </c>
      <c r="G26" s="115">
        <v>801996821</v>
      </c>
      <c r="H26" s="115">
        <v>221227068</v>
      </c>
      <c r="I26" s="115">
        <v>20554953</v>
      </c>
      <c r="J26" s="115">
        <v>446018</v>
      </c>
      <c r="K26" s="115">
        <v>0</v>
      </c>
      <c r="L26" s="115">
        <v>46139</v>
      </c>
      <c r="M26" s="187">
        <v>0</v>
      </c>
      <c r="N26" s="241">
        <v>0</v>
      </c>
      <c r="O26" s="211">
        <v>2126203364</v>
      </c>
    </row>
    <row r="27" spans="1:15">
      <c r="A27" s="353"/>
      <c r="B27" s="77" t="s">
        <v>285</v>
      </c>
      <c r="C27" s="174">
        <v>0</v>
      </c>
      <c r="D27" s="174">
        <v>30524652</v>
      </c>
      <c r="E27" s="174">
        <v>1430155620</v>
      </c>
      <c r="F27" s="174">
        <v>5478839023</v>
      </c>
      <c r="G27" s="174">
        <v>5403095790</v>
      </c>
      <c r="H27" s="174">
        <v>1508587562</v>
      </c>
      <c r="I27" s="174">
        <v>121240502</v>
      </c>
      <c r="J27" s="174">
        <v>1942644</v>
      </c>
      <c r="K27" s="174">
        <v>0</v>
      </c>
      <c r="L27" s="174">
        <v>1169410</v>
      </c>
      <c r="M27" s="244">
        <v>0</v>
      </c>
      <c r="N27" s="245">
        <v>0</v>
      </c>
      <c r="O27" s="174">
        <v>13975555203</v>
      </c>
    </row>
    <row r="28" spans="1:15">
      <c r="A28" s="352" t="s">
        <v>19</v>
      </c>
      <c r="B28" s="140" t="s">
        <v>57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1</v>
      </c>
      <c r="J28" s="162">
        <v>0</v>
      </c>
      <c r="K28" s="162">
        <v>0</v>
      </c>
      <c r="L28" s="162">
        <v>0</v>
      </c>
      <c r="M28" s="186">
        <v>0</v>
      </c>
      <c r="N28" s="235">
        <v>0</v>
      </c>
      <c r="O28" s="189">
        <v>1</v>
      </c>
    </row>
    <row r="29" spans="1:15">
      <c r="A29" s="350"/>
      <c r="B29" s="38" t="s">
        <v>27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13</v>
      </c>
      <c r="J29" s="113">
        <v>0</v>
      </c>
      <c r="K29" s="113">
        <v>0</v>
      </c>
      <c r="L29" s="113">
        <v>0</v>
      </c>
      <c r="M29" s="182">
        <v>0</v>
      </c>
      <c r="N29" s="232">
        <v>0</v>
      </c>
      <c r="O29" s="192">
        <v>13</v>
      </c>
    </row>
    <row r="30" spans="1:15">
      <c r="A30" s="350"/>
      <c r="B30" s="38" t="s">
        <v>75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13</v>
      </c>
      <c r="J30" s="110">
        <v>0</v>
      </c>
      <c r="K30" s="110">
        <v>0</v>
      </c>
      <c r="L30" s="110">
        <v>0</v>
      </c>
      <c r="M30" s="156">
        <v>0</v>
      </c>
      <c r="N30" s="233">
        <v>0</v>
      </c>
      <c r="O30" s="194">
        <v>13</v>
      </c>
    </row>
    <row r="31" spans="1:15">
      <c r="A31" s="350"/>
      <c r="B31" s="38" t="s">
        <v>282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621652</v>
      </c>
      <c r="J31" s="115">
        <v>0</v>
      </c>
      <c r="K31" s="115">
        <v>0</v>
      </c>
      <c r="L31" s="115">
        <v>0</v>
      </c>
      <c r="M31" s="187">
        <v>0</v>
      </c>
      <c r="N31" s="241">
        <v>0</v>
      </c>
      <c r="O31" s="211">
        <v>621652</v>
      </c>
    </row>
    <row r="32" spans="1:15">
      <c r="A32" s="350"/>
      <c r="B32" s="38" t="s">
        <v>280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91798</v>
      </c>
      <c r="J32" s="115">
        <v>0</v>
      </c>
      <c r="K32" s="115">
        <v>0</v>
      </c>
      <c r="L32" s="115">
        <v>0</v>
      </c>
      <c r="M32" s="187">
        <v>0</v>
      </c>
      <c r="N32" s="241">
        <v>0</v>
      </c>
      <c r="O32" s="211">
        <v>91798</v>
      </c>
    </row>
    <row r="33" spans="1:15">
      <c r="A33" s="350"/>
      <c r="B33" s="38" t="s">
        <v>281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83937</v>
      </c>
      <c r="J33" s="115">
        <v>0</v>
      </c>
      <c r="K33" s="115">
        <v>0</v>
      </c>
      <c r="L33" s="115">
        <v>0</v>
      </c>
      <c r="M33" s="187">
        <v>0</v>
      </c>
      <c r="N33" s="241">
        <v>0</v>
      </c>
      <c r="O33" s="211">
        <v>83937</v>
      </c>
    </row>
    <row r="34" spans="1:15">
      <c r="A34" s="353"/>
      <c r="B34" s="77" t="s">
        <v>285</v>
      </c>
      <c r="C34" s="174">
        <v>0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797386</v>
      </c>
      <c r="J34" s="174">
        <v>0</v>
      </c>
      <c r="K34" s="174">
        <v>0</v>
      </c>
      <c r="L34" s="174">
        <v>0</v>
      </c>
      <c r="M34" s="244">
        <v>0</v>
      </c>
      <c r="N34" s="245">
        <v>0</v>
      </c>
      <c r="O34" s="174">
        <v>797386</v>
      </c>
    </row>
    <row r="35" spans="1:15" ht="15" customHeight="1">
      <c r="A35" s="352" t="s">
        <v>20</v>
      </c>
      <c r="B35" s="188" t="s">
        <v>57</v>
      </c>
      <c r="C35" s="189">
        <v>590</v>
      </c>
      <c r="D35" s="189">
        <v>29613</v>
      </c>
      <c r="E35" s="189">
        <v>151826</v>
      </c>
      <c r="F35" s="189">
        <v>244320</v>
      </c>
      <c r="G35" s="189">
        <v>197494</v>
      </c>
      <c r="H35" s="189">
        <v>136082</v>
      </c>
      <c r="I35" s="189">
        <v>105091</v>
      </c>
      <c r="J35" s="189">
        <v>83585</v>
      </c>
      <c r="K35" s="189">
        <v>69562</v>
      </c>
      <c r="L35" s="189">
        <v>42008</v>
      </c>
      <c r="M35" s="190">
        <v>21082</v>
      </c>
      <c r="N35" s="236">
        <v>6</v>
      </c>
      <c r="O35" s="189">
        <v>1081259</v>
      </c>
    </row>
    <row r="36" spans="1:15">
      <c r="A36" s="350"/>
      <c r="B36" s="191" t="s">
        <v>27</v>
      </c>
      <c r="C36" s="192">
        <v>4213</v>
      </c>
      <c r="D36" s="192">
        <v>249877</v>
      </c>
      <c r="E36" s="192">
        <v>1691577</v>
      </c>
      <c r="F36" s="192">
        <v>3446424</v>
      </c>
      <c r="G36" s="192">
        <v>2792062</v>
      </c>
      <c r="H36" s="192">
        <v>1576366</v>
      </c>
      <c r="I36" s="192">
        <v>1153007</v>
      </c>
      <c r="J36" s="192">
        <v>972189</v>
      </c>
      <c r="K36" s="192">
        <v>888288</v>
      </c>
      <c r="L36" s="192">
        <v>598444</v>
      </c>
      <c r="M36" s="193">
        <v>352906</v>
      </c>
      <c r="N36" s="237">
        <v>75</v>
      </c>
      <c r="O36" s="192">
        <v>13725428</v>
      </c>
    </row>
    <row r="37" spans="1:15">
      <c r="A37" s="350"/>
      <c r="B37" s="191" t="s">
        <v>75</v>
      </c>
      <c r="C37" s="194">
        <v>7.1</v>
      </c>
      <c r="D37" s="194">
        <v>8.4</v>
      </c>
      <c r="E37" s="194">
        <v>11.1</v>
      </c>
      <c r="F37" s="194">
        <v>14.1</v>
      </c>
      <c r="G37" s="194">
        <v>14.1</v>
      </c>
      <c r="H37" s="194">
        <v>11.6</v>
      </c>
      <c r="I37" s="194">
        <v>11</v>
      </c>
      <c r="J37" s="194">
        <v>11.6</v>
      </c>
      <c r="K37" s="194">
        <v>12.8</v>
      </c>
      <c r="L37" s="194">
        <v>14.2</v>
      </c>
      <c r="M37" s="195">
        <v>16.7</v>
      </c>
      <c r="N37" s="238">
        <v>12.5</v>
      </c>
      <c r="O37" s="194">
        <v>12.7</v>
      </c>
    </row>
    <row r="38" spans="1:15">
      <c r="A38" s="350"/>
      <c r="B38" s="191" t="s">
        <v>282</v>
      </c>
      <c r="C38" s="211">
        <v>77185638</v>
      </c>
      <c r="D38" s="211">
        <v>4837734170</v>
      </c>
      <c r="E38" s="211">
        <v>46130261673</v>
      </c>
      <c r="F38" s="211">
        <v>118534567047</v>
      </c>
      <c r="G38" s="211">
        <v>106949596827</v>
      </c>
      <c r="H38" s="211">
        <v>61743801638</v>
      </c>
      <c r="I38" s="211">
        <v>44932811613</v>
      </c>
      <c r="J38" s="211">
        <v>36660044330</v>
      </c>
      <c r="K38" s="211">
        <v>33110460159</v>
      </c>
      <c r="L38" s="211">
        <v>22645554679</v>
      </c>
      <c r="M38" s="225">
        <v>12913793627</v>
      </c>
      <c r="N38" s="242">
        <v>3604618</v>
      </c>
      <c r="O38" s="211">
        <v>488539416020</v>
      </c>
    </row>
    <row r="39" spans="1:15">
      <c r="A39" s="350"/>
      <c r="B39" s="191" t="s">
        <v>280</v>
      </c>
      <c r="C39" s="211">
        <v>14687715</v>
      </c>
      <c r="D39" s="211">
        <v>876311493</v>
      </c>
      <c r="E39" s="211">
        <v>7672288211</v>
      </c>
      <c r="F39" s="211">
        <v>19071087222</v>
      </c>
      <c r="G39" s="211">
        <v>17399910906</v>
      </c>
      <c r="H39" s="211">
        <v>10320937346</v>
      </c>
      <c r="I39" s="211">
        <v>7507526291</v>
      </c>
      <c r="J39" s="211">
        <v>6076831012</v>
      </c>
      <c r="K39" s="211">
        <v>5374587517</v>
      </c>
      <c r="L39" s="211">
        <v>3244372223</v>
      </c>
      <c r="M39" s="225">
        <v>958630364</v>
      </c>
      <c r="N39" s="242">
        <v>706974</v>
      </c>
      <c r="O39" s="211">
        <v>78517877276</v>
      </c>
    </row>
    <row r="40" spans="1:15">
      <c r="A40" s="350"/>
      <c r="B40" s="191" t="s">
        <v>281</v>
      </c>
      <c r="C40" s="211">
        <v>14353189</v>
      </c>
      <c r="D40" s="211">
        <v>842338151</v>
      </c>
      <c r="E40" s="211">
        <v>7427643022</v>
      </c>
      <c r="F40" s="211">
        <v>18873954290</v>
      </c>
      <c r="G40" s="211">
        <v>17245597796</v>
      </c>
      <c r="H40" s="211">
        <v>9392266116</v>
      </c>
      <c r="I40" s="211">
        <v>6539199798</v>
      </c>
      <c r="J40" s="211">
        <v>5377623829</v>
      </c>
      <c r="K40" s="211">
        <v>4937835504</v>
      </c>
      <c r="L40" s="211">
        <v>3357989674</v>
      </c>
      <c r="M40" s="225">
        <v>1997144635</v>
      </c>
      <c r="N40" s="242">
        <v>469739</v>
      </c>
      <c r="O40" s="211">
        <v>76006415742</v>
      </c>
    </row>
    <row r="41" spans="1:15">
      <c r="A41" s="361"/>
      <c r="B41" s="144" t="s">
        <v>285</v>
      </c>
      <c r="C41" s="213">
        <v>106226543</v>
      </c>
      <c r="D41" s="213">
        <v>6556383814</v>
      </c>
      <c r="E41" s="213">
        <v>61230192907</v>
      </c>
      <c r="F41" s="213">
        <v>156479608558</v>
      </c>
      <c r="G41" s="213">
        <v>141595105529</v>
      </c>
      <c r="H41" s="213">
        <v>81457005101</v>
      </c>
      <c r="I41" s="213">
        <v>58979537702</v>
      </c>
      <c r="J41" s="213">
        <v>48114499171</v>
      </c>
      <c r="K41" s="213">
        <v>43422883180</v>
      </c>
      <c r="L41" s="213">
        <v>29247916576</v>
      </c>
      <c r="M41" s="226">
        <v>15869568627</v>
      </c>
      <c r="N41" s="243">
        <v>4781331</v>
      </c>
      <c r="O41" s="213">
        <v>643063709039</v>
      </c>
    </row>
    <row r="42" spans="1:15">
      <c r="A42" s="348"/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</row>
    <row r="43" spans="1:15">
      <c r="A43" s="348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</row>
    <row r="44" spans="1:15" ht="12" customHeight="1">
      <c r="A44" s="106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</row>
    <row r="45" spans="1:15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18"/>
    </row>
    <row r="46" spans="1:1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18"/>
    </row>
    <row r="47" spans="1:1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10"/>
    </row>
    <row r="48" spans="1:15">
      <c r="A48" s="321" t="s">
        <v>130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</row>
    <row r="49" spans="1:15" ht="15">
      <c r="A49" s="322" t="s">
        <v>233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</row>
    <row r="50" spans="1:15">
      <c r="A50" s="323" t="s">
        <v>408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</row>
    <row r="51" spans="1:15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</row>
    <row r="52" spans="1:15">
      <c r="A52" s="363" t="s">
        <v>11</v>
      </c>
      <c r="B52" s="363" t="s">
        <v>28</v>
      </c>
      <c r="C52" s="369" t="s">
        <v>76</v>
      </c>
      <c r="D52" s="369"/>
      <c r="E52" s="369"/>
      <c r="F52" s="369"/>
      <c r="G52" s="369"/>
      <c r="H52" s="369"/>
      <c r="I52" s="369"/>
      <c r="J52" s="369"/>
      <c r="K52" s="369"/>
      <c r="L52" s="369"/>
      <c r="M52" s="370"/>
      <c r="N52" s="366" t="s">
        <v>19</v>
      </c>
      <c r="O52" s="363" t="s">
        <v>20</v>
      </c>
    </row>
    <row r="53" spans="1:15">
      <c r="A53" s="365"/>
      <c r="B53" s="365"/>
      <c r="C53" s="227" t="s">
        <v>77</v>
      </c>
      <c r="D53" s="227" t="s">
        <v>78</v>
      </c>
      <c r="E53" s="227" t="s">
        <v>79</v>
      </c>
      <c r="F53" s="227" t="s">
        <v>80</v>
      </c>
      <c r="G53" s="227" t="s">
        <v>81</v>
      </c>
      <c r="H53" s="227" t="s">
        <v>82</v>
      </c>
      <c r="I53" s="227" t="s">
        <v>83</v>
      </c>
      <c r="J53" s="227" t="s">
        <v>84</v>
      </c>
      <c r="K53" s="227" t="s">
        <v>85</v>
      </c>
      <c r="L53" s="227" t="s">
        <v>86</v>
      </c>
      <c r="M53" s="228" t="s">
        <v>87</v>
      </c>
      <c r="N53" s="375"/>
      <c r="O53" s="376"/>
    </row>
    <row r="54" spans="1:15">
      <c r="A54" s="349" t="s">
        <v>18</v>
      </c>
      <c r="B54" s="135" t="s">
        <v>57</v>
      </c>
      <c r="C54" s="160">
        <v>13</v>
      </c>
      <c r="D54" s="160">
        <v>1628</v>
      </c>
      <c r="E54" s="160">
        <v>35572</v>
      </c>
      <c r="F54" s="160">
        <v>81194</v>
      </c>
      <c r="G54" s="160">
        <v>72393</v>
      </c>
      <c r="H54" s="160">
        <v>50192</v>
      </c>
      <c r="I54" s="160">
        <v>36710</v>
      </c>
      <c r="J54" s="160">
        <v>26761</v>
      </c>
      <c r="K54" s="160">
        <v>25687</v>
      </c>
      <c r="L54" s="160">
        <v>22326</v>
      </c>
      <c r="M54" s="185">
        <v>10052</v>
      </c>
      <c r="N54" s="231">
        <v>2</v>
      </c>
      <c r="O54" s="196">
        <v>362530</v>
      </c>
    </row>
    <row r="55" spans="1:15">
      <c r="A55" s="355" t="s">
        <v>18</v>
      </c>
      <c r="B55" s="38" t="s">
        <v>27</v>
      </c>
      <c r="C55" s="113">
        <v>124</v>
      </c>
      <c r="D55" s="113">
        <v>7412</v>
      </c>
      <c r="E55" s="113">
        <v>155461</v>
      </c>
      <c r="F55" s="113">
        <v>443300</v>
      </c>
      <c r="G55" s="113">
        <v>441848</v>
      </c>
      <c r="H55" s="113">
        <v>300463</v>
      </c>
      <c r="I55" s="113">
        <v>240669</v>
      </c>
      <c r="J55" s="113">
        <v>196350</v>
      </c>
      <c r="K55" s="113">
        <v>214037</v>
      </c>
      <c r="L55" s="113">
        <v>213305</v>
      </c>
      <c r="M55" s="182">
        <v>113013</v>
      </c>
      <c r="N55" s="232">
        <v>2</v>
      </c>
      <c r="O55" s="192">
        <v>2325984</v>
      </c>
    </row>
    <row r="56" spans="1:15">
      <c r="A56" s="355" t="s">
        <v>18</v>
      </c>
      <c r="B56" s="38" t="s">
        <v>402</v>
      </c>
      <c r="C56" s="110">
        <v>9.5</v>
      </c>
      <c r="D56" s="110">
        <v>4.5999999999999996</v>
      </c>
      <c r="E56" s="110">
        <v>4.4000000000000004</v>
      </c>
      <c r="F56" s="110">
        <v>5.5</v>
      </c>
      <c r="G56" s="110">
        <v>6.1</v>
      </c>
      <c r="H56" s="110">
        <v>6</v>
      </c>
      <c r="I56" s="110">
        <v>6.6</v>
      </c>
      <c r="J56" s="110">
        <v>7.3</v>
      </c>
      <c r="K56" s="110">
        <v>8.3000000000000007</v>
      </c>
      <c r="L56" s="110">
        <v>9.6</v>
      </c>
      <c r="M56" s="156">
        <v>11.2</v>
      </c>
      <c r="N56" s="233">
        <v>1</v>
      </c>
      <c r="O56" s="194">
        <v>6.4</v>
      </c>
    </row>
    <row r="57" spans="1:15">
      <c r="A57" s="355" t="s">
        <v>18</v>
      </c>
      <c r="B57" s="38" t="s">
        <v>403</v>
      </c>
      <c r="C57" s="115">
        <v>1246885</v>
      </c>
      <c r="D57" s="115">
        <v>181855198</v>
      </c>
      <c r="E57" s="115">
        <v>7227963079</v>
      </c>
      <c r="F57" s="115">
        <v>22646447830</v>
      </c>
      <c r="G57" s="115">
        <v>24099623948</v>
      </c>
      <c r="H57" s="115">
        <v>16895312537</v>
      </c>
      <c r="I57" s="115">
        <v>13430332551</v>
      </c>
      <c r="J57" s="115">
        <v>10781975615</v>
      </c>
      <c r="K57" s="115">
        <v>11450120684</v>
      </c>
      <c r="L57" s="115">
        <v>12040582366</v>
      </c>
      <c r="M57" s="187">
        <v>6964119928</v>
      </c>
      <c r="N57" s="241">
        <v>85681</v>
      </c>
      <c r="O57" s="211">
        <v>125719666302</v>
      </c>
    </row>
    <row r="58" spans="1:15">
      <c r="A58" s="355" t="s">
        <v>18</v>
      </c>
      <c r="B58" s="38" t="s">
        <v>404</v>
      </c>
      <c r="C58" s="115">
        <v>121340</v>
      </c>
      <c r="D58" s="115">
        <v>24691686</v>
      </c>
      <c r="E58" s="115">
        <v>1099417011</v>
      </c>
      <c r="F58" s="115">
        <v>3330564033</v>
      </c>
      <c r="G58" s="115">
        <v>3516385598</v>
      </c>
      <c r="H58" s="115">
        <v>2518775084</v>
      </c>
      <c r="I58" s="115">
        <v>2024226721</v>
      </c>
      <c r="J58" s="115">
        <v>1572752608</v>
      </c>
      <c r="K58" s="115">
        <v>1655022549</v>
      </c>
      <c r="L58" s="115">
        <v>1371344453</v>
      </c>
      <c r="M58" s="187">
        <v>721535666</v>
      </c>
      <c r="N58" s="241">
        <v>47704</v>
      </c>
      <c r="O58" s="211">
        <v>17834884454</v>
      </c>
    </row>
    <row r="59" spans="1:15">
      <c r="A59" s="355" t="s">
        <v>18</v>
      </c>
      <c r="B59" s="38" t="s">
        <v>405</v>
      </c>
      <c r="C59" s="115">
        <v>100630</v>
      </c>
      <c r="D59" s="115">
        <v>21786850</v>
      </c>
      <c r="E59" s="115">
        <v>842289300</v>
      </c>
      <c r="F59" s="115">
        <v>2652385824</v>
      </c>
      <c r="G59" s="115">
        <v>2936402578</v>
      </c>
      <c r="H59" s="115">
        <v>2055984791</v>
      </c>
      <c r="I59" s="115">
        <v>1621163962</v>
      </c>
      <c r="J59" s="115">
        <v>1254112356</v>
      </c>
      <c r="K59" s="115">
        <v>1297750218</v>
      </c>
      <c r="L59" s="115">
        <v>1295566505</v>
      </c>
      <c r="M59" s="187">
        <v>774998196</v>
      </c>
      <c r="N59" s="241">
        <v>31693</v>
      </c>
      <c r="O59" s="211">
        <v>14752572904</v>
      </c>
    </row>
    <row r="60" spans="1:15">
      <c r="A60" s="356" t="s">
        <v>18</v>
      </c>
      <c r="B60" s="77" t="s">
        <v>406</v>
      </c>
      <c r="C60" s="174">
        <v>1468855</v>
      </c>
      <c r="D60" s="174">
        <v>228333734</v>
      </c>
      <c r="E60" s="174">
        <v>9169669391</v>
      </c>
      <c r="F60" s="174">
        <v>28629397688</v>
      </c>
      <c r="G60" s="174">
        <v>30552412124</v>
      </c>
      <c r="H60" s="174">
        <v>21470072412</v>
      </c>
      <c r="I60" s="174">
        <v>17075723234</v>
      </c>
      <c r="J60" s="174">
        <v>13608840580</v>
      </c>
      <c r="K60" s="174">
        <v>14402893451</v>
      </c>
      <c r="L60" s="174">
        <v>14707493324</v>
      </c>
      <c r="M60" s="244">
        <v>8460653790</v>
      </c>
      <c r="N60" s="245">
        <v>165078</v>
      </c>
      <c r="O60" s="174">
        <v>158307123660</v>
      </c>
    </row>
    <row r="61" spans="1:15">
      <c r="A61" s="352" t="s">
        <v>23</v>
      </c>
      <c r="B61" s="140" t="s">
        <v>57</v>
      </c>
      <c r="C61" s="162">
        <v>0</v>
      </c>
      <c r="D61" s="162">
        <v>57</v>
      </c>
      <c r="E61" s="162">
        <v>1357</v>
      </c>
      <c r="F61" s="162">
        <v>5283</v>
      </c>
      <c r="G61" s="162">
        <v>4300</v>
      </c>
      <c r="H61" s="162">
        <v>1014</v>
      </c>
      <c r="I61" s="162">
        <v>88</v>
      </c>
      <c r="J61" s="162">
        <v>6</v>
      </c>
      <c r="K61" s="162">
        <v>1</v>
      </c>
      <c r="L61" s="162">
        <v>0</v>
      </c>
      <c r="M61" s="186">
        <v>0</v>
      </c>
      <c r="N61" s="235">
        <v>0</v>
      </c>
      <c r="O61" s="189">
        <v>12106</v>
      </c>
    </row>
    <row r="62" spans="1:15">
      <c r="A62" s="350" t="s">
        <v>23</v>
      </c>
      <c r="B62" s="38" t="s">
        <v>27</v>
      </c>
      <c r="C62" s="113">
        <v>0</v>
      </c>
      <c r="D62" s="113">
        <v>2770</v>
      </c>
      <c r="E62" s="113">
        <v>62102</v>
      </c>
      <c r="F62" s="113">
        <v>236526</v>
      </c>
      <c r="G62" s="113">
        <v>199150</v>
      </c>
      <c r="H62" s="113">
        <v>49981</v>
      </c>
      <c r="I62" s="113">
        <v>4650</v>
      </c>
      <c r="J62" s="113">
        <v>385</v>
      </c>
      <c r="K62" s="113">
        <v>0</v>
      </c>
      <c r="L62" s="113">
        <v>0</v>
      </c>
      <c r="M62" s="182">
        <v>0</v>
      </c>
      <c r="N62" s="232">
        <v>0</v>
      </c>
      <c r="O62" s="192">
        <v>555564</v>
      </c>
    </row>
    <row r="63" spans="1:15">
      <c r="A63" s="350" t="s">
        <v>23</v>
      </c>
      <c r="B63" s="38" t="s">
        <v>402</v>
      </c>
      <c r="C63" s="110">
        <v>0</v>
      </c>
      <c r="D63" s="110">
        <v>48.6</v>
      </c>
      <c r="E63" s="110">
        <v>45.8</v>
      </c>
      <c r="F63" s="110">
        <v>44.8</v>
      </c>
      <c r="G63" s="110">
        <v>46.3</v>
      </c>
      <c r="H63" s="110">
        <v>49.3</v>
      </c>
      <c r="I63" s="110">
        <v>52.8</v>
      </c>
      <c r="J63" s="110">
        <v>64.2</v>
      </c>
      <c r="K63" s="110">
        <v>0</v>
      </c>
      <c r="L63" s="110">
        <v>0</v>
      </c>
      <c r="M63" s="156">
        <v>0</v>
      </c>
      <c r="N63" s="233">
        <v>0</v>
      </c>
      <c r="O63" s="194">
        <v>45.9</v>
      </c>
    </row>
    <row r="64" spans="1:15">
      <c r="A64" s="350" t="s">
        <v>23</v>
      </c>
      <c r="B64" s="38" t="s">
        <v>403</v>
      </c>
      <c r="C64" s="115">
        <v>0</v>
      </c>
      <c r="D64" s="115">
        <v>51619933</v>
      </c>
      <c r="E64" s="115">
        <v>2270037396</v>
      </c>
      <c r="F64" s="115">
        <v>11413452575</v>
      </c>
      <c r="G64" s="115">
        <v>10385852498</v>
      </c>
      <c r="H64" s="115">
        <v>2601399010</v>
      </c>
      <c r="I64" s="115">
        <v>273916427</v>
      </c>
      <c r="J64" s="115">
        <v>21877184</v>
      </c>
      <c r="K64" s="115">
        <v>0</v>
      </c>
      <c r="L64" s="115">
        <v>0</v>
      </c>
      <c r="M64" s="187">
        <v>0</v>
      </c>
      <c r="N64" s="241">
        <v>0</v>
      </c>
      <c r="O64" s="211">
        <v>27018155022</v>
      </c>
    </row>
    <row r="65" spans="1:15">
      <c r="A65" s="350" t="s">
        <v>23</v>
      </c>
      <c r="B65" s="38" t="s">
        <v>404</v>
      </c>
      <c r="C65" s="115">
        <v>0</v>
      </c>
      <c r="D65" s="115">
        <v>7457946</v>
      </c>
      <c r="E65" s="115">
        <v>265396042</v>
      </c>
      <c r="F65" s="115">
        <v>1345958913</v>
      </c>
      <c r="G65" s="115">
        <v>1263389836</v>
      </c>
      <c r="H65" s="115">
        <v>299362373</v>
      </c>
      <c r="I65" s="115">
        <v>36425695</v>
      </c>
      <c r="J65" s="115">
        <v>3149104</v>
      </c>
      <c r="K65" s="115">
        <v>12593</v>
      </c>
      <c r="L65" s="115">
        <v>0</v>
      </c>
      <c r="M65" s="187">
        <v>0</v>
      </c>
      <c r="N65" s="241">
        <v>0</v>
      </c>
      <c r="O65" s="211">
        <v>3221152500</v>
      </c>
    </row>
    <row r="66" spans="1:15">
      <c r="A66" s="350" t="s">
        <v>23</v>
      </c>
      <c r="B66" s="38" t="s">
        <v>405</v>
      </c>
      <c r="C66" s="115">
        <v>0</v>
      </c>
      <c r="D66" s="115">
        <v>10542064</v>
      </c>
      <c r="E66" s="115">
        <v>264465939</v>
      </c>
      <c r="F66" s="115">
        <v>1285405255</v>
      </c>
      <c r="G66" s="115">
        <v>1208938380</v>
      </c>
      <c r="H66" s="115">
        <v>288444159</v>
      </c>
      <c r="I66" s="115">
        <v>34015853</v>
      </c>
      <c r="J66" s="115">
        <v>3292361</v>
      </c>
      <c r="K66" s="115">
        <v>30577</v>
      </c>
      <c r="L66" s="115">
        <v>0</v>
      </c>
      <c r="M66" s="187">
        <v>0</v>
      </c>
      <c r="N66" s="241">
        <v>0</v>
      </c>
      <c r="O66" s="211">
        <v>3095134588</v>
      </c>
    </row>
    <row r="67" spans="1:15">
      <c r="A67" s="353" t="s">
        <v>23</v>
      </c>
      <c r="B67" s="77" t="s">
        <v>406</v>
      </c>
      <c r="C67" s="174">
        <v>0</v>
      </c>
      <c r="D67" s="174">
        <v>69619943</v>
      </c>
      <c r="E67" s="174">
        <v>2799899377</v>
      </c>
      <c r="F67" s="174">
        <v>14044816743</v>
      </c>
      <c r="G67" s="174">
        <v>12858180713</v>
      </c>
      <c r="H67" s="174">
        <v>3189205541</v>
      </c>
      <c r="I67" s="174">
        <v>344357975</v>
      </c>
      <c r="J67" s="174">
        <v>28318648</v>
      </c>
      <c r="K67" s="174">
        <v>43170</v>
      </c>
      <c r="L67" s="174">
        <v>0</v>
      </c>
      <c r="M67" s="244">
        <v>0</v>
      </c>
      <c r="N67" s="245">
        <v>0</v>
      </c>
      <c r="O67" s="174">
        <v>33334442111</v>
      </c>
    </row>
    <row r="68" spans="1:15">
      <c r="A68" s="352" t="s">
        <v>222</v>
      </c>
      <c r="B68" s="140" t="s">
        <v>57</v>
      </c>
      <c r="C68" s="162">
        <v>2</v>
      </c>
      <c r="D68" s="162">
        <v>13</v>
      </c>
      <c r="E68" s="162">
        <v>954</v>
      </c>
      <c r="F68" s="162">
        <v>3958</v>
      </c>
      <c r="G68" s="162">
        <v>4115</v>
      </c>
      <c r="H68" s="162">
        <v>1063</v>
      </c>
      <c r="I68" s="162">
        <v>107</v>
      </c>
      <c r="J68" s="162">
        <v>13</v>
      </c>
      <c r="K68" s="162">
        <v>0</v>
      </c>
      <c r="L68" s="162">
        <v>0</v>
      </c>
      <c r="M68" s="186">
        <v>0</v>
      </c>
      <c r="N68" s="235">
        <v>0</v>
      </c>
      <c r="O68" s="189">
        <v>10225</v>
      </c>
    </row>
    <row r="69" spans="1:15">
      <c r="A69" s="350" t="s">
        <v>222</v>
      </c>
      <c r="B69" s="38" t="s">
        <v>27</v>
      </c>
      <c r="C69" s="113">
        <v>10</v>
      </c>
      <c r="D69" s="113">
        <v>86</v>
      </c>
      <c r="E69" s="113">
        <v>8000</v>
      </c>
      <c r="F69" s="113">
        <v>30689</v>
      </c>
      <c r="G69" s="113">
        <v>34200</v>
      </c>
      <c r="H69" s="113">
        <v>8746</v>
      </c>
      <c r="I69" s="113">
        <v>1142</v>
      </c>
      <c r="J69" s="113">
        <v>77</v>
      </c>
      <c r="K69" s="113">
        <v>0</v>
      </c>
      <c r="L69" s="113">
        <v>0</v>
      </c>
      <c r="M69" s="182">
        <v>0</v>
      </c>
      <c r="N69" s="232">
        <v>0</v>
      </c>
      <c r="O69" s="192">
        <v>82950</v>
      </c>
    </row>
    <row r="70" spans="1:15">
      <c r="A70" s="350" t="s">
        <v>222</v>
      </c>
      <c r="B70" s="38" t="s">
        <v>402</v>
      </c>
      <c r="C70" s="110">
        <v>5</v>
      </c>
      <c r="D70" s="110">
        <v>6.6</v>
      </c>
      <c r="E70" s="110">
        <v>8.4</v>
      </c>
      <c r="F70" s="110">
        <v>7.8</v>
      </c>
      <c r="G70" s="110">
        <v>8.3000000000000007</v>
      </c>
      <c r="H70" s="110">
        <v>8.1999999999999993</v>
      </c>
      <c r="I70" s="110">
        <v>10.7</v>
      </c>
      <c r="J70" s="110">
        <v>5.9</v>
      </c>
      <c r="K70" s="110">
        <v>0</v>
      </c>
      <c r="L70" s="110">
        <v>0</v>
      </c>
      <c r="M70" s="156">
        <v>0</v>
      </c>
      <c r="N70" s="233">
        <v>0</v>
      </c>
      <c r="O70" s="194">
        <v>8.1</v>
      </c>
    </row>
    <row r="71" spans="1:15">
      <c r="A71" s="350" t="s">
        <v>222</v>
      </c>
      <c r="B71" s="38" t="s">
        <v>403</v>
      </c>
      <c r="C71" s="115">
        <v>47946</v>
      </c>
      <c r="D71" s="115">
        <v>1437329</v>
      </c>
      <c r="E71" s="115">
        <v>330997012</v>
      </c>
      <c r="F71" s="115">
        <v>1828240992</v>
      </c>
      <c r="G71" s="115">
        <v>2112580958</v>
      </c>
      <c r="H71" s="115">
        <v>541241660</v>
      </c>
      <c r="I71" s="115">
        <v>66427058</v>
      </c>
      <c r="J71" s="115">
        <v>7436133</v>
      </c>
      <c r="K71" s="115">
        <v>0</v>
      </c>
      <c r="L71" s="115">
        <v>0</v>
      </c>
      <c r="M71" s="187">
        <v>0</v>
      </c>
      <c r="N71" s="241">
        <v>0</v>
      </c>
      <c r="O71" s="211">
        <v>4888409088</v>
      </c>
    </row>
    <row r="72" spans="1:15">
      <c r="A72" s="350" t="s">
        <v>222</v>
      </c>
      <c r="B72" s="38" t="s">
        <v>404</v>
      </c>
      <c r="C72" s="115">
        <v>0</v>
      </c>
      <c r="D72" s="115">
        <v>219105</v>
      </c>
      <c r="E72" s="115">
        <v>46610021</v>
      </c>
      <c r="F72" s="115">
        <v>255522372</v>
      </c>
      <c r="G72" s="115">
        <v>287517166</v>
      </c>
      <c r="H72" s="115">
        <v>73612092</v>
      </c>
      <c r="I72" s="115">
        <v>8248787</v>
      </c>
      <c r="J72" s="115">
        <v>1161080</v>
      </c>
      <c r="K72" s="115">
        <v>0</v>
      </c>
      <c r="L72" s="115">
        <v>0</v>
      </c>
      <c r="M72" s="187">
        <v>0</v>
      </c>
      <c r="N72" s="241">
        <v>0</v>
      </c>
      <c r="O72" s="211">
        <v>672890622</v>
      </c>
    </row>
    <row r="73" spans="1:15">
      <c r="A73" s="350" t="s">
        <v>222</v>
      </c>
      <c r="B73" s="38" t="s">
        <v>405</v>
      </c>
      <c r="C73" s="115">
        <v>0</v>
      </c>
      <c r="D73" s="115">
        <v>242514</v>
      </c>
      <c r="E73" s="115">
        <v>52739055</v>
      </c>
      <c r="F73" s="115">
        <v>261133326</v>
      </c>
      <c r="G73" s="115">
        <v>291676867</v>
      </c>
      <c r="H73" s="115">
        <v>79613112</v>
      </c>
      <c r="I73" s="115">
        <v>7764591</v>
      </c>
      <c r="J73" s="115">
        <v>1403963</v>
      </c>
      <c r="K73" s="115">
        <v>0</v>
      </c>
      <c r="L73" s="115">
        <v>0</v>
      </c>
      <c r="M73" s="187">
        <v>0</v>
      </c>
      <c r="N73" s="241">
        <v>0</v>
      </c>
      <c r="O73" s="211">
        <v>694573429</v>
      </c>
    </row>
    <row r="74" spans="1:15">
      <c r="A74" s="353" t="s">
        <v>222</v>
      </c>
      <c r="B74" s="77" t="s">
        <v>406</v>
      </c>
      <c r="C74" s="174">
        <v>47946</v>
      </c>
      <c r="D74" s="174">
        <v>1898948</v>
      </c>
      <c r="E74" s="174">
        <v>430346088</v>
      </c>
      <c r="F74" s="174">
        <v>2344896691</v>
      </c>
      <c r="G74" s="174">
        <v>2691774991</v>
      </c>
      <c r="H74" s="174">
        <v>694466864</v>
      </c>
      <c r="I74" s="174">
        <v>82440436</v>
      </c>
      <c r="J74" s="174">
        <v>10001176</v>
      </c>
      <c r="K74" s="174">
        <v>0</v>
      </c>
      <c r="L74" s="174">
        <v>0</v>
      </c>
      <c r="M74" s="244">
        <v>0</v>
      </c>
      <c r="N74" s="245">
        <v>0</v>
      </c>
      <c r="O74" s="174">
        <v>6255873139</v>
      </c>
    </row>
    <row r="75" spans="1:15">
      <c r="A75" s="352" t="s">
        <v>19</v>
      </c>
      <c r="B75" s="140" t="s">
        <v>57</v>
      </c>
      <c r="C75" s="162">
        <v>0</v>
      </c>
      <c r="D75" s="162">
        <v>0</v>
      </c>
      <c r="E75" s="162">
        <v>0</v>
      </c>
      <c r="F75" s="162">
        <v>0</v>
      </c>
      <c r="G75" s="162">
        <v>0</v>
      </c>
      <c r="H75" s="162">
        <v>0</v>
      </c>
      <c r="I75" s="162">
        <v>1</v>
      </c>
      <c r="J75" s="162">
        <v>0</v>
      </c>
      <c r="K75" s="162">
        <v>0</v>
      </c>
      <c r="L75" s="162">
        <v>0</v>
      </c>
      <c r="M75" s="186">
        <v>0</v>
      </c>
      <c r="N75" s="235">
        <v>0</v>
      </c>
      <c r="O75" s="189">
        <v>1</v>
      </c>
    </row>
    <row r="76" spans="1:15">
      <c r="A76" s="350" t="s">
        <v>19</v>
      </c>
      <c r="B76" s="38" t="s">
        <v>27</v>
      </c>
      <c r="C76" s="113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15</v>
      </c>
      <c r="J76" s="113">
        <v>0</v>
      </c>
      <c r="K76" s="113">
        <v>0</v>
      </c>
      <c r="L76" s="113">
        <v>0</v>
      </c>
      <c r="M76" s="182">
        <v>0</v>
      </c>
      <c r="N76" s="232">
        <v>0</v>
      </c>
      <c r="O76" s="192">
        <v>15</v>
      </c>
    </row>
    <row r="77" spans="1:15">
      <c r="A77" s="350" t="s">
        <v>19</v>
      </c>
      <c r="B77" s="38" t="s">
        <v>402</v>
      </c>
      <c r="C77" s="110">
        <v>0</v>
      </c>
      <c r="D77" s="110">
        <v>0</v>
      </c>
      <c r="E77" s="110">
        <v>0</v>
      </c>
      <c r="F77" s="110">
        <v>0</v>
      </c>
      <c r="G77" s="110">
        <v>0</v>
      </c>
      <c r="H77" s="110">
        <v>0</v>
      </c>
      <c r="I77" s="110">
        <v>15</v>
      </c>
      <c r="J77" s="110">
        <v>0</v>
      </c>
      <c r="K77" s="110">
        <v>0</v>
      </c>
      <c r="L77" s="110">
        <v>0</v>
      </c>
      <c r="M77" s="156">
        <v>0</v>
      </c>
      <c r="N77" s="233">
        <v>0</v>
      </c>
      <c r="O77" s="194">
        <v>15</v>
      </c>
    </row>
    <row r="78" spans="1:15">
      <c r="A78" s="350" t="s">
        <v>19</v>
      </c>
      <c r="B78" s="38" t="s">
        <v>403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458479</v>
      </c>
      <c r="J78" s="115">
        <v>0</v>
      </c>
      <c r="K78" s="115">
        <v>0</v>
      </c>
      <c r="L78" s="115">
        <v>0</v>
      </c>
      <c r="M78" s="187">
        <v>0</v>
      </c>
      <c r="N78" s="241">
        <v>0</v>
      </c>
      <c r="O78" s="211">
        <v>458479</v>
      </c>
    </row>
    <row r="79" spans="1:15">
      <c r="A79" s="350" t="s">
        <v>19</v>
      </c>
      <c r="B79" s="38" t="s">
        <v>404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  <c r="I79" s="115">
        <v>89039</v>
      </c>
      <c r="J79" s="115">
        <v>0</v>
      </c>
      <c r="K79" s="115">
        <v>0</v>
      </c>
      <c r="L79" s="115">
        <v>0</v>
      </c>
      <c r="M79" s="187">
        <v>0</v>
      </c>
      <c r="N79" s="241">
        <v>0</v>
      </c>
      <c r="O79" s="211">
        <v>89039</v>
      </c>
    </row>
    <row r="80" spans="1:15">
      <c r="A80" s="350" t="s">
        <v>19</v>
      </c>
      <c r="B80" s="38" t="s">
        <v>405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  <c r="I80" s="115">
        <v>121949</v>
      </c>
      <c r="J80" s="115">
        <v>0</v>
      </c>
      <c r="K80" s="115">
        <v>0</v>
      </c>
      <c r="L80" s="115">
        <v>0</v>
      </c>
      <c r="M80" s="187">
        <v>0</v>
      </c>
      <c r="N80" s="241">
        <v>0</v>
      </c>
      <c r="O80" s="211">
        <v>121949</v>
      </c>
    </row>
    <row r="81" spans="1:15">
      <c r="A81" s="353" t="s">
        <v>19</v>
      </c>
      <c r="B81" s="77" t="s">
        <v>406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  <c r="I81" s="174">
        <v>669467</v>
      </c>
      <c r="J81" s="174">
        <v>0</v>
      </c>
      <c r="K81" s="174">
        <v>0</v>
      </c>
      <c r="L81" s="174">
        <v>0</v>
      </c>
      <c r="M81" s="244">
        <v>0</v>
      </c>
      <c r="N81" s="245">
        <v>0</v>
      </c>
      <c r="O81" s="174">
        <v>669467</v>
      </c>
    </row>
    <row r="82" spans="1:15">
      <c r="A82" s="352" t="s">
        <v>257</v>
      </c>
      <c r="B82" s="188" t="s">
        <v>57</v>
      </c>
      <c r="C82" s="189">
        <v>15</v>
      </c>
      <c r="D82" s="189">
        <v>1698</v>
      </c>
      <c r="E82" s="189">
        <v>37883</v>
      </c>
      <c r="F82" s="189">
        <v>90435</v>
      </c>
      <c r="G82" s="189">
        <v>80808</v>
      </c>
      <c r="H82" s="189">
        <v>52269</v>
      </c>
      <c r="I82" s="189">
        <v>36906</v>
      </c>
      <c r="J82" s="189">
        <v>26780</v>
      </c>
      <c r="K82" s="189">
        <v>25688</v>
      </c>
      <c r="L82" s="189">
        <v>22326</v>
      </c>
      <c r="M82" s="190">
        <v>10052</v>
      </c>
      <c r="N82" s="236">
        <v>2</v>
      </c>
      <c r="O82" s="189">
        <v>384862</v>
      </c>
    </row>
    <row r="83" spans="1:15">
      <c r="A83" s="350" t="s">
        <v>257</v>
      </c>
      <c r="B83" s="191" t="s">
        <v>27</v>
      </c>
      <c r="C83" s="192">
        <v>134</v>
      </c>
      <c r="D83" s="192">
        <v>10268</v>
      </c>
      <c r="E83" s="192">
        <v>225563</v>
      </c>
      <c r="F83" s="192">
        <v>710515</v>
      </c>
      <c r="G83" s="192">
        <v>675198</v>
      </c>
      <c r="H83" s="192">
        <v>359190</v>
      </c>
      <c r="I83" s="192">
        <v>246476</v>
      </c>
      <c r="J83" s="192">
        <v>196812</v>
      </c>
      <c r="K83" s="192">
        <v>214037</v>
      </c>
      <c r="L83" s="192">
        <v>213305</v>
      </c>
      <c r="M83" s="193">
        <v>113013</v>
      </c>
      <c r="N83" s="237">
        <v>2</v>
      </c>
      <c r="O83" s="192">
        <v>2964513</v>
      </c>
    </row>
    <row r="84" spans="1:15">
      <c r="A84" s="350" t="s">
        <v>257</v>
      </c>
      <c r="B84" s="191" t="s">
        <v>402</v>
      </c>
      <c r="C84" s="194">
        <v>8.9</v>
      </c>
      <c r="D84" s="194">
        <v>6</v>
      </c>
      <c r="E84" s="194">
        <v>6</v>
      </c>
      <c r="F84" s="194">
        <v>7.9</v>
      </c>
      <c r="G84" s="194">
        <v>8.4</v>
      </c>
      <c r="H84" s="194">
        <v>6.9</v>
      </c>
      <c r="I84" s="194">
        <v>6.7</v>
      </c>
      <c r="J84" s="194">
        <v>7.3</v>
      </c>
      <c r="K84" s="194">
        <v>8.3000000000000007</v>
      </c>
      <c r="L84" s="194">
        <v>9.6</v>
      </c>
      <c r="M84" s="195">
        <v>11.2</v>
      </c>
      <c r="N84" s="238">
        <v>1</v>
      </c>
      <c r="O84" s="194">
        <v>7.7</v>
      </c>
    </row>
    <row r="85" spans="1:15">
      <c r="A85" s="350" t="s">
        <v>257</v>
      </c>
      <c r="B85" s="191" t="s">
        <v>403</v>
      </c>
      <c r="C85" s="211">
        <v>1294831</v>
      </c>
      <c r="D85" s="211">
        <v>234912460</v>
      </c>
      <c r="E85" s="211">
        <v>9828997487</v>
      </c>
      <c r="F85" s="211">
        <v>35888141398</v>
      </c>
      <c r="G85" s="211">
        <v>36598057404</v>
      </c>
      <c r="H85" s="211">
        <v>20037953206</v>
      </c>
      <c r="I85" s="211">
        <v>13771134514</v>
      </c>
      <c r="J85" s="211">
        <v>10811288932</v>
      </c>
      <c r="K85" s="211">
        <v>11450120684</v>
      </c>
      <c r="L85" s="211">
        <v>12040582366</v>
      </c>
      <c r="M85" s="225">
        <v>6964119928</v>
      </c>
      <c r="N85" s="242">
        <v>85681</v>
      </c>
      <c r="O85" s="211">
        <v>157626688892</v>
      </c>
    </row>
    <row r="86" spans="1:15">
      <c r="A86" s="350" t="s">
        <v>257</v>
      </c>
      <c r="B86" s="191" t="s">
        <v>404</v>
      </c>
      <c r="C86" s="211">
        <v>121340</v>
      </c>
      <c r="D86" s="211">
        <v>32368737</v>
      </c>
      <c r="E86" s="211">
        <v>1411423074</v>
      </c>
      <c r="F86" s="211">
        <v>4932045318</v>
      </c>
      <c r="G86" s="211">
        <v>5067292599</v>
      </c>
      <c r="H86" s="211">
        <v>2891749549</v>
      </c>
      <c r="I86" s="211">
        <v>2068990242</v>
      </c>
      <c r="J86" s="211">
        <v>1577062792</v>
      </c>
      <c r="K86" s="211">
        <v>1655035142</v>
      </c>
      <c r="L86" s="211">
        <v>1371344453</v>
      </c>
      <c r="M86" s="225">
        <v>721535666</v>
      </c>
      <c r="N86" s="242">
        <v>47704</v>
      </c>
      <c r="O86" s="211">
        <v>21729016616</v>
      </c>
    </row>
    <row r="87" spans="1:15">
      <c r="A87" s="350" t="s">
        <v>257</v>
      </c>
      <c r="B87" s="191" t="s">
        <v>405</v>
      </c>
      <c r="C87" s="211">
        <v>100630</v>
      </c>
      <c r="D87" s="211">
        <v>32571429</v>
      </c>
      <c r="E87" s="211">
        <v>1159494295</v>
      </c>
      <c r="F87" s="211">
        <v>4198924405</v>
      </c>
      <c r="G87" s="211">
        <v>4437017825</v>
      </c>
      <c r="H87" s="211">
        <v>2424042062</v>
      </c>
      <c r="I87" s="211">
        <v>1663066356</v>
      </c>
      <c r="J87" s="211">
        <v>1258808680</v>
      </c>
      <c r="K87" s="211">
        <v>1297780796</v>
      </c>
      <c r="L87" s="211">
        <v>1295566505</v>
      </c>
      <c r="M87" s="225">
        <v>774998196</v>
      </c>
      <c r="N87" s="242">
        <v>31693</v>
      </c>
      <c r="O87" s="211">
        <v>18542402870</v>
      </c>
    </row>
    <row r="88" spans="1:15">
      <c r="A88" s="361" t="s">
        <v>257</v>
      </c>
      <c r="B88" s="144" t="s">
        <v>406</v>
      </c>
      <c r="C88" s="213">
        <v>1516801</v>
      </c>
      <c r="D88" s="213">
        <v>299852625</v>
      </c>
      <c r="E88" s="213">
        <v>12399914856</v>
      </c>
      <c r="F88" s="213">
        <v>45019111121</v>
      </c>
      <c r="G88" s="213">
        <v>46102367828</v>
      </c>
      <c r="H88" s="213">
        <v>25353744817</v>
      </c>
      <c r="I88" s="213">
        <v>17503191112</v>
      </c>
      <c r="J88" s="213">
        <v>13647160404</v>
      </c>
      <c r="K88" s="213">
        <v>14402936621</v>
      </c>
      <c r="L88" s="213">
        <v>14707493324</v>
      </c>
      <c r="M88" s="226">
        <v>8460653790</v>
      </c>
      <c r="N88" s="243">
        <v>165078</v>
      </c>
      <c r="O88" s="213">
        <v>197898108378</v>
      </c>
    </row>
    <row r="89" spans="1:15">
      <c r="A89" s="360"/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</row>
    <row r="90" spans="1:15">
      <c r="A90" s="360"/>
      <c r="B90" s="360"/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</row>
    <row r="91" spans="1:15">
      <c r="O91" s="85"/>
    </row>
    <row r="92" spans="1:15">
      <c r="O92" s="85"/>
    </row>
    <row r="93" spans="1:15">
      <c r="A93" s="321" t="s">
        <v>234</v>
      </c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1"/>
      <c r="O93" s="321"/>
    </row>
    <row r="94" spans="1:15" ht="15">
      <c r="A94" s="322" t="s">
        <v>232</v>
      </c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</row>
    <row r="95" spans="1:15">
      <c r="A95" s="323" t="s">
        <v>408</v>
      </c>
      <c r="B95" s="323"/>
      <c r="C95" s="323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</row>
    <row r="96" spans="1:1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</row>
    <row r="97" spans="1:15">
      <c r="A97" s="363" t="s">
        <v>11</v>
      </c>
      <c r="B97" s="363" t="s">
        <v>28</v>
      </c>
      <c r="C97" s="369" t="s">
        <v>76</v>
      </c>
      <c r="D97" s="369"/>
      <c r="E97" s="369"/>
      <c r="F97" s="369"/>
      <c r="G97" s="369"/>
      <c r="H97" s="369"/>
      <c r="I97" s="369"/>
      <c r="J97" s="369"/>
      <c r="K97" s="369"/>
      <c r="L97" s="369"/>
      <c r="M97" s="370"/>
      <c r="N97" s="366" t="s">
        <v>19</v>
      </c>
      <c r="O97" s="363" t="s">
        <v>20</v>
      </c>
    </row>
    <row r="98" spans="1:15">
      <c r="A98" s="365"/>
      <c r="B98" s="365"/>
      <c r="C98" s="227" t="s">
        <v>77</v>
      </c>
      <c r="D98" s="227" t="s">
        <v>78</v>
      </c>
      <c r="E98" s="227" t="s">
        <v>79</v>
      </c>
      <c r="F98" s="227" t="s">
        <v>80</v>
      </c>
      <c r="G98" s="227" t="s">
        <v>81</v>
      </c>
      <c r="H98" s="227" t="s">
        <v>82</v>
      </c>
      <c r="I98" s="227" t="s">
        <v>83</v>
      </c>
      <c r="J98" s="227" t="s">
        <v>84</v>
      </c>
      <c r="K98" s="227" t="s">
        <v>85</v>
      </c>
      <c r="L98" s="227" t="s">
        <v>86</v>
      </c>
      <c r="M98" s="228" t="s">
        <v>87</v>
      </c>
      <c r="N98" s="375"/>
      <c r="O98" s="376"/>
    </row>
    <row r="99" spans="1:15">
      <c r="A99" s="349" t="s">
        <v>274</v>
      </c>
      <c r="B99" s="135" t="s">
        <v>57</v>
      </c>
      <c r="C99" s="160">
        <v>1</v>
      </c>
      <c r="D99" s="160">
        <v>52</v>
      </c>
      <c r="E99" s="160">
        <v>1167</v>
      </c>
      <c r="F99" s="160">
        <v>3253</v>
      </c>
      <c r="G99" s="160">
        <v>3044</v>
      </c>
      <c r="H99" s="160">
        <v>1835</v>
      </c>
      <c r="I99" s="160">
        <v>1161</v>
      </c>
      <c r="J99" s="160">
        <v>1252</v>
      </c>
      <c r="K99" s="160">
        <v>839</v>
      </c>
      <c r="L99" s="160">
        <v>797</v>
      </c>
      <c r="M99" s="185">
        <v>519</v>
      </c>
      <c r="N99" s="231">
        <v>0</v>
      </c>
      <c r="O99" s="196">
        <v>13920</v>
      </c>
    </row>
    <row r="100" spans="1:15">
      <c r="A100" s="355"/>
      <c r="B100" s="38" t="s">
        <v>27</v>
      </c>
      <c r="C100" s="113">
        <v>0</v>
      </c>
      <c r="D100" s="113">
        <v>278</v>
      </c>
      <c r="E100" s="113">
        <v>11643</v>
      </c>
      <c r="F100" s="113">
        <v>47777</v>
      </c>
      <c r="G100" s="113">
        <v>47877</v>
      </c>
      <c r="H100" s="113">
        <v>24871</v>
      </c>
      <c r="I100" s="113">
        <v>15389</v>
      </c>
      <c r="J100" s="113">
        <v>17728</v>
      </c>
      <c r="K100" s="113">
        <v>11851</v>
      </c>
      <c r="L100" s="113">
        <v>12529</v>
      </c>
      <c r="M100" s="182">
        <v>9092</v>
      </c>
      <c r="N100" s="232">
        <v>0</v>
      </c>
      <c r="O100" s="192">
        <v>199035</v>
      </c>
    </row>
    <row r="101" spans="1:15">
      <c r="A101" s="355"/>
      <c r="B101" s="38" t="s">
        <v>75</v>
      </c>
      <c r="C101" s="110">
        <v>0</v>
      </c>
      <c r="D101" s="110">
        <v>5.3</v>
      </c>
      <c r="E101" s="110">
        <v>10</v>
      </c>
      <c r="F101" s="110">
        <v>14.7</v>
      </c>
      <c r="G101" s="110">
        <v>15.7</v>
      </c>
      <c r="H101" s="110">
        <v>13.6</v>
      </c>
      <c r="I101" s="110">
        <v>13.3</v>
      </c>
      <c r="J101" s="110">
        <v>14.2</v>
      </c>
      <c r="K101" s="110">
        <v>14.1</v>
      </c>
      <c r="L101" s="110">
        <v>15.7</v>
      </c>
      <c r="M101" s="156">
        <v>17.5</v>
      </c>
      <c r="N101" s="233">
        <v>0</v>
      </c>
      <c r="O101" s="194">
        <v>14.3</v>
      </c>
    </row>
    <row r="102" spans="1:15">
      <c r="A102" s="355"/>
      <c r="B102" s="38" t="s">
        <v>282</v>
      </c>
      <c r="C102" s="115">
        <v>0</v>
      </c>
      <c r="D102" s="115">
        <v>3954077</v>
      </c>
      <c r="E102" s="115">
        <v>264230657</v>
      </c>
      <c r="F102" s="115">
        <v>1396270605</v>
      </c>
      <c r="G102" s="115">
        <v>1577099087</v>
      </c>
      <c r="H102" s="115">
        <v>818442910</v>
      </c>
      <c r="I102" s="115">
        <v>548196582</v>
      </c>
      <c r="J102" s="115">
        <v>623061695</v>
      </c>
      <c r="K102" s="115">
        <v>372170250</v>
      </c>
      <c r="L102" s="115">
        <v>428098636</v>
      </c>
      <c r="M102" s="187">
        <v>363710694</v>
      </c>
      <c r="N102" s="241">
        <v>0</v>
      </c>
      <c r="O102" s="211">
        <v>6395235195</v>
      </c>
    </row>
    <row r="103" spans="1:15">
      <c r="A103" s="355"/>
      <c r="B103" s="38" t="s">
        <v>280</v>
      </c>
      <c r="C103" s="115">
        <v>0</v>
      </c>
      <c r="D103" s="115">
        <v>979434</v>
      </c>
      <c r="E103" s="115">
        <v>47340139</v>
      </c>
      <c r="F103" s="115">
        <v>244743473</v>
      </c>
      <c r="G103" s="115">
        <v>283458870</v>
      </c>
      <c r="H103" s="115">
        <v>148733835</v>
      </c>
      <c r="I103" s="115">
        <v>100080741</v>
      </c>
      <c r="J103" s="115">
        <v>121039727</v>
      </c>
      <c r="K103" s="115">
        <v>72714979</v>
      </c>
      <c r="L103" s="115">
        <v>77624920</v>
      </c>
      <c r="M103" s="187">
        <v>45590763</v>
      </c>
      <c r="N103" s="241">
        <v>0</v>
      </c>
      <c r="O103" s="211">
        <v>1142306880</v>
      </c>
    </row>
    <row r="104" spans="1:15">
      <c r="A104" s="355"/>
      <c r="B104" s="38" t="s">
        <v>281</v>
      </c>
      <c r="C104" s="115">
        <v>0</v>
      </c>
      <c r="D104" s="115">
        <v>762784</v>
      </c>
      <c r="E104" s="115">
        <v>44716739</v>
      </c>
      <c r="F104" s="115">
        <v>231885879</v>
      </c>
      <c r="G104" s="115">
        <v>261743533</v>
      </c>
      <c r="H104" s="115">
        <v>125742052</v>
      </c>
      <c r="I104" s="115">
        <v>83311502</v>
      </c>
      <c r="J104" s="115">
        <v>94481529</v>
      </c>
      <c r="K104" s="115">
        <v>60391856</v>
      </c>
      <c r="L104" s="115">
        <v>70833767</v>
      </c>
      <c r="M104" s="187">
        <v>65810124</v>
      </c>
      <c r="N104" s="241">
        <v>0</v>
      </c>
      <c r="O104" s="211">
        <v>1039679765</v>
      </c>
    </row>
    <row r="105" spans="1:15">
      <c r="A105" s="356"/>
      <c r="B105" s="77" t="s">
        <v>285</v>
      </c>
      <c r="C105" s="174">
        <v>0</v>
      </c>
      <c r="D105" s="174">
        <v>5696295</v>
      </c>
      <c r="E105" s="174">
        <v>356287535</v>
      </c>
      <c r="F105" s="174">
        <v>1872899957</v>
      </c>
      <c r="G105" s="174">
        <v>2122301490</v>
      </c>
      <c r="H105" s="174">
        <v>1092918797</v>
      </c>
      <c r="I105" s="174">
        <v>731588825</v>
      </c>
      <c r="J105" s="174">
        <v>838582951</v>
      </c>
      <c r="K105" s="174">
        <v>505277086</v>
      </c>
      <c r="L105" s="174">
        <v>576557324</v>
      </c>
      <c r="M105" s="244">
        <v>475111580</v>
      </c>
      <c r="N105" s="245">
        <v>0</v>
      </c>
      <c r="O105" s="174">
        <v>8577221840</v>
      </c>
    </row>
    <row r="106" spans="1:15">
      <c r="A106" s="352" t="s">
        <v>23</v>
      </c>
      <c r="B106" s="140" t="s">
        <v>57</v>
      </c>
      <c r="C106" s="162">
        <v>0</v>
      </c>
      <c r="D106" s="162">
        <v>10</v>
      </c>
      <c r="E106" s="162">
        <v>321</v>
      </c>
      <c r="F106" s="162">
        <v>1332</v>
      </c>
      <c r="G106" s="162">
        <v>1124</v>
      </c>
      <c r="H106" s="162">
        <v>227</v>
      </c>
      <c r="I106" s="162">
        <v>16</v>
      </c>
      <c r="J106" s="162">
        <v>8</v>
      </c>
      <c r="K106" s="162">
        <v>2</v>
      </c>
      <c r="L106" s="162">
        <v>0</v>
      </c>
      <c r="M106" s="186">
        <v>3</v>
      </c>
      <c r="N106" s="235">
        <v>0</v>
      </c>
      <c r="O106" s="189">
        <v>3043</v>
      </c>
    </row>
    <row r="107" spans="1:15">
      <c r="A107" s="350"/>
      <c r="B107" s="38" t="s">
        <v>27</v>
      </c>
      <c r="C107" s="113">
        <v>0</v>
      </c>
      <c r="D107" s="113">
        <v>411</v>
      </c>
      <c r="E107" s="113">
        <v>15724</v>
      </c>
      <c r="F107" s="113">
        <v>71518</v>
      </c>
      <c r="G107" s="113">
        <v>60604</v>
      </c>
      <c r="H107" s="113">
        <v>13320</v>
      </c>
      <c r="I107" s="113">
        <v>1029</v>
      </c>
      <c r="J107" s="113">
        <v>396</v>
      </c>
      <c r="K107" s="113">
        <v>85</v>
      </c>
      <c r="L107" s="113">
        <v>0</v>
      </c>
      <c r="M107" s="182">
        <v>0</v>
      </c>
      <c r="N107" s="232">
        <v>0</v>
      </c>
      <c r="O107" s="192">
        <v>163087</v>
      </c>
    </row>
    <row r="108" spans="1:15">
      <c r="A108" s="350"/>
      <c r="B108" s="38" t="s">
        <v>75</v>
      </c>
      <c r="C108" s="110">
        <v>0</v>
      </c>
      <c r="D108" s="110">
        <v>41.1</v>
      </c>
      <c r="E108" s="110">
        <v>49</v>
      </c>
      <c r="F108" s="110">
        <v>53.7</v>
      </c>
      <c r="G108" s="110">
        <v>53.9</v>
      </c>
      <c r="H108" s="110">
        <v>58.7</v>
      </c>
      <c r="I108" s="110">
        <v>64.3</v>
      </c>
      <c r="J108" s="110">
        <v>49.5</v>
      </c>
      <c r="K108" s="110">
        <v>42.5</v>
      </c>
      <c r="L108" s="110">
        <v>0</v>
      </c>
      <c r="M108" s="156">
        <v>0</v>
      </c>
      <c r="N108" s="233">
        <v>0</v>
      </c>
      <c r="O108" s="194">
        <v>53.6</v>
      </c>
    </row>
    <row r="109" spans="1:15">
      <c r="A109" s="350"/>
      <c r="B109" s="38" t="s">
        <v>282</v>
      </c>
      <c r="C109" s="115">
        <v>0</v>
      </c>
      <c r="D109" s="115">
        <v>4291790</v>
      </c>
      <c r="E109" s="115">
        <v>265877610</v>
      </c>
      <c r="F109" s="115">
        <v>1859521694</v>
      </c>
      <c r="G109" s="115">
        <v>1712447967</v>
      </c>
      <c r="H109" s="115">
        <v>423907754</v>
      </c>
      <c r="I109" s="115">
        <v>25469603</v>
      </c>
      <c r="J109" s="115">
        <v>3738590</v>
      </c>
      <c r="K109" s="115">
        <v>1728559</v>
      </c>
      <c r="L109" s="115">
        <v>0</v>
      </c>
      <c r="M109" s="187">
        <v>0</v>
      </c>
      <c r="N109" s="241">
        <v>0</v>
      </c>
      <c r="O109" s="211">
        <v>4296983567</v>
      </c>
    </row>
    <row r="110" spans="1:15">
      <c r="A110" s="350"/>
      <c r="B110" s="38" t="s">
        <v>280</v>
      </c>
      <c r="C110" s="115">
        <v>0</v>
      </c>
      <c r="D110" s="115">
        <v>1268782</v>
      </c>
      <c r="E110" s="115">
        <v>50300747</v>
      </c>
      <c r="F110" s="115">
        <v>328035880</v>
      </c>
      <c r="G110" s="115">
        <v>308179308</v>
      </c>
      <c r="H110" s="115">
        <v>73394236</v>
      </c>
      <c r="I110" s="115">
        <v>4677081</v>
      </c>
      <c r="J110" s="115">
        <v>781620</v>
      </c>
      <c r="K110" s="115">
        <v>384607</v>
      </c>
      <c r="L110" s="115">
        <v>0</v>
      </c>
      <c r="M110" s="187">
        <v>0</v>
      </c>
      <c r="N110" s="241">
        <v>0</v>
      </c>
      <c r="O110" s="211">
        <v>767022261</v>
      </c>
    </row>
    <row r="111" spans="1:15">
      <c r="A111" s="350"/>
      <c r="B111" s="38" t="s">
        <v>281</v>
      </c>
      <c r="C111" s="115">
        <v>0</v>
      </c>
      <c r="D111" s="115">
        <v>1551723</v>
      </c>
      <c r="E111" s="115">
        <v>64306240</v>
      </c>
      <c r="F111" s="115">
        <v>343926703</v>
      </c>
      <c r="G111" s="115">
        <v>327321457</v>
      </c>
      <c r="H111" s="115">
        <v>72334343</v>
      </c>
      <c r="I111" s="115">
        <v>6872129</v>
      </c>
      <c r="J111" s="115">
        <v>1554820</v>
      </c>
      <c r="K111" s="115">
        <v>585857</v>
      </c>
      <c r="L111" s="115">
        <v>0</v>
      </c>
      <c r="M111" s="187">
        <v>0</v>
      </c>
      <c r="N111" s="241">
        <v>0</v>
      </c>
      <c r="O111" s="211">
        <v>818453270</v>
      </c>
    </row>
    <row r="112" spans="1:15">
      <c r="A112" s="353"/>
      <c r="B112" s="77" t="s">
        <v>285</v>
      </c>
      <c r="C112" s="174">
        <v>0</v>
      </c>
      <c r="D112" s="174">
        <v>7112295</v>
      </c>
      <c r="E112" s="174">
        <v>380484597</v>
      </c>
      <c r="F112" s="174">
        <v>2531484277</v>
      </c>
      <c r="G112" s="174">
        <v>2347948732</v>
      </c>
      <c r="H112" s="174">
        <v>569636333</v>
      </c>
      <c r="I112" s="174">
        <v>37018813</v>
      </c>
      <c r="J112" s="174">
        <v>6075030</v>
      </c>
      <c r="K112" s="174">
        <v>2699022</v>
      </c>
      <c r="L112" s="174">
        <v>0</v>
      </c>
      <c r="M112" s="244">
        <v>0</v>
      </c>
      <c r="N112" s="245">
        <v>0</v>
      </c>
      <c r="O112" s="174">
        <v>5882459099</v>
      </c>
    </row>
    <row r="113" spans="1:15">
      <c r="A113" s="352" t="s">
        <v>222</v>
      </c>
      <c r="B113" s="140" t="s">
        <v>57</v>
      </c>
      <c r="C113" s="162">
        <v>0</v>
      </c>
      <c r="D113" s="162">
        <v>0</v>
      </c>
      <c r="E113" s="162">
        <v>38</v>
      </c>
      <c r="F113" s="162">
        <v>421</v>
      </c>
      <c r="G113" s="162">
        <v>411</v>
      </c>
      <c r="H113" s="162">
        <v>111</v>
      </c>
      <c r="I113" s="162">
        <v>7</v>
      </c>
      <c r="J113" s="162">
        <v>0</v>
      </c>
      <c r="K113" s="162">
        <v>0</v>
      </c>
      <c r="L113" s="162">
        <v>0</v>
      </c>
      <c r="M113" s="186">
        <v>0</v>
      </c>
      <c r="N113" s="235">
        <v>0</v>
      </c>
      <c r="O113" s="189">
        <v>988</v>
      </c>
    </row>
    <row r="114" spans="1:15">
      <c r="A114" s="350"/>
      <c r="B114" s="38" t="s">
        <v>27</v>
      </c>
      <c r="C114" s="113">
        <v>0</v>
      </c>
      <c r="D114" s="113">
        <v>0</v>
      </c>
      <c r="E114" s="113">
        <v>366</v>
      </c>
      <c r="F114" s="113">
        <v>4671</v>
      </c>
      <c r="G114" s="113">
        <v>4564</v>
      </c>
      <c r="H114" s="113">
        <v>1356</v>
      </c>
      <c r="I114" s="113">
        <v>92</v>
      </c>
      <c r="J114" s="113">
        <v>0</v>
      </c>
      <c r="K114" s="113">
        <v>0</v>
      </c>
      <c r="L114" s="113">
        <v>0</v>
      </c>
      <c r="M114" s="182">
        <v>0</v>
      </c>
      <c r="N114" s="232">
        <v>0</v>
      </c>
      <c r="O114" s="192">
        <v>11049</v>
      </c>
    </row>
    <row r="115" spans="1:15">
      <c r="A115" s="350"/>
      <c r="B115" s="38" t="s">
        <v>75</v>
      </c>
      <c r="C115" s="110">
        <v>0</v>
      </c>
      <c r="D115" s="110">
        <v>0</v>
      </c>
      <c r="E115" s="110">
        <v>9.6</v>
      </c>
      <c r="F115" s="110">
        <v>11.1</v>
      </c>
      <c r="G115" s="110">
        <v>11.1</v>
      </c>
      <c r="H115" s="110">
        <v>12.2</v>
      </c>
      <c r="I115" s="110">
        <v>13.1</v>
      </c>
      <c r="J115" s="110">
        <v>0</v>
      </c>
      <c r="K115" s="110">
        <v>0</v>
      </c>
      <c r="L115" s="110">
        <v>0</v>
      </c>
      <c r="M115" s="156">
        <v>0</v>
      </c>
      <c r="N115" s="233">
        <v>0</v>
      </c>
      <c r="O115" s="194">
        <v>11.2</v>
      </c>
    </row>
    <row r="116" spans="1:15">
      <c r="A116" s="350"/>
      <c r="B116" s="38" t="s">
        <v>282</v>
      </c>
      <c r="C116" s="115">
        <v>0</v>
      </c>
      <c r="D116" s="115">
        <v>0</v>
      </c>
      <c r="E116" s="115">
        <v>6608995</v>
      </c>
      <c r="F116" s="115">
        <v>136764333</v>
      </c>
      <c r="G116" s="115">
        <v>181994514</v>
      </c>
      <c r="H116" s="115">
        <v>49680189</v>
      </c>
      <c r="I116" s="115">
        <v>2945503</v>
      </c>
      <c r="J116" s="115">
        <v>0</v>
      </c>
      <c r="K116" s="115">
        <v>0</v>
      </c>
      <c r="L116" s="115">
        <v>0</v>
      </c>
      <c r="M116" s="187">
        <v>0</v>
      </c>
      <c r="N116" s="241">
        <v>0</v>
      </c>
      <c r="O116" s="211">
        <v>377993534</v>
      </c>
    </row>
    <row r="117" spans="1:15">
      <c r="A117" s="350"/>
      <c r="B117" s="38" t="s">
        <v>280</v>
      </c>
      <c r="C117" s="115">
        <v>0</v>
      </c>
      <c r="D117" s="115">
        <v>0</v>
      </c>
      <c r="E117" s="115">
        <v>1056097</v>
      </c>
      <c r="F117" s="115">
        <v>23677762</v>
      </c>
      <c r="G117" s="115">
        <v>30482178</v>
      </c>
      <c r="H117" s="115">
        <v>9298126</v>
      </c>
      <c r="I117" s="115">
        <v>459679</v>
      </c>
      <c r="J117" s="115">
        <v>0</v>
      </c>
      <c r="K117" s="115">
        <v>0</v>
      </c>
      <c r="L117" s="115">
        <v>0</v>
      </c>
      <c r="M117" s="187">
        <v>0</v>
      </c>
      <c r="N117" s="241">
        <v>0</v>
      </c>
      <c r="O117" s="211">
        <v>64973842</v>
      </c>
    </row>
    <row r="118" spans="1:15">
      <c r="A118" s="350"/>
      <c r="B118" s="38" t="s">
        <v>281</v>
      </c>
      <c r="C118" s="115">
        <v>0</v>
      </c>
      <c r="D118" s="115">
        <v>0</v>
      </c>
      <c r="E118" s="115">
        <v>1306863</v>
      </c>
      <c r="F118" s="115">
        <v>29231316</v>
      </c>
      <c r="G118" s="115">
        <v>32122617</v>
      </c>
      <c r="H118" s="115">
        <v>7791065</v>
      </c>
      <c r="I118" s="115">
        <v>745560</v>
      </c>
      <c r="J118" s="115">
        <v>0</v>
      </c>
      <c r="K118" s="115">
        <v>0</v>
      </c>
      <c r="L118" s="115">
        <v>0</v>
      </c>
      <c r="M118" s="187">
        <v>0</v>
      </c>
      <c r="N118" s="241">
        <v>0</v>
      </c>
      <c r="O118" s="211">
        <v>71197422</v>
      </c>
    </row>
    <row r="119" spans="1:15">
      <c r="A119" s="353"/>
      <c r="B119" s="77" t="s">
        <v>285</v>
      </c>
      <c r="C119" s="174">
        <v>0</v>
      </c>
      <c r="D119" s="174">
        <v>0</v>
      </c>
      <c r="E119" s="174">
        <v>8971955</v>
      </c>
      <c r="F119" s="174">
        <v>189673411</v>
      </c>
      <c r="G119" s="174">
        <v>244599309</v>
      </c>
      <c r="H119" s="174">
        <v>66769380</v>
      </c>
      <c r="I119" s="174">
        <v>4150742</v>
      </c>
      <c r="J119" s="174">
        <v>0</v>
      </c>
      <c r="K119" s="174">
        <v>0</v>
      </c>
      <c r="L119" s="174">
        <v>0</v>
      </c>
      <c r="M119" s="244">
        <v>0</v>
      </c>
      <c r="N119" s="245">
        <v>0</v>
      </c>
      <c r="O119" s="174">
        <v>514164797</v>
      </c>
    </row>
    <row r="120" spans="1:15">
      <c r="A120" s="352" t="s">
        <v>19</v>
      </c>
      <c r="B120" s="140" t="s">
        <v>57</v>
      </c>
      <c r="C120" s="162">
        <v>0</v>
      </c>
      <c r="D120" s="162">
        <v>0</v>
      </c>
      <c r="E120" s="162">
        <v>0</v>
      </c>
      <c r="F120" s="162">
        <v>0</v>
      </c>
      <c r="G120" s="162">
        <v>0</v>
      </c>
      <c r="H120" s="162">
        <v>0</v>
      </c>
      <c r="I120" s="162">
        <v>0</v>
      </c>
      <c r="J120" s="162">
        <v>0</v>
      </c>
      <c r="K120" s="162">
        <v>0</v>
      </c>
      <c r="L120" s="162">
        <v>0</v>
      </c>
      <c r="M120" s="186">
        <v>0</v>
      </c>
      <c r="N120" s="235">
        <v>0</v>
      </c>
      <c r="O120" s="189">
        <v>0</v>
      </c>
    </row>
    <row r="121" spans="1:15">
      <c r="A121" s="350"/>
      <c r="B121" s="38" t="s">
        <v>27</v>
      </c>
      <c r="C121" s="113">
        <v>0</v>
      </c>
      <c r="D121" s="113">
        <v>0</v>
      </c>
      <c r="E121" s="113">
        <v>0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13">
        <v>0</v>
      </c>
      <c r="L121" s="113">
        <v>0</v>
      </c>
      <c r="M121" s="182">
        <v>0</v>
      </c>
      <c r="N121" s="232">
        <v>0</v>
      </c>
      <c r="O121" s="192">
        <v>0</v>
      </c>
    </row>
    <row r="122" spans="1:15">
      <c r="A122" s="350"/>
      <c r="B122" s="38" t="s">
        <v>75</v>
      </c>
      <c r="C122" s="110">
        <v>0</v>
      </c>
      <c r="D122" s="110">
        <v>0</v>
      </c>
      <c r="E122" s="110">
        <v>0</v>
      </c>
      <c r="F122" s="110">
        <v>0</v>
      </c>
      <c r="G122" s="110">
        <v>0</v>
      </c>
      <c r="H122" s="110">
        <v>0</v>
      </c>
      <c r="I122" s="110">
        <v>0</v>
      </c>
      <c r="J122" s="110">
        <v>0</v>
      </c>
      <c r="K122" s="110">
        <v>0</v>
      </c>
      <c r="L122" s="110">
        <v>0</v>
      </c>
      <c r="M122" s="156">
        <v>0</v>
      </c>
      <c r="N122" s="233">
        <v>0</v>
      </c>
      <c r="O122" s="194">
        <v>0</v>
      </c>
    </row>
    <row r="123" spans="1:15">
      <c r="A123" s="350"/>
      <c r="B123" s="38" t="s">
        <v>282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  <c r="I123" s="115">
        <v>0</v>
      </c>
      <c r="J123" s="115">
        <v>0</v>
      </c>
      <c r="K123" s="115">
        <v>0</v>
      </c>
      <c r="L123" s="115">
        <v>0</v>
      </c>
      <c r="M123" s="187">
        <v>0</v>
      </c>
      <c r="N123" s="241">
        <v>0</v>
      </c>
      <c r="O123" s="211">
        <v>0</v>
      </c>
    </row>
    <row r="124" spans="1:15">
      <c r="A124" s="350"/>
      <c r="B124" s="38" t="s">
        <v>280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  <c r="I124" s="115">
        <v>0</v>
      </c>
      <c r="J124" s="115">
        <v>0</v>
      </c>
      <c r="K124" s="115">
        <v>0</v>
      </c>
      <c r="L124" s="115">
        <v>0</v>
      </c>
      <c r="M124" s="187">
        <v>0</v>
      </c>
      <c r="N124" s="241">
        <v>0</v>
      </c>
      <c r="O124" s="211">
        <v>0</v>
      </c>
    </row>
    <row r="125" spans="1:15">
      <c r="A125" s="350"/>
      <c r="B125" s="38" t="s">
        <v>281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  <c r="I125" s="115">
        <v>0</v>
      </c>
      <c r="J125" s="115">
        <v>0</v>
      </c>
      <c r="K125" s="115">
        <v>0</v>
      </c>
      <c r="L125" s="115">
        <v>0</v>
      </c>
      <c r="M125" s="187">
        <v>0</v>
      </c>
      <c r="N125" s="241">
        <v>0</v>
      </c>
      <c r="O125" s="211">
        <v>0</v>
      </c>
    </row>
    <row r="126" spans="1:15">
      <c r="A126" s="353"/>
      <c r="B126" s="77" t="s">
        <v>285</v>
      </c>
      <c r="C126" s="174">
        <v>0</v>
      </c>
      <c r="D126" s="174">
        <v>0</v>
      </c>
      <c r="E126" s="174">
        <v>0</v>
      </c>
      <c r="F126" s="174">
        <v>0</v>
      </c>
      <c r="G126" s="174">
        <v>0</v>
      </c>
      <c r="H126" s="174">
        <v>0</v>
      </c>
      <c r="I126" s="174">
        <v>0</v>
      </c>
      <c r="J126" s="174">
        <v>0</v>
      </c>
      <c r="K126" s="174">
        <v>0</v>
      </c>
      <c r="L126" s="174">
        <v>0</v>
      </c>
      <c r="M126" s="244">
        <v>0</v>
      </c>
      <c r="N126" s="245">
        <v>0</v>
      </c>
      <c r="O126" s="174">
        <v>0</v>
      </c>
    </row>
    <row r="127" spans="1:15">
      <c r="A127" s="352" t="s">
        <v>20</v>
      </c>
      <c r="B127" s="188" t="s">
        <v>57</v>
      </c>
      <c r="C127" s="189">
        <v>1</v>
      </c>
      <c r="D127" s="189">
        <v>62</v>
      </c>
      <c r="E127" s="189">
        <v>1526</v>
      </c>
      <c r="F127" s="189">
        <v>5006</v>
      </c>
      <c r="G127" s="189">
        <v>4579</v>
      </c>
      <c r="H127" s="189">
        <v>2173</v>
      </c>
      <c r="I127" s="189">
        <v>1184</v>
      </c>
      <c r="J127" s="189">
        <v>1260</v>
      </c>
      <c r="K127" s="189">
        <v>841</v>
      </c>
      <c r="L127" s="189">
        <v>797</v>
      </c>
      <c r="M127" s="190">
        <v>522</v>
      </c>
      <c r="N127" s="236">
        <v>0</v>
      </c>
      <c r="O127" s="189">
        <v>17951</v>
      </c>
    </row>
    <row r="128" spans="1:15">
      <c r="A128" s="350"/>
      <c r="B128" s="191" t="s">
        <v>27</v>
      </c>
      <c r="C128" s="192">
        <v>0</v>
      </c>
      <c r="D128" s="192">
        <v>689</v>
      </c>
      <c r="E128" s="192">
        <v>27733</v>
      </c>
      <c r="F128" s="192">
        <v>123966</v>
      </c>
      <c r="G128" s="192">
        <v>113045</v>
      </c>
      <c r="H128" s="192">
        <v>39547</v>
      </c>
      <c r="I128" s="192">
        <v>16510</v>
      </c>
      <c r="J128" s="192">
        <v>18124</v>
      </c>
      <c r="K128" s="192">
        <v>11936</v>
      </c>
      <c r="L128" s="192">
        <v>12529</v>
      </c>
      <c r="M128" s="193">
        <v>9092</v>
      </c>
      <c r="N128" s="237">
        <v>0</v>
      </c>
      <c r="O128" s="192">
        <v>373171</v>
      </c>
    </row>
    <row r="129" spans="1:15">
      <c r="A129" s="350"/>
      <c r="B129" s="191" t="s">
        <v>75</v>
      </c>
      <c r="C129" s="194">
        <v>0</v>
      </c>
      <c r="D129" s="194">
        <v>11.1</v>
      </c>
      <c r="E129" s="194">
        <v>18.2</v>
      </c>
      <c r="F129" s="194">
        <v>24.8</v>
      </c>
      <c r="G129" s="194">
        <v>24.7</v>
      </c>
      <c r="H129" s="194">
        <v>18.2</v>
      </c>
      <c r="I129" s="194">
        <v>13.9</v>
      </c>
      <c r="J129" s="194">
        <v>14.4</v>
      </c>
      <c r="K129" s="194">
        <v>14.2</v>
      </c>
      <c r="L129" s="194">
        <v>15.7</v>
      </c>
      <c r="M129" s="195">
        <v>17.399999999999999</v>
      </c>
      <c r="N129" s="238">
        <v>0</v>
      </c>
      <c r="O129" s="194">
        <v>20.8</v>
      </c>
    </row>
    <row r="130" spans="1:15">
      <c r="A130" s="350"/>
      <c r="B130" s="191" t="s">
        <v>282</v>
      </c>
      <c r="C130" s="211">
        <v>0</v>
      </c>
      <c r="D130" s="211">
        <v>8245867</v>
      </c>
      <c r="E130" s="211">
        <v>536717262</v>
      </c>
      <c r="F130" s="211">
        <v>3392556633</v>
      </c>
      <c r="G130" s="211">
        <v>3471541568</v>
      </c>
      <c r="H130" s="211">
        <v>1292030853</v>
      </c>
      <c r="I130" s="211">
        <v>576611689</v>
      </c>
      <c r="J130" s="211">
        <v>626800286</v>
      </c>
      <c r="K130" s="211">
        <v>373898808</v>
      </c>
      <c r="L130" s="211">
        <v>428098636</v>
      </c>
      <c r="M130" s="225">
        <v>363710694</v>
      </c>
      <c r="N130" s="242">
        <v>0</v>
      </c>
      <c r="O130" s="211">
        <v>11070212296</v>
      </c>
    </row>
    <row r="131" spans="1:15">
      <c r="A131" s="350"/>
      <c r="B131" s="191" t="s">
        <v>280</v>
      </c>
      <c r="C131" s="211">
        <v>0</v>
      </c>
      <c r="D131" s="211">
        <v>2248216</v>
      </c>
      <c r="E131" s="211">
        <v>98696983</v>
      </c>
      <c r="F131" s="211">
        <v>596457114</v>
      </c>
      <c r="G131" s="211">
        <v>622120355</v>
      </c>
      <c r="H131" s="211">
        <v>231426197</v>
      </c>
      <c r="I131" s="211">
        <v>105217501</v>
      </c>
      <c r="J131" s="211">
        <v>121821347</v>
      </c>
      <c r="K131" s="211">
        <v>73099586</v>
      </c>
      <c r="L131" s="211">
        <v>77624920</v>
      </c>
      <c r="M131" s="225">
        <v>45590763</v>
      </c>
      <c r="N131" s="242">
        <v>0</v>
      </c>
      <c r="O131" s="211">
        <v>1974302983</v>
      </c>
    </row>
    <row r="132" spans="1:15">
      <c r="A132" s="350"/>
      <c r="B132" s="191" t="s">
        <v>281</v>
      </c>
      <c r="C132" s="211">
        <v>0</v>
      </c>
      <c r="D132" s="211">
        <v>2314508</v>
      </c>
      <c r="E132" s="211">
        <v>110329842</v>
      </c>
      <c r="F132" s="211">
        <v>605043898</v>
      </c>
      <c r="G132" s="211">
        <v>621187607</v>
      </c>
      <c r="H132" s="211">
        <v>205867460</v>
      </c>
      <c r="I132" s="211">
        <v>90929190</v>
      </c>
      <c r="J132" s="211">
        <v>96036349</v>
      </c>
      <c r="K132" s="211">
        <v>60977713</v>
      </c>
      <c r="L132" s="211">
        <v>70833767</v>
      </c>
      <c r="M132" s="225">
        <v>65810124</v>
      </c>
      <c r="N132" s="242">
        <v>0</v>
      </c>
      <c r="O132" s="211">
        <v>1929330457</v>
      </c>
    </row>
    <row r="133" spans="1:15">
      <c r="A133" s="361"/>
      <c r="B133" s="144" t="s">
        <v>285</v>
      </c>
      <c r="C133" s="213">
        <v>0</v>
      </c>
      <c r="D133" s="213">
        <v>12808591</v>
      </c>
      <c r="E133" s="213">
        <v>745744087</v>
      </c>
      <c r="F133" s="213">
        <v>4594057645</v>
      </c>
      <c r="G133" s="213">
        <v>4714849530</v>
      </c>
      <c r="H133" s="213">
        <v>1729324509</v>
      </c>
      <c r="I133" s="213">
        <v>772758380</v>
      </c>
      <c r="J133" s="213">
        <v>844657981</v>
      </c>
      <c r="K133" s="213">
        <v>507976108</v>
      </c>
      <c r="L133" s="213">
        <v>576557324</v>
      </c>
      <c r="M133" s="226">
        <v>475111580</v>
      </c>
      <c r="N133" s="243">
        <v>0</v>
      </c>
      <c r="O133" s="213">
        <v>14973845736</v>
      </c>
    </row>
    <row r="134" spans="1:15">
      <c r="A134" s="360"/>
      <c r="B134" s="360"/>
      <c r="C134" s="360"/>
      <c r="D134" s="360"/>
      <c r="E134" s="360"/>
      <c r="F134" s="360"/>
      <c r="G134" s="360"/>
      <c r="H134" s="360"/>
      <c r="I134" s="360"/>
      <c r="J134" s="360"/>
      <c r="K134" s="360"/>
      <c r="L134" s="360"/>
      <c r="M134" s="360"/>
      <c r="N134" s="360"/>
      <c r="O134" s="360"/>
    </row>
    <row r="135" spans="1:15">
      <c r="A135" s="360"/>
      <c r="B135" s="360"/>
      <c r="C135" s="360"/>
      <c r="D135" s="360"/>
      <c r="E135" s="360"/>
      <c r="F135" s="360"/>
      <c r="G135" s="360"/>
      <c r="H135" s="360"/>
      <c r="I135" s="360"/>
      <c r="J135" s="360"/>
      <c r="K135" s="360"/>
      <c r="L135" s="360"/>
      <c r="M135" s="360"/>
      <c r="N135" s="360"/>
      <c r="O135" s="360"/>
    </row>
  </sheetData>
  <mergeCells count="45">
    <mergeCell ref="A21:A27"/>
    <mergeCell ref="A7:A13"/>
    <mergeCell ref="A35:A41"/>
    <mergeCell ref="A89:O89"/>
    <mergeCell ref="A54:A60"/>
    <mergeCell ref="A61:A67"/>
    <mergeCell ref="A68:A74"/>
    <mergeCell ref="A82:A88"/>
    <mergeCell ref="B52:B53"/>
    <mergeCell ref="A14:A20"/>
    <mergeCell ref="A43:O43"/>
    <mergeCell ref="A48:O48"/>
    <mergeCell ref="A42:O42"/>
    <mergeCell ref="A28:A34"/>
    <mergeCell ref="A1:O1"/>
    <mergeCell ref="A2:O2"/>
    <mergeCell ref="A3:O3"/>
    <mergeCell ref="A5:A6"/>
    <mergeCell ref="B5:B6"/>
    <mergeCell ref="C5:M5"/>
    <mergeCell ref="N5:N6"/>
    <mergeCell ref="O5:O6"/>
    <mergeCell ref="A90:O90"/>
    <mergeCell ref="C52:M52"/>
    <mergeCell ref="N52:N53"/>
    <mergeCell ref="A50:O50"/>
    <mergeCell ref="A49:O49"/>
    <mergeCell ref="O52:O53"/>
    <mergeCell ref="A52:A53"/>
    <mergeCell ref="A75:A81"/>
    <mergeCell ref="A93:O93"/>
    <mergeCell ref="A94:O94"/>
    <mergeCell ref="A95:O95"/>
    <mergeCell ref="A97:A98"/>
    <mergeCell ref="B97:B98"/>
    <mergeCell ref="C97:M97"/>
    <mergeCell ref="N97:N98"/>
    <mergeCell ref="O97:O98"/>
    <mergeCell ref="A135:O135"/>
    <mergeCell ref="A99:A105"/>
    <mergeCell ref="A106:A112"/>
    <mergeCell ref="A113:A119"/>
    <mergeCell ref="A127:A133"/>
    <mergeCell ref="A134:O134"/>
    <mergeCell ref="A120:A126"/>
  </mergeCells>
  <phoneticPr fontId="0" type="noConversion"/>
  <printOptions horizontalCentered="1" verticalCentered="1"/>
  <pageMargins left="0.32" right="0.37" top="1" bottom="1" header="0" footer="0"/>
  <pageSetup scale="5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7.140625" style="1" bestFit="1" customWidth="1"/>
    <col min="2" max="2" width="37.140625" style="1" bestFit="1" customWidth="1"/>
    <col min="3" max="3" width="11.42578125" style="1"/>
    <col min="4" max="7" width="13.7109375" style="1" bestFit="1" customWidth="1"/>
    <col min="8" max="8" width="14.42578125" style="1" customWidth="1"/>
    <col min="9" max="9" width="15.42578125" style="1" bestFit="1" customWidth="1"/>
    <col min="10" max="16384" width="11.42578125" style="1"/>
  </cols>
  <sheetData>
    <row r="1" spans="1:9">
      <c r="A1" s="321" t="s">
        <v>131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397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408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2"/>
      <c r="B4" s="102"/>
      <c r="C4" s="102"/>
      <c r="D4" s="102"/>
      <c r="E4" s="102"/>
      <c r="F4" s="102"/>
      <c r="G4" s="102"/>
      <c r="H4" s="102"/>
      <c r="I4" s="102"/>
    </row>
    <row r="5" spans="1:9" ht="12.75" customHeight="1">
      <c r="A5" s="363" t="s">
        <v>11</v>
      </c>
      <c r="B5" s="363" t="s">
        <v>28</v>
      </c>
      <c r="C5" s="369" t="s">
        <v>29</v>
      </c>
      <c r="D5" s="369"/>
      <c r="E5" s="369"/>
      <c r="F5" s="369"/>
      <c r="G5" s="370"/>
      <c r="H5" s="379" t="s">
        <v>245</v>
      </c>
      <c r="I5" s="363" t="s">
        <v>20</v>
      </c>
    </row>
    <row r="6" spans="1:9">
      <c r="A6" s="365"/>
      <c r="B6" s="365"/>
      <c r="C6" s="180" t="s">
        <v>30</v>
      </c>
      <c r="D6" s="227" t="s">
        <v>31</v>
      </c>
      <c r="E6" s="227" t="s">
        <v>32</v>
      </c>
      <c r="F6" s="227" t="s">
        <v>33</v>
      </c>
      <c r="G6" s="228" t="s">
        <v>34</v>
      </c>
      <c r="H6" s="380"/>
      <c r="I6" s="376"/>
    </row>
    <row r="7" spans="1:9">
      <c r="A7" s="349" t="s">
        <v>274</v>
      </c>
      <c r="B7" s="135" t="s">
        <v>24</v>
      </c>
      <c r="C7" s="160">
        <v>242548</v>
      </c>
      <c r="D7" s="160">
        <v>403034</v>
      </c>
      <c r="E7" s="160">
        <v>562833</v>
      </c>
      <c r="F7" s="160">
        <v>518518</v>
      </c>
      <c r="G7" s="185">
        <v>12321</v>
      </c>
      <c r="H7" s="231">
        <v>1</v>
      </c>
      <c r="I7" s="196">
        <v>1739255</v>
      </c>
    </row>
    <row r="8" spans="1:9">
      <c r="A8" s="350"/>
      <c r="B8" s="38" t="s">
        <v>25</v>
      </c>
      <c r="C8" s="113">
        <v>522238</v>
      </c>
      <c r="D8" s="113">
        <v>2412652</v>
      </c>
      <c r="E8" s="113">
        <v>7494497</v>
      </c>
      <c r="F8" s="113">
        <v>13881124</v>
      </c>
      <c r="G8" s="182">
        <v>693130</v>
      </c>
      <c r="H8" s="232">
        <v>0</v>
      </c>
      <c r="I8" s="192">
        <v>25003641</v>
      </c>
    </row>
    <row r="9" spans="1:9">
      <c r="A9" s="350"/>
      <c r="B9" s="38" t="s">
        <v>236</v>
      </c>
      <c r="C9" s="110">
        <v>2.2000000000000002</v>
      </c>
      <c r="D9" s="110">
        <v>6</v>
      </c>
      <c r="E9" s="110">
        <v>13.3</v>
      </c>
      <c r="F9" s="110">
        <v>26.8</v>
      </c>
      <c r="G9" s="156">
        <v>56.3</v>
      </c>
      <c r="H9" s="233">
        <v>0</v>
      </c>
      <c r="I9" s="194">
        <v>14.4</v>
      </c>
    </row>
    <row r="10" spans="1:9">
      <c r="A10" s="350"/>
      <c r="B10" s="38" t="s">
        <v>57</v>
      </c>
      <c r="C10" s="113">
        <v>232391</v>
      </c>
      <c r="D10" s="113">
        <v>373540</v>
      </c>
      <c r="E10" s="113">
        <v>436026</v>
      </c>
      <c r="F10" s="113">
        <v>337069</v>
      </c>
      <c r="G10" s="182">
        <v>8670</v>
      </c>
      <c r="H10" s="232">
        <v>0</v>
      </c>
      <c r="I10" s="192">
        <v>1387696</v>
      </c>
    </row>
    <row r="11" spans="1:9">
      <c r="A11" s="350"/>
      <c r="B11" s="38" t="s">
        <v>26</v>
      </c>
      <c r="C11" s="113">
        <v>499511</v>
      </c>
      <c r="D11" s="113">
        <v>2150773</v>
      </c>
      <c r="E11" s="113">
        <v>5195192</v>
      </c>
      <c r="F11" s="113">
        <v>8025785</v>
      </c>
      <c r="G11" s="182">
        <v>464021</v>
      </c>
      <c r="H11" s="232">
        <v>0</v>
      </c>
      <c r="I11" s="192">
        <v>16335282</v>
      </c>
    </row>
    <row r="12" spans="1:9">
      <c r="A12" s="350"/>
      <c r="B12" s="38" t="s">
        <v>237</v>
      </c>
      <c r="C12" s="110">
        <v>2.1</v>
      </c>
      <c r="D12" s="110">
        <v>5.8</v>
      </c>
      <c r="E12" s="110">
        <v>11.9</v>
      </c>
      <c r="F12" s="110">
        <v>23.8</v>
      </c>
      <c r="G12" s="156">
        <v>53.5</v>
      </c>
      <c r="H12" s="233">
        <v>0</v>
      </c>
      <c r="I12" s="194">
        <v>11.8</v>
      </c>
    </row>
    <row r="13" spans="1:9">
      <c r="A13" s="350"/>
      <c r="B13" s="38" t="s">
        <v>238</v>
      </c>
      <c r="C13" s="113">
        <v>10157</v>
      </c>
      <c r="D13" s="113">
        <v>29494</v>
      </c>
      <c r="E13" s="113">
        <v>126807</v>
      </c>
      <c r="F13" s="113">
        <v>181449</v>
      </c>
      <c r="G13" s="182">
        <v>3651</v>
      </c>
      <c r="H13" s="232">
        <v>1</v>
      </c>
      <c r="I13" s="192">
        <v>351559</v>
      </c>
    </row>
    <row r="14" spans="1:9">
      <c r="A14" s="350"/>
      <c r="B14" s="38" t="s">
        <v>239</v>
      </c>
      <c r="C14" s="113">
        <v>22059</v>
      </c>
      <c r="D14" s="113">
        <v>197699</v>
      </c>
      <c r="E14" s="113">
        <v>1784192</v>
      </c>
      <c r="F14" s="113">
        <v>4789817</v>
      </c>
      <c r="G14" s="182">
        <v>197919</v>
      </c>
      <c r="H14" s="232">
        <v>0</v>
      </c>
      <c r="I14" s="192">
        <v>6991686</v>
      </c>
    </row>
    <row r="15" spans="1:9">
      <c r="A15" s="353"/>
      <c r="B15" s="73" t="s">
        <v>240</v>
      </c>
      <c r="C15" s="138">
        <v>2.2000000000000002</v>
      </c>
      <c r="D15" s="138">
        <v>6.7</v>
      </c>
      <c r="E15" s="138">
        <v>14.1</v>
      </c>
      <c r="F15" s="138">
        <v>26.4</v>
      </c>
      <c r="G15" s="157">
        <v>54.2</v>
      </c>
      <c r="H15" s="234">
        <v>0</v>
      </c>
      <c r="I15" s="169">
        <v>19.899999999999999</v>
      </c>
    </row>
    <row r="16" spans="1:9">
      <c r="A16" s="352" t="s">
        <v>23</v>
      </c>
      <c r="B16" s="140" t="s">
        <v>24</v>
      </c>
      <c r="C16" s="162">
        <v>0</v>
      </c>
      <c r="D16" s="162">
        <v>0</v>
      </c>
      <c r="E16" s="162">
        <v>0</v>
      </c>
      <c r="F16" s="162">
        <v>0</v>
      </c>
      <c r="G16" s="186">
        <v>63615</v>
      </c>
      <c r="H16" s="235">
        <v>0</v>
      </c>
      <c r="I16" s="189">
        <v>63615</v>
      </c>
    </row>
    <row r="17" spans="1:9">
      <c r="A17" s="350"/>
      <c r="B17" s="38" t="s">
        <v>25</v>
      </c>
      <c r="C17" s="113">
        <v>0</v>
      </c>
      <c r="D17" s="113">
        <v>0</v>
      </c>
      <c r="E17" s="113">
        <v>0</v>
      </c>
      <c r="F17" s="113">
        <v>0</v>
      </c>
      <c r="G17" s="182">
        <v>4131503</v>
      </c>
      <c r="H17" s="232">
        <v>0</v>
      </c>
      <c r="I17" s="192">
        <v>4131503</v>
      </c>
    </row>
    <row r="18" spans="1:9">
      <c r="A18" s="350"/>
      <c r="B18" s="38" t="s">
        <v>236</v>
      </c>
      <c r="C18" s="110">
        <v>0</v>
      </c>
      <c r="D18" s="110">
        <v>0</v>
      </c>
      <c r="E18" s="110">
        <v>0</v>
      </c>
      <c r="F18" s="110">
        <v>0</v>
      </c>
      <c r="G18" s="156">
        <v>64.900000000000006</v>
      </c>
      <c r="H18" s="233">
        <v>0</v>
      </c>
      <c r="I18" s="194">
        <v>64.900000000000006</v>
      </c>
    </row>
    <row r="19" spans="1:9">
      <c r="A19" s="350"/>
      <c r="B19" s="38" t="s">
        <v>57</v>
      </c>
      <c r="C19" s="113">
        <v>0</v>
      </c>
      <c r="D19" s="113">
        <v>0</v>
      </c>
      <c r="E19" s="113">
        <v>0</v>
      </c>
      <c r="F19" s="113">
        <v>0</v>
      </c>
      <c r="G19" s="182">
        <v>60293</v>
      </c>
      <c r="H19" s="232">
        <v>0</v>
      </c>
      <c r="I19" s="192">
        <v>60293</v>
      </c>
    </row>
    <row r="20" spans="1:9">
      <c r="A20" s="350"/>
      <c r="B20" s="38" t="s">
        <v>26</v>
      </c>
      <c r="C20" s="113">
        <v>0</v>
      </c>
      <c r="D20" s="113">
        <v>0</v>
      </c>
      <c r="E20" s="113">
        <v>0</v>
      </c>
      <c r="F20" s="113">
        <v>0</v>
      </c>
      <c r="G20" s="182">
        <v>3832154</v>
      </c>
      <c r="H20" s="232">
        <v>0</v>
      </c>
      <c r="I20" s="192">
        <v>3832154</v>
      </c>
    </row>
    <row r="21" spans="1:9">
      <c r="A21" s="350"/>
      <c r="B21" s="38" t="s">
        <v>237</v>
      </c>
      <c r="C21" s="110">
        <v>0</v>
      </c>
      <c r="D21" s="110">
        <v>0</v>
      </c>
      <c r="E21" s="110">
        <v>0</v>
      </c>
      <c r="F21" s="110">
        <v>0</v>
      </c>
      <c r="G21" s="156">
        <v>63.6</v>
      </c>
      <c r="H21" s="233">
        <v>0</v>
      </c>
      <c r="I21" s="194">
        <v>63.6</v>
      </c>
    </row>
    <row r="22" spans="1:9">
      <c r="A22" s="350"/>
      <c r="B22" s="38" t="s">
        <v>238</v>
      </c>
      <c r="C22" s="113">
        <v>0</v>
      </c>
      <c r="D22" s="113">
        <v>0</v>
      </c>
      <c r="E22" s="113">
        <v>0</v>
      </c>
      <c r="F22" s="113">
        <v>0</v>
      </c>
      <c r="G22" s="182">
        <v>3322</v>
      </c>
      <c r="H22" s="232">
        <v>0</v>
      </c>
      <c r="I22" s="192">
        <v>3322</v>
      </c>
    </row>
    <row r="23" spans="1:9">
      <c r="A23" s="350"/>
      <c r="B23" s="38" t="s">
        <v>239</v>
      </c>
      <c r="C23" s="113">
        <v>0</v>
      </c>
      <c r="D23" s="113">
        <v>0</v>
      </c>
      <c r="E23" s="113">
        <v>0</v>
      </c>
      <c r="F23" s="113">
        <v>0</v>
      </c>
      <c r="G23" s="182">
        <v>214014</v>
      </c>
      <c r="H23" s="232">
        <v>0</v>
      </c>
      <c r="I23" s="192">
        <v>214014</v>
      </c>
    </row>
    <row r="24" spans="1:9">
      <c r="A24" s="353"/>
      <c r="B24" s="73" t="s">
        <v>240</v>
      </c>
      <c r="C24" s="265">
        <v>0</v>
      </c>
      <c r="D24" s="265">
        <v>0</v>
      </c>
      <c r="E24" s="265">
        <v>0</v>
      </c>
      <c r="F24" s="265">
        <v>0</v>
      </c>
      <c r="G24" s="157">
        <v>64.400000000000006</v>
      </c>
      <c r="H24" s="234">
        <v>0</v>
      </c>
      <c r="I24" s="169">
        <v>64.400000000000006</v>
      </c>
    </row>
    <row r="25" spans="1:9">
      <c r="A25" s="352" t="s">
        <v>222</v>
      </c>
      <c r="B25" s="140" t="s">
        <v>24</v>
      </c>
      <c r="C25" s="162">
        <v>437</v>
      </c>
      <c r="D25" s="162">
        <v>29062</v>
      </c>
      <c r="E25" s="162">
        <v>3753</v>
      </c>
      <c r="F25" s="162">
        <v>10085</v>
      </c>
      <c r="G25" s="186">
        <v>25</v>
      </c>
      <c r="H25" s="235">
        <v>0</v>
      </c>
      <c r="I25" s="189">
        <v>43362</v>
      </c>
    </row>
    <row r="26" spans="1:9">
      <c r="A26" s="350"/>
      <c r="B26" s="38" t="s">
        <v>25</v>
      </c>
      <c r="C26" s="113">
        <v>1040</v>
      </c>
      <c r="D26" s="113">
        <v>202787</v>
      </c>
      <c r="E26" s="113">
        <v>52508</v>
      </c>
      <c r="F26" s="113">
        <v>293621</v>
      </c>
      <c r="G26" s="182">
        <v>1515</v>
      </c>
      <c r="H26" s="232">
        <v>0</v>
      </c>
      <c r="I26" s="192">
        <v>551471</v>
      </c>
    </row>
    <row r="27" spans="1:9">
      <c r="A27" s="350"/>
      <c r="B27" s="38" t="s">
        <v>73</v>
      </c>
      <c r="C27" s="110">
        <v>2.4</v>
      </c>
      <c r="D27" s="110">
        <v>7</v>
      </c>
      <c r="E27" s="110">
        <v>14</v>
      </c>
      <c r="F27" s="110">
        <v>29.1</v>
      </c>
      <c r="G27" s="156">
        <v>60.6</v>
      </c>
      <c r="H27" s="233">
        <v>0</v>
      </c>
      <c r="I27" s="194">
        <v>12.7</v>
      </c>
    </row>
    <row r="28" spans="1:9">
      <c r="A28" s="350"/>
      <c r="B28" s="38" t="s">
        <v>57</v>
      </c>
      <c r="C28" s="113">
        <v>402</v>
      </c>
      <c r="D28" s="113">
        <v>25233</v>
      </c>
      <c r="E28" s="113">
        <v>2770</v>
      </c>
      <c r="F28" s="113">
        <v>7728</v>
      </c>
      <c r="G28" s="182">
        <v>22</v>
      </c>
      <c r="H28" s="232">
        <v>0</v>
      </c>
      <c r="I28" s="192">
        <v>36155</v>
      </c>
    </row>
    <row r="29" spans="1:9">
      <c r="A29" s="350"/>
      <c r="B29" s="38" t="s">
        <v>26</v>
      </c>
      <c r="C29" s="113">
        <v>950</v>
      </c>
      <c r="D29" s="113">
        <v>174245</v>
      </c>
      <c r="E29" s="113">
        <v>36390</v>
      </c>
      <c r="F29" s="113">
        <v>213552</v>
      </c>
      <c r="G29" s="182">
        <v>929</v>
      </c>
      <c r="H29" s="232">
        <v>0</v>
      </c>
      <c r="I29" s="192">
        <v>426066</v>
      </c>
    </row>
    <row r="30" spans="1:9">
      <c r="A30" s="350"/>
      <c r="B30" s="38" t="s">
        <v>237</v>
      </c>
      <c r="C30" s="110">
        <v>2.4</v>
      </c>
      <c r="D30" s="110">
        <v>6.9</v>
      </c>
      <c r="E30" s="110">
        <v>13.1</v>
      </c>
      <c r="F30" s="110">
        <v>27.6</v>
      </c>
      <c r="G30" s="156">
        <v>42.2</v>
      </c>
      <c r="H30" s="233">
        <v>0</v>
      </c>
      <c r="I30" s="194">
        <v>11.8</v>
      </c>
    </row>
    <row r="31" spans="1:9">
      <c r="A31" s="350"/>
      <c r="B31" s="38" t="s">
        <v>238</v>
      </c>
      <c r="C31" s="113">
        <v>35</v>
      </c>
      <c r="D31" s="113">
        <v>3829</v>
      </c>
      <c r="E31" s="113">
        <v>983</v>
      </c>
      <c r="F31" s="113">
        <v>2356</v>
      </c>
      <c r="G31" s="182">
        <v>3</v>
      </c>
      <c r="H31" s="232">
        <v>0</v>
      </c>
      <c r="I31" s="192">
        <v>7206</v>
      </c>
    </row>
    <row r="32" spans="1:9">
      <c r="A32" s="350"/>
      <c r="B32" s="38" t="s">
        <v>239</v>
      </c>
      <c r="C32" s="113">
        <v>81</v>
      </c>
      <c r="D32" s="113">
        <v>26836</v>
      </c>
      <c r="E32" s="113">
        <v>13824</v>
      </c>
      <c r="F32" s="113">
        <v>68288</v>
      </c>
      <c r="G32" s="182">
        <v>430</v>
      </c>
      <c r="H32" s="232">
        <v>0</v>
      </c>
      <c r="I32" s="192">
        <v>109459</v>
      </c>
    </row>
    <row r="33" spans="1:9">
      <c r="A33" s="353"/>
      <c r="B33" s="73" t="s">
        <v>240</v>
      </c>
      <c r="C33" s="138">
        <v>2.2999999999999998</v>
      </c>
      <c r="D33" s="138">
        <v>7</v>
      </c>
      <c r="E33" s="138">
        <v>14.1</v>
      </c>
      <c r="F33" s="138">
        <v>29</v>
      </c>
      <c r="G33" s="157">
        <v>143.30000000000001</v>
      </c>
      <c r="H33" s="234">
        <v>0</v>
      </c>
      <c r="I33" s="169">
        <v>15.2</v>
      </c>
    </row>
    <row r="34" spans="1:9">
      <c r="A34" s="352" t="s">
        <v>19</v>
      </c>
      <c r="B34" s="140" t="s">
        <v>24</v>
      </c>
      <c r="C34" s="162">
        <v>201</v>
      </c>
      <c r="D34" s="162">
        <v>1268</v>
      </c>
      <c r="E34" s="162">
        <v>5396</v>
      </c>
      <c r="F34" s="162">
        <v>3597</v>
      </c>
      <c r="G34" s="186">
        <v>19</v>
      </c>
      <c r="H34" s="235">
        <v>0</v>
      </c>
      <c r="I34" s="189">
        <v>10481</v>
      </c>
    </row>
    <row r="35" spans="1:9">
      <c r="A35" s="350"/>
      <c r="B35" s="38" t="s">
        <v>25</v>
      </c>
      <c r="C35" s="113">
        <v>481</v>
      </c>
      <c r="D35" s="113">
        <v>8743</v>
      </c>
      <c r="E35" s="113">
        <v>75165</v>
      </c>
      <c r="F35" s="113">
        <v>89003</v>
      </c>
      <c r="G35" s="182">
        <v>836</v>
      </c>
      <c r="H35" s="232">
        <v>0</v>
      </c>
      <c r="I35" s="192">
        <v>174228</v>
      </c>
    </row>
    <row r="36" spans="1:9">
      <c r="A36" s="350"/>
      <c r="B36" s="38" t="s">
        <v>73</v>
      </c>
      <c r="C36" s="110">
        <v>2.4</v>
      </c>
      <c r="D36" s="110">
        <v>6.9</v>
      </c>
      <c r="E36" s="110">
        <v>13.9</v>
      </c>
      <c r="F36" s="110">
        <v>24.7</v>
      </c>
      <c r="G36" s="156">
        <v>44</v>
      </c>
      <c r="H36" s="233">
        <v>0</v>
      </c>
      <c r="I36" s="194">
        <v>16.600000000000001</v>
      </c>
    </row>
    <row r="37" spans="1:9">
      <c r="A37" s="350"/>
      <c r="B37" s="38" t="s">
        <v>57</v>
      </c>
      <c r="C37" s="113">
        <v>0</v>
      </c>
      <c r="D37" s="113">
        <v>0</v>
      </c>
      <c r="E37" s="113">
        <v>1</v>
      </c>
      <c r="F37" s="113">
        <v>1</v>
      </c>
      <c r="G37" s="182">
        <v>0</v>
      </c>
      <c r="H37" s="232">
        <v>0</v>
      </c>
      <c r="I37" s="192">
        <v>2</v>
      </c>
    </row>
    <row r="38" spans="1:9">
      <c r="A38" s="350"/>
      <c r="B38" s="38" t="s">
        <v>26</v>
      </c>
      <c r="C38" s="113">
        <v>0</v>
      </c>
      <c r="D38" s="113">
        <v>0</v>
      </c>
      <c r="E38" s="113">
        <v>15</v>
      </c>
      <c r="F38" s="113">
        <v>30</v>
      </c>
      <c r="G38" s="182">
        <v>0</v>
      </c>
      <c r="H38" s="232">
        <v>0</v>
      </c>
      <c r="I38" s="192">
        <v>45</v>
      </c>
    </row>
    <row r="39" spans="1:9">
      <c r="A39" s="350"/>
      <c r="B39" s="38" t="s">
        <v>237</v>
      </c>
      <c r="C39" s="110">
        <v>0</v>
      </c>
      <c r="D39" s="110">
        <v>0</v>
      </c>
      <c r="E39" s="110">
        <v>15</v>
      </c>
      <c r="F39" s="110">
        <v>30</v>
      </c>
      <c r="G39" s="156">
        <v>0</v>
      </c>
      <c r="H39" s="233">
        <v>0</v>
      </c>
      <c r="I39" s="194">
        <v>22.5</v>
      </c>
    </row>
    <row r="40" spans="1:9">
      <c r="A40" s="350"/>
      <c r="B40" s="38" t="s">
        <v>238</v>
      </c>
      <c r="C40" s="113">
        <v>201</v>
      </c>
      <c r="D40" s="113">
        <v>1268</v>
      </c>
      <c r="E40" s="113">
        <v>5395</v>
      </c>
      <c r="F40" s="113">
        <v>3596</v>
      </c>
      <c r="G40" s="182">
        <v>19</v>
      </c>
      <c r="H40" s="232">
        <v>0</v>
      </c>
      <c r="I40" s="192">
        <v>10479</v>
      </c>
    </row>
    <row r="41" spans="1:9">
      <c r="A41" s="350"/>
      <c r="B41" s="38" t="s">
        <v>239</v>
      </c>
      <c r="C41" s="113">
        <v>481</v>
      </c>
      <c r="D41" s="113">
        <v>8743</v>
      </c>
      <c r="E41" s="113">
        <v>75150</v>
      </c>
      <c r="F41" s="113">
        <v>88973</v>
      </c>
      <c r="G41" s="182">
        <v>836</v>
      </c>
      <c r="H41" s="232">
        <v>0</v>
      </c>
      <c r="I41" s="192">
        <v>174183</v>
      </c>
    </row>
    <row r="42" spans="1:9">
      <c r="A42" s="353"/>
      <c r="B42" s="73" t="s">
        <v>240</v>
      </c>
      <c r="C42" s="138">
        <v>2.4</v>
      </c>
      <c r="D42" s="138">
        <v>6.9</v>
      </c>
      <c r="E42" s="138">
        <v>13.9</v>
      </c>
      <c r="F42" s="138">
        <v>24.7</v>
      </c>
      <c r="G42" s="157">
        <v>44</v>
      </c>
      <c r="H42" s="234">
        <v>0</v>
      </c>
      <c r="I42" s="169">
        <v>16.600000000000001</v>
      </c>
    </row>
    <row r="43" spans="1:9">
      <c r="A43" s="352" t="s">
        <v>20</v>
      </c>
      <c r="B43" s="188" t="s">
        <v>24</v>
      </c>
      <c r="C43" s="189">
        <v>243186</v>
      </c>
      <c r="D43" s="189">
        <v>433364</v>
      </c>
      <c r="E43" s="189">
        <v>571982</v>
      </c>
      <c r="F43" s="189">
        <v>532200</v>
      </c>
      <c r="G43" s="190">
        <v>75980</v>
      </c>
      <c r="H43" s="236">
        <v>1</v>
      </c>
      <c r="I43" s="189">
        <v>1856713</v>
      </c>
    </row>
    <row r="44" spans="1:9">
      <c r="A44" s="350"/>
      <c r="B44" s="191" t="s">
        <v>25</v>
      </c>
      <c r="C44" s="192">
        <v>523759</v>
      </c>
      <c r="D44" s="192">
        <v>2624182</v>
      </c>
      <c r="E44" s="192">
        <v>7622170</v>
      </c>
      <c r="F44" s="192">
        <v>14263748</v>
      </c>
      <c r="G44" s="193">
        <v>4826984</v>
      </c>
      <c r="H44" s="237">
        <v>0</v>
      </c>
      <c r="I44" s="192">
        <v>29860843</v>
      </c>
    </row>
    <row r="45" spans="1:9">
      <c r="A45" s="350"/>
      <c r="B45" s="191" t="s">
        <v>73</v>
      </c>
      <c r="C45" s="194">
        <v>2.2000000000000002</v>
      </c>
      <c r="D45" s="194">
        <v>6.1</v>
      </c>
      <c r="E45" s="194">
        <v>13.3</v>
      </c>
      <c r="F45" s="194">
        <v>26.8</v>
      </c>
      <c r="G45" s="195">
        <v>63.5</v>
      </c>
      <c r="H45" s="238">
        <v>0</v>
      </c>
      <c r="I45" s="194">
        <v>16.100000000000001</v>
      </c>
    </row>
    <row r="46" spans="1:9">
      <c r="A46" s="350"/>
      <c r="B46" s="191" t="s">
        <v>57</v>
      </c>
      <c r="C46" s="192">
        <v>232793</v>
      </c>
      <c r="D46" s="192">
        <v>398773</v>
      </c>
      <c r="E46" s="192">
        <v>438797</v>
      </c>
      <c r="F46" s="192">
        <v>344798</v>
      </c>
      <c r="G46" s="193">
        <v>68985</v>
      </c>
      <c r="H46" s="237">
        <v>0</v>
      </c>
      <c r="I46" s="192">
        <v>1484146</v>
      </c>
    </row>
    <row r="47" spans="1:9">
      <c r="A47" s="350"/>
      <c r="B47" s="191" t="s">
        <v>26</v>
      </c>
      <c r="C47" s="192">
        <v>500461</v>
      </c>
      <c r="D47" s="192">
        <v>2325018</v>
      </c>
      <c r="E47" s="192">
        <v>5231597</v>
      </c>
      <c r="F47" s="192">
        <v>8239367</v>
      </c>
      <c r="G47" s="193">
        <v>4297104</v>
      </c>
      <c r="H47" s="237">
        <v>0</v>
      </c>
      <c r="I47" s="192">
        <v>20593547</v>
      </c>
    </row>
    <row r="48" spans="1:9">
      <c r="A48" s="350"/>
      <c r="B48" s="191" t="s">
        <v>237</v>
      </c>
      <c r="C48" s="194">
        <v>2.1</v>
      </c>
      <c r="D48" s="194">
        <v>5.8</v>
      </c>
      <c r="E48" s="194">
        <v>11.9</v>
      </c>
      <c r="F48" s="194">
        <v>23.9</v>
      </c>
      <c r="G48" s="195">
        <v>62.3</v>
      </c>
      <c r="H48" s="238">
        <v>0</v>
      </c>
      <c r="I48" s="194">
        <v>13.9</v>
      </c>
    </row>
    <row r="49" spans="1:9">
      <c r="A49" s="350"/>
      <c r="B49" s="191" t="s">
        <v>238</v>
      </c>
      <c r="C49" s="192">
        <v>10393</v>
      </c>
      <c r="D49" s="192">
        <v>34591</v>
      </c>
      <c r="E49" s="192">
        <v>133185</v>
      </c>
      <c r="F49" s="192">
        <v>187401</v>
      </c>
      <c r="G49" s="193">
        <v>6995</v>
      </c>
      <c r="H49" s="237">
        <v>1</v>
      </c>
      <c r="I49" s="192">
        <v>372566</v>
      </c>
    </row>
    <row r="50" spans="1:9">
      <c r="A50" s="350"/>
      <c r="B50" s="191" t="s">
        <v>239</v>
      </c>
      <c r="C50" s="192">
        <v>22621</v>
      </c>
      <c r="D50" s="192">
        <v>233278</v>
      </c>
      <c r="E50" s="192">
        <v>1873166</v>
      </c>
      <c r="F50" s="192">
        <v>4947078</v>
      </c>
      <c r="G50" s="193">
        <v>413199</v>
      </c>
      <c r="H50" s="237">
        <v>0</v>
      </c>
      <c r="I50" s="192">
        <v>7489342</v>
      </c>
    </row>
    <row r="51" spans="1:9">
      <c r="A51" s="361"/>
      <c r="B51" s="144" t="s">
        <v>240</v>
      </c>
      <c r="C51" s="165">
        <v>2.2000000000000002</v>
      </c>
      <c r="D51" s="165">
        <v>6.7</v>
      </c>
      <c r="E51" s="165">
        <v>14.1</v>
      </c>
      <c r="F51" s="165">
        <v>26.4</v>
      </c>
      <c r="G51" s="166">
        <v>59.1</v>
      </c>
      <c r="H51" s="239">
        <v>0</v>
      </c>
      <c r="I51" s="165">
        <v>20.100000000000001</v>
      </c>
    </row>
    <row r="52" spans="1:9" ht="15" customHeight="1">
      <c r="A52" s="378"/>
      <c r="B52" s="378"/>
      <c r="C52" s="378"/>
      <c r="D52" s="378"/>
      <c r="E52" s="378"/>
      <c r="F52" s="378"/>
      <c r="G52" s="378"/>
      <c r="H52" s="378"/>
      <c r="I52" s="378"/>
    </row>
    <row r="53" spans="1:9">
      <c r="A53" s="360"/>
      <c r="B53" s="360"/>
      <c r="C53" s="360"/>
      <c r="D53" s="360"/>
      <c r="E53" s="360"/>
      <c r="F53" s="360"/>
      <c r="G53" s="360"/>
      <c r="H53" s="360"/>
      <c r="I53" s="360"/>
    </row>
    <row r="54" spans="1:9" ht="12.75" customHeight="1">
      <c r="A54" s="88"/>
      <c r="B54" s="88"/>
      <c r="C54" s="88"/>
      <c r="D54" s="88"/>
      <c r="E54" s="88"/>
      <c r="F54" s="88"/>
      <c r="G54" s="88"/>
      <c r="H54" s="88"/>
      <c r="I54" s="88"/>
    </row>
    <row r="55" spans="1:9">
      <c r="A55" s="98"/>
      <c r="B55" s="98"/>
      <c r="C55" s="98"/>
      <c r="D55" s="98"/>
      <c r="E55" s="98"/>
      <c r="F55" s="98"/>
      <c r="G55" s="98"/>
      <c r="H55" s="98"/>
      <c r="I55" s="98"/>
    </row>
  </sheetData>
  <mergeCells count="15">
    <mergeCell ref="A53:I53"/>
    <mergeCell ref="A5:A6"/>
    <mergeCell ref="B5:B6"/>
    <mergeCell ref="C5:G5"/>
    <mergeCell ref="I5:I6"/>
    <mergeCell ref="A1:I1"/>
    <mergeCell ref="A52:I52"/>
    <mergeCell ref="A7:A15"/>
    <mergeCell ref="A16:A24"/>
    <mergeCell ref="A25:A33"/>
    <mergeCell ref="A34:A42"/>
    <mergeCell ref="A43:A51"/>
    <mergeCell ref="A2:I2"/>
    <mergeCell ref="A3:I3"/>
    <mergeCell ref="H5:H6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showGridLines="0" topLeftCell="A2" workbookViewId="0">
      <selection activeCell="A2" sqref="A2"/>
    </sheetView>
  </sheetViews>
  <sheetFormatPr baseColWidth="10" defaultColWidth="13.42578125" defaultRowHeight="11.25"/>
  <cols>
    <col min="1" max="1" width="5.7109375" style="11" customWidth="1"/>
    <col min="2" max="2" width="30.7109375" style="11" customWidth="1"/>
    <col min="3" max="3" width="43.5703125" style="11" customWidth="1"/>
    <col min="4" max="7" width="13.42578125" style="11"/>
    <col min="8" max="8" width="27.140625" style="11" customWidth="1"/>
    <col min="9" max="254" width="13.42578125" style="11"/>
    <col min="255" max="255" width="5.7109375" style="11" customWidth="1"/>
    <col min="256" max="256" width="28.7109375" style="11" bestFit="1" customWidth="1"/>
    <col min="257" max="257" width="1.42578125" style="11" customWidth="1"/>
    <col min="258" max="258" width="51.42578125" style="11" bestFit="1" customWidth="1"/>
    <col min="259" max="510" width="13.42578125" style="11"/>
    <col min="511" max="511" width="5.7109375" style="11" customWidth="1"/>
    <col min="512" max="512" width="28.7109375" style="11" bestFit="1" customWidth="1"/>
    <col min="513" max="513" width="1.42578125" style="11" customWidth="1"/>
    <col min="514" max="514" width="51.42578125" style="11" bestFit="1" customWidth="1"/>
    <col min="515" max="766" width="13.42578125" style="11"/>
    <col min="767" max="767" width="5.7109375" style="11" customWidth="1"/>
    <col min="768" max="768" width="28.7109375" style="11" bestFit="1" customWidth="1"/>
    <col min="769" max="769" width="1.42578125" style="11" customWidth="1"/>
    <col min="770" max="770" width="51.42578125" style="11" bestFit="1" customWidth="1"/>
    <col min="771" max="1022" width="13.42578125" style="11"/>
    <col min="1023" max="1023" width="5.7109375" style="11" customWidth="1"/>
    <col min="1024" max="1024" width="28.7109375" style="11" bestFit="1" customWidth="1"/>
    <col min="1025" max="1025" width="1.42578125" style="11" customWidth="1"/>
    <col min="1026" max="1026" width="51.42578125" style="11" bestFit="1" customWidth="1"/>
    <col min="1027" max="1278" width="13.42578125" style="11"/>
    <col min="1279" max="1279" width="5.7109375" style="11" customWidth="1"/>
    <col min="1280" max="1280" width="28.7109375" style="11" bestFit="1" customWidth="1"/>
    <col min="1281" max="1281" width="1.42578125" style="11" customWidth="1"/>
    <col min="1282" max="1282" width="51.42578125" style="11" bestFit="1" customWidth="1"/>
    <col min="1283" max="1534" width="13.42578125" style="11"/>
    <col min="1535" max="1535" width="5.7109375" style="11" customWidth="1"/>
    <col min="1536" max="1536" width="28.7109375" style="11" bestFit="1" customWidth="1"/>
    <col min="1537" max="1537" width="1.42578125" style="11" customWidth="1"/>
    <col min="1538" max="1538" width="51.42578125" style="11" bestFit="1" customWidth="1"/>
    <col min="1539" max="1790" width="13.42578125" style="11"/>
    <col min="1791" max="1791" width="5.7109375" style="11" customWidth="1"/>
    <col min="1792" max="1792" width="28.7109375" style="11" bestFit="1" customWidth="1"/>
    <col min="1793" max="1793" width="1.42578125" style="11" customWidth="1"/>
    <col min="1794" max="1794" width="51.42578125" style="11" bestFit="1" customWidth="1"/>
    <col min="1795" max="2046" width="13.42578125" style="11"/>
    <col min="2047" max="2047" width="5.7109375" style="11" customWidth="1"/>
    <col min="2048" max="2048" width="28.7109375" style="11" bestFit="1" customWidth="1"/>
    <col min="2049" max="2049" width="1.42578125" style="11" customWidth="1"/>
    <col min="2050" max="2050" width="51.42578125" style="11" bestFit="1" customWidth="1"/>
    <col min="2051" max="2302" width="13.42578125" style="11"/>
    <col min="2303" max="2303" width="5.7109375" style="11" customWidth="1"/>
    <col min="2304" max="2304" width="28.7109375" style="11" bestFit="1" customWidth="1"/>
    <col min="2305" max="2305" width="1.42578125" style="11" customWidth="1"/>
    <col min="2306" max="2306" width="51.42578125" style="11" bestFit="1" customWidth="1"/>
    <col min="2307" max="2558" width="13.42578125" style="11"/>
    <col min="2559" max="2559" width="5.7109375" style="11" customWidth="1"/>
    <col min="2560" max="2560" width="28.7109375" style="11" bestFit="1" customWidth="1"/>
    <col min="2561" max="2561" width="1.42578125" style="11" customWidth="1"/>
    <col min="2562" max="2562" width="51.42578125" style="11" bestFit="1" customWidth="1"/>
    <col min="2563" max="2814" width="13.42578125" style="11"/>
    <col min="2815" max="2815" width="5.7109375" style="11" customWidth="1"/>
    <col min="2816" max="2816" width="28.7109375" style="11" bestFit="1" customWidth="1"/>
    <col min="2817" max="2817" width="1.42578125" style="11" customWidth="1"/>
    <col min="2818" max="2818" width="51.42578125" style="11" bestFit="1" customWidth="1"/>
    <col min="2819" max="3070" width="13.42578125" style="11"/>
    <col min="3071" max="3071" width="5.7109375" style="11" customWidth="1"/>
    <col min="3072" max="3072" width="28.7109375" style="11" bestFit="1" customWidth="1"/>
    <col min="3073" max="3073" width="1.42578125" style="11" customWidth="1"/>
    <col min="3074" max="3074" width="51.42578125" style="11" bestFit="1" customWidth="1"/>
    <col min="3075" max="3326" width="13.42578125" style="11"/>
    <col min="3327" max="3327" width="5.7109375" style="11" customWidth="1"/>
    <col min="3328" max="3328" width="28.7109375" style="11" bestFit="1" customWidth="1"/>
    <col min="3329" max="3329" width="1.42578125" style="11" customWidth="1"/>
    <col min="3330" max="3330" width="51.42578125" style="11" bestFit="1" customWidth="1"/>
    <col min="3331" max="3582" width="13.42578125" style="11"/>
    <col min="3583" max="3583" width="5.7109375" style="11" customWidth="1"/>
    <col min="3584" max="3584" width="28.7109375" style="11" bestFit="1" customWidth="1"/>
    <col min="3585" max="3585" width="1.42578125" style="11" customWidth="1"/>
    <col min="3586" max="3586" width="51.42578125" style="11" bestFit="1" customWidth="1"/>
    <col min="3587" max="3838" width="13.42578125" style="11"/>
    <col min="3839" max="3839" width="5.7109375" style="11" customWidth="1"/>
    <col min="3840" max="3840" width="28.7109375" style="11" bestFit="1" customWidth="1"/>
    <col min="3841" max="3841" width="1.42578125" style="11" customWidth="1"/>
    <col min="3842" max="3842" width="51.42578125" style="11" bestFit="1" customWidth="1"/>
    <col min="3843" max="4094" width="13.42578125" style="11"/>
    <col min="4095" max="4095" width="5.7109375" style="11" customWidth="1"/>
    <col min="4096" max="4096" width="28.7109375" style="11" bestFit="1" customWidth="1"/>
    <col min="4097" max="4097" width="1.42578125" style="11" customWidth="1"/>
    <col min="4098" max="4098" width="51.42578125" style="11" bestFit="1" customWidth="1"/>
    <col min="4099" max="4350" width="13.42578125" style="11"/>
    <col min="4351" max="4351" width="5.7109375" style="11" customWidth="1"/>
    <col min="4352" max="4352" width="28.7109375" style="11" bestFit="1" customWidth="1"/>
    <col min="4353" max="4353" width="1.42578125" style="11" customWidth="1"/>
    <col min="4354" max="4354" width="51.42578125" style="11" bestFit="1" customWidth="1"/>
    <col min="4355" max="4606" width="13.42578125" style="11"/>
    <col min="4607" max="4607" width="5.7109375" style="11" customWidth="1"/>
    <col min="4608" max="4608" width="28.7109375" style="11" bestFit="1" customWidth="1"/>
    <col min="4609" max="4609" width="1.42578125" style="11" customWidth="1"/>
    <col min="4610" max="4610" width="51.42578125" style="11" bestFit="1" customWidth="1"/>
    <col min="4611" max="4862" width="13.42578125" style="11"/>
    <col min="4863" max="4863" width="5.7109375" style="11" customWidth="1"/>
    <col min="4864" max="4864" width="28.7109375" style="11" bestFit="1" customWidth="1"/>
    <col min="4865" max="4865" width="1.42578125" style="11" customWidth="1"/>
    <col min="4866" max="4866" width="51.42578125" style="11" bestFit="1" customWidth="1"/>
    <col min="4867" max="5118" width="13.42578125" style="11"/>
    <col min="5119" max="5119" width="5.7109375" style="11" customWidth="1"/>
    <col min="5120" max="5120" width="28.7109375" style="11" bestFit="1" customWidth="1"/>
    <col min="5121" max="5121" width="1.42578125" style="11" customWidth="1"/>
    <col min="5122" max="5122" width="51.42578125" style="11" bestFit="1" customWidth="1"/>
    <col min="5123" max="5374" width="13.42578125" style="11"/>
    <col min="5375" max="5375" width="5.7109375" style="11" customWidth="1"/>
    <col min="5376" max="5376" width="28.7109375" style="11" bestFit="1" customWidth="1"/>
    <col min="5377" max="5377" width="1.42578125" style="11" customWidth="1"/>
    <col min="5378" max="5378" width="51.42578125" style="11" bestFit="1" customWidth="1"/>
    <col min="5379" max="5630" width="13.42578125" style="11"/>
    <col min="5631" max="5631" width="5.7109375" style="11" customWidth="1"/>
    <col min="5632" max="5632" width="28.7109375" style="11" bestFit="1" customWidth="1"/>
    <col min="5633" max="5633" width="1.42578125" style="11" customWidth="1"/>
    <col min="5634" max="5634" width="51.42578125" style="11" bestFit="1" customWidth="1"/>
    <col min="5635" max="5886" width="13.42578125" style="11"/>
    <col min="5887" max="5887" width="5.7109375" style="11" customWidth="1"/>
    <col min="5888" max="5888" width="28.7109375" style="11" bestFit="1" customWidth="1"/>
    <col min="5889" max="5889" width="1.42578125" style="11" customWidth="1"/>
    <col min="5890" max="5890" width="51.42578125" style="11" bestFit="1" customWidth="1"/>
    <col min="5891" max="6142" width="13.42578125" style="11"/>
    <col min="6143" max="6143" width="5.7109375" style="11" customWidth="1"/>
    <col min="6144" max="6144" width="28.7109375" style="11" bestFit="1" customWidth="1"/>
    <col min="6145" max="6145" width="1.42578125" style="11" customWidth="1"/>
    <col min="6146" max="6146" width="51.42578125" style="11" bestFit="1" customWidth="1"/>
    <col min="6147" max="6398" width="13.42578125" style="11"/>
    <col min="6399" max="6399" width="5.7109375" style="11" customWidth="1"/>
    <col min="6400" max="6400" width="28.7109375" style="11" bestFit="1" customWidth="1"/>
    <col min="6401" max="6401" width="1.42578125" style="11" customWidth="1"/>
    <col min="6402" max="6402" width="51.42578125" style="11" bestFit="1" customWidth="1"/>
    <col min="6403" max="6654" width="13.42578125" style="11"/>
    <col min="6655" max="6655" width="5.7109375" style="11" customWidth="1"/>
    <col min="6656" max="6656" width="28.7109375" style="11" bestFit="1" customWidth="1"/>
    <col min="6657" max="6657" width="1.42578125" style="11" customWidth="1"/>
    <col min="6658" max="6658" width="51.42578125" style="11" bestFit="1" customWidth="1"/>
    <col min="6659" max="6910" width="13.42578125" style="11"/>
    <col min="6911" max="6911" width="5.7109375" style="11" customWidth="1"/>
    <col min="6912" max="6912" width="28.7109375" style="11" bestFit="1" customWidth="1"/>
    <col min="6913" max="6913" width="1.42578125" style="11" customWidth="1"/>
    <col min="6914" max="6914" width="51.42578125" style="11" bestFit="1" customWidth="1"/>
    <col min="6915" max="7166" width="13.42578125" style="11"/>
    <col min="7167" max="7167" width="5.7109375" style="11" customWidth="1"/>
    <col min="7168" max="7168" width="28.7109375" style="11" bestFit="1" customWidth="1"/>
    <col min="7169" max="7169" width="1.42578125" style="11" customWidth="1"/>
    <col min="7170" max="7170" width="51.42578125" style="11" bestFit="1" customWidth="1"/>
    <col min="7171" max="7422" width="13.42578125" style="11"/>
    <col min="7423" max="7423" width="5.7109375" style="11" customWidth="1"/>
    <col min="7424" max="7424" width="28.7109375" style="11" bestFit="1" customWidth="1"/>
    <col min="7425" max="7425" width="1.42578125" style="11" customWidth="1"/>
    <col min="7426" max="7426" width="51.42578125" style="11" bestFit="1" customWidth="1"/>
    <col min="7427" max="7678" width="13.42578125" style="11"/>
    <col min="7679" max="7679" width="5.7109375" style="11" customWidth="1"/>
    <col min="7680" max="7680" width="28.7109375" style="11" bestFit="1" customWidth="1"/>
    <col min="7681" max="7681" width="1.42578125" style="11" customWidth="1"/>
    <col min="7682" max="7682" width="51.42578125" style="11" bestFit="1" customWidth="1"/>
    <col min="7683" max="7934" width="13.42578125" style="11"/>
    <col min="7935" max="7935" width="5.7109375" style="11" customWidth="1"/>
    <col min="7936" max="7936" width="28.7109375" style="11" bestFit="1" customWidth="1"/>
    <col min="7937" max="7937" width="1.42578125" style="11" customWidth="1"/>
    <col min="7938" max="7938" width="51.42578125" style="11" bestFit="1" customWidth="1"/>
    <col min="7939" max="8190" width="13.42578125" style="11"/>
    <col min="8191" max="8191" width="5.7109375" style="11" customWidth="1"/>
    <col min="8192" max="8192" width="28.7109375" style="11" bestFit="1" customWidth="1"/>
    <col min="8193" max="8193" width="1.42578125" style="11" customWidth="1"/>
    <col min="8194" max="8194" width="51.42578125" style="11" bestFit="1" customWidth="1"/>
    <col min="8195" max="8446" width="13.42578125" style="11"/>
    <col min="8447" max="8447" width="5.7109375" style="11" customWidth="1"/>
    <col min="8448" max="8448" width="28.7109375" style="11" bestFit="1" customWidth="1"/>
    <col min="8449" max="8449" width="1.42578125" style="11" customWidth="1"/>
    <col min="8450" max="8450" width="51.42578125" style="11" bestFit="1" customWidth="1"/>
    <col min="8451" max="8702" width="13.42578125" style="11"/>
    <col min="8703" max="8703" width="5.7109375" style="11" customWidth="1"/>
    <col min="8704" max="8704" width="28.7109375" style="11" bestFit="1" customWidth="1"/>
    <col min="8705" max="8705" width="1.42578125" style="11" customWidth="1"/>
    <col min="8706" max="8706" width="51.42578125" style="11" bestFit="1" customWidth="1"/>
    <col min="8707" max="8958" width="13.42578125" style="11"/>
    <col min="8959" max="8959" width="5.7109375" style="11" customWidth="1"/>
    <col min="8960" max="8960" width="28.7109375" style="11" bestFit="1" customWidth="1"/>
    <col min="8961" max="8961" width="1.42578125" style="11" customWidth="1"/>
    <col min="8962" max="8962" width="51.42578125" style="11" bestFit="1" customWidth="1"/>
    <col min="8963" max="9214" width="13.42578125" style="11"/>
    <col min="9215" max="9215" width="5.7109375" style="11" customWidth="1"/>
    <col min="9216" max="9216" width="28.7109375" style="11" bestFit="1" customWidth="1"/>
    <col min="9217" max="9217" width="1.42578125" style="11" customWidth="1"/>
    <col min="9218" max="9218" width="51.42578125" style="11" bestFit="1" customWidth="1"/>
    <col min="9219" max="9470" width="13.42578125" style="11"/>
    <col min="9471" max="9471" width="5.7109375" style="11" customWidth="1"/>
    <col min="9472" max="9472" width="28.7109375" style="11" bestFit="1" customWidth="1"/>
    <col min="9473" max="9473" width="1.42578125" style="11" customWidth="1"/>
    <col min="9474" max="9474" width="51.42578125" style="11" bestFit="1" customWidth="1"/>
    <col min="9475" max="9726" width="13.42578125" style="11"/>
    <col min="9727" max="9727" width="5.7109375" style="11" customWidth="1"/>
    <col min="9728" max="9728" width="28.7109375" style="11" bestFit="1" customWidth="1"/>
    <col min="9729" max="9729" width="1.42578125" style="11" customWidth="1"/>
    <col min="9730" max="9730" width="51.42578125" style="11" bestFit="1" customWidth="1"/>
    <col min="9731" max="9982" width="13.42578125" style="11"/>
    <col min="9983" max="9983" width="5.7109375" style="11" customWidth="1"/>
    <col min="9984" max="9984" width="28.7109375" style="11" bestFit="1" customWidth="1"/>
    <col min="9985" max="9985" width="1.42578125" style="11" customWidth="1"/>
    <col min="9986" max="9986" width="51.42578125" style="11" bestFit="1" customWidth="1"/>
    <col min="9987" max="10238" width="13.42578125" style="11"/>
    <col min="10239" max="10239" width="5.7109375" style="11" customWidth="1"/>
    <col min="10240" max="10240" width="28.7109375" style="11" bestFit="1" customWidth="1"/>
    <col min="10241" max="10241" width="1.42578125" style="11" customWidth="1"/>
    <col min="10242" max="10242" width="51.42578125" style="11" bestFit="1" customWidth="1"/>
    <col min="10243" max="10494" width="13.42578125" style="11"/>
    <col min="10495" max="10495" width="5.7109375" style="11" customWidth="1"/>
    <col min="10496" max="10496" width="28.7109375" style="11" bestFit="1" customWidth="1"/>
    <col min="10497" max="10497" width="1.42578125" style="11" customWidth="1"/>
    <col min="10498" max="10498" width="51.42578125" style="11" bestFit="1" customWidth="1"/>
    <col min="10499" max="10750" width="13.42578125" style="11"/>
    <col min="10751" max="10751" width="5.7109375" style="11" customWidth="1"/>
    <col min="10752" max="10752" width="28.7109375" style="11" bestFit="1" customWidth="1"/>
    <col min="10753" max="10753" width="1.42578125" style="11" customWidth="1"/>
    <col min="10754" max="10754" width="51.42578125" style="11" bestFit="1" customWidth="1"/>
    <col min="10755" max="11006" width="13.42578125" style="11"/>
    <col min="11007" max="11007" width="5.7109375" style="11" customWidth="1"/>
    <col min="11008" max="11008" width="28.7109375" style="11" bestFit="1" customWidth="1"/>
    <col min="11009" max="11009" width="1.42578125" style="11" customWidth="1"/>
    <col min="11010" max="11010" width="51.42578125" style="11" bestFit="1" customWidth="1"/>
    <col min="11011" max="11262" width="13.42578125" style="11"/>
    <col min="11263" max="11263" width="5.7109375" style="11" customWidth="1"/>
    <col min="11264" max="11264" width="28.7109375" style="11" bestFit="1" customWidth="1"/>
    <col min="11265" max="11265" width="1.42578125" style="11" customWidth="1"/>
    <col min="11266" max="11266" width="51.42578125" style="11" bestFit="1" customWidth="1"/>
    <col min="11267" max="11518" width="13.42578125" style="11"/>
    <col min="11519" max="11519" width="5.7109375" style="11" customWidth="1"/>
    <col min="11520" max="11520" width="28.7109375" style="11" bestFit="1" customWidth="1"/>
    <col min="11521" max="11521" width="1.42578125" style="11" customWidth="1"/>
    <col min="11522" max="11522" width="51.42578125" style="11" bestFit="1" customWidth="1"/>
    <col min="11523" max="11774" width="13.42578125" style="11"/>
    <col min="11775" max="11775" width="5.7109375" style="11" customWidth="1"/>
    <col min="11776" max="11776" width="28.7109375" style="11" bestFit="1" customWidth="1"/>
    <col min="11777" max="11777" width="1.42578125" style="11" customWidth="1"/>
    <col min="11778" max="11778" width="51.42578125" style="11" bestFit="1" customWidth="1"/>
    <col min="11779" max="12030" width="13.42578125" style="11"/>
    <col min="12031" max="12031" width="5.7109375" style="11" customWidth="1"/>
    <col min="12032" max="12032" width="28.7109375" style="11" bestFit="1" customWidth="1"/>
    <col min="12033" max="12033" width="1.42578125" style="11" customWidth="1"/>
    <col min="12034" max="12034" width="51.42578125" style="11" bestFit="1" customWidth="1"/>
    <col min="12035" max="12286" width="13.42578125" style="11"/>
    <col min="12287" max="12287" width="5.7109375" style="11" customWidth="1"/>
    <col min="12288" max="12288" width="28.7109375" style="11" bestFit="1" customWidth="1"/>
    <col min="12289" max="12289" width="1.42578125" style="11" customWidth="1"/>
    <col min="12290" max="12290" width="51.42578125" style="11" bestFit="1" customWidth="1"/>
    <col min="12291" max="12542" width="13.42578125" style="11"/>
    <col min="12543" max="12543" width="5.7109375" style="11" customWidth="1"/>
    <col min="12544" max="12544" width="28.7109375" style="11" bestFit="1" customWidth="1"/>
    <col min="12545" max="12545" width="1.42578125" style="11" customWidth="1"/>
    <col min="12546" max="12546" width="51.42578125" style="11" bestFit="1" customWidth="1"/>
    <col min="12547" max="12798" width="13.42578125" style="11"/>
    <col min="12799" max="12799" width="5.7109375" style="11" customWidth="1"/>
    <col min="12800" max="12800" width="28.7109375" style="11" bestFit="1" customWidth="1"/>
    <col min="12801" max="12801" width="1.42578125" style="11" customWidth="1"/>
    <col min="12802" max="12802" width="51.42578125" style="11" bestFit="1" customWidth="1"/>
    <col min="12803" max="13054" width="13.42578125" style="11"/>
    <col min="13055" max="13055" width="5.7109375" style="11" customWidth="1"/>
    <col min="13056" max="13056" width="28.7109375" style="11" bestFit="1" customWidth="1"/>
    <col min="13057" max="13057" width="1.42578125" style="11" customWidth="1"/>
    <col min="13058" max="13058" width="51.42578125" style="11" bestFit="1" customWidth="1"/>
    <col min="13059" max="13310" width="13.42578125" style="11"/>
    <col min="13311" max="13311" width="5.7109375" style="11" customWidth="1"/>
    <col min="13312" max="13312" width="28.7109375" style="11" bestFit="1" customWidth="1"/>
    <col min="13313" max="13313" width="1.42578125" style="11" customWidth="1"/>
    <col min="13314" max="13314" width="51.42578125" style="11" bestFit="1" customWidth="1"/>
    <col min="13315" max="13566" width="13.42578125" style="11"/>
    <col min="13567" max="13567" width="5.7109375" style="11" customWidth="1"/>
    <col min="13568" max="13568" width="28.7109375" style="11" bestFit="1" customWidth="1"/>
    <col min="13569" max="13569" width="1.42578125" style="11" customWidth="1"/>
    <col min="13570" max="13570" width="51.42578125" style="11" bestFit="1" customWidth="1"/>
    <col min="13571" max="13822" width="13.42578125" style="11"/>
    <col min="13823" max="13823" width="5.7109375" style="11" customWidth="1"/>
    <col min="13824" max="13824" width="28.7109375" style="11" bestFit="1" customWidth="1"/>
    <col min="13825" max="13825" width="1.42578125" style="11" customWidth="1"/>
    <col min="13826" max="13826" width="51.42578125" style="11" bestFit="1" customWidth="1"/>
    <col min="13827" max="14078" width="13.42578125" style="11"/>
    <col min="14079" max="14079" width="5.7109375" style="11" customWidth="1"/>
    <col min="14080" max="14080" width="28.7109375" style="11" bestFit="1" customWidth="1"/>
    <col min="14081" max="14081" width="1.42578125" style="11" customWidth="1"/>
    <col min="14082" max="14082" width="51.42578125" style="11" bestFit="1" customWidth="1"/>
    <col min="14083" max="14334" width="13.42578125" style="11"/>
    <col min="14335" max="14335" width="5.7109375" style="11" customWidth="1"/>
    <col min="14336" max="14336" width="28.7109375" style="11" bestFit="1" customWidth="1"/>
    <col min="14337" max="14337" width="1.42578125" style="11" customWidth="1"/>
    <col min="14338" max="14338" width="51.42578125" style="11" bestFit="1" customWidth="1"/>
    <col min="14339" max="14590" width="13.42578125" style="11"/>
    <col min="14591" max="14591" width="5.7109375" style="11" customWidth="1"/>
    <col min="14592" max="14592" width="28.7109375" style="11" bestFit="1" customWidth="1"/>
    <col min="14593" max="14593" width="1.42578125" style="11" customWidth="1"/>
    <col min="14594" max="14594" width="51.42578125" style="11" bestFit="1" customWidth="1"/>
    <col min="14595" max="14846" width="13.42578125" style="11"/>
    <col min="14847" max="14847" width="5.7109375" style="11" customWidth="1"/>
    <col min="14848" max="14848" width="28.7109375" style="11" bestFit="1" customWidth="1"/>
    <col min="14849" max="14849" width="1.42578125" style="11" customWidth="1"/>
    <col min="14850" max="14850" width="51.42578125" style="11" bestFit="1" customWidth="1"/>
    <col min="14851" max="15102" width="13.42578125" style="11"/>
    <col min="15103" max="15103" width="5.7109375" style="11" customWidth="1"/>
    <col min="15104" max="15104" width="28.7109375" style="11" bestFit="1" customWidth="1"/>
    <col min="15105" max="15105" width="1.42578125" style="11" customWidth="1"/>
    <col min="15106" max="15106" width="51.42578125" style="11" bestFit="1" customWidth="1"/>
    <col min="15107" max="15358" width="13.42578125" style="11"/>
    <col min="15359" max="15359" width="5.7109375" style="11" customWidth="1"/>
    <col min="15360" max="15360" width="28.7109375" style="11" bestFit="1" customWidth="1"/>
    <col min="15361" max="15361" width="1.42578125" style="11" customWidth="1"/>
    <col min="15362" max="15362" width="51.42578125" style="11" bestFit="1" customWidth="1"/>
    <col min="15363" max="15614" width="13.42578125" style="11"/>
    <col min="15615" max="15615" width="5.7109375" style="11" customWidth="1"/>
    <col min="15616" max="15616" width="28.7109375" style="11" bestFit="1" customWidth="1"/>
    <col min="15617" max="15617" width="1.42578125" style="11" customWidth="1"/>
    <col min="15618" max="15618" width="51.42578125" style="11" bestFit="1" customWidth="1"/>
    <col min="15619" max="15870" width="13.42578125" style="11"/>
    <col min="15871" max="15871" width="5.7109375" style="11" customWidth="1"/>
    <col min="15872" max="15872" width="28.7109375" style="11" bestFit="1" customWidth="1"/>
    <col min="15873" max="15873" width="1.42578125" style="11" customWidth="1"/>
    <col min="15874" max="15874" width="51.42578125" style="11" bestFit="1" customWidth="1"/>
    <col min="15875" max="16126" width="13.42578125" style="11"/>
    <col min="16127" max="16127" width="5.7109375" style="11" customWidth="1"/>
    <col min="16128" max="16128" width="28.7109375" style="11" bestFit="1" customWidth="1"/>
    <col min="16129" max="16129" width="1.42578125" style="11" customWidth="1"/>
    <col min="16130" max="16130" width="51.42578125" style="11" bestFit="1" customWidth="1"/>
    <col min="16131" max="16384" width="13.42578125" style="11"/>
  </cols>
  <sheetData>
    <row r="4" spans="1:8" s="9" customFormat="1" ht="20.25" customHeight="1">
      <c r="C4" s="311" t="str">
        <f>+Índice!C4</f>
        <v>ESTADÍSTICA ANUAL DE LICENCIAS MÉDICAS Y SIL DEL SISTEMA ISAPRE</v>
      </c>
      <c r="D4" s="311"/>
      <c r="E4" s="311"/>
      <c r="F4" s="311"/>
      <c r="G4" s="311"/>
      <c r="H4" s="311"/>
    </row>
    <row r="5" spans="1:8" s="10" customFormat="1" ht="15" customHeight="1">
      <c r="C5" s="311"/>
      <c r="D5" s="311"/>
      <c r="E5" s="311"/>
      <c r="F5" s="311"/>
      <c r="G5" s="311"/>
      <c r="H5" s="311"/>
    </row>
    <row r="6" spans="1:8" ht="15">
      <c r="D6" s="12" t="s">
        <v>268</v>
      </c>
      <c r="E6" s="13">
        <v>2021</v>
      </c>
      <c r="F6" s="14"/>
      <c r="G6" s="14"/>
      <c r="H6" s="14"/>
    </row>
    <row r="7" spans="1:8" ht="20.25">
      <c r="A7" s="316"/>
      <c r="B7" s="316"/>
      <c r="C7" s="316"/>
      <c r="D7" s="316"/>
      <c r="E7" s="316"/>
    </row>
    <row r="8" spans="1:8" s="10" customFormat="1" ht="18">
      <c r="B8" s="15" t="s">
        <v>269</v>
      </c>
      <c r="C8" s="16"/>
    </row>
    <row r="9" spans="1:8">
      <c r="B9" s="17"/>
      <c r="C9" s="17"/>
    </row>
    <row r="10" spans="1:8" s="18" customFormat="1" ht="13.5" thickBot="1">
      <c r="B10" s="19" t="s">
        <v>97</v>
      </c>
      <c r="C10" s="309" t="s">
        <v>270</v>
      </c>
      <c r="D10" s="310"/>
      <c r="E10" s="310"/>
      <c r="F10" s="310"/>
      <c r="G10" s="310"/>
      <c r="H10" s="310"/>
    </row>
    <row r="11" spans="1:8" s="18" customFormat="1" ht="7.15" customHeight="1" thickTop="1">
      <c r="B11" s="20"/>
      <c r="C11" s="21"/>
      <c r="D11" s="20"/>
      <c r="E11" s="20"/>
      <c r="F11" s="22"/>
      <c r="G11" s="22"/>
      <c r="H11" s="22"/>
    </row>
    <row r="12" spans="1:8" s="18" customFormat="1" ht="46.15" customHeight="1">
      <c r="B12" s="23">
        <v>1</v>
      </c>
      <c r="C12" s="317" t="s">
        <v>409</v>
      </c>
      <c r="D12" s="318"/>
      <c r="E12" s="318"/>
      <c r="F12" s="318"/>
      <c r="G12" s="318"/>
      <c r="H12" s="318"/>
    </row>
    <row r="13" spans="1:8" s="18" customFormat="1" ht="46.15" customHeight="1">
      <c r="B13" s="24">
        <v>2</v>
      </c>
      <c r="C13" s="314" t="s">
        <v>410</v>
      </c>
      <c r="D13" s="315"/>
      <c r="E13" s="315"/>
      <c r="F13" s="315"/>
      <c r="G13" s="315"/>
      <c r="H13" s="315"/>
    </row>
    <row r="14" spans="1:8" s="18" customFormat="1" ht="46.15" customHeight="1">
      <c r="B14" s="24">
        <v>3</v>
      </c>
      <c r="C14" s="314" t="s">
        <v>411</v>
      </c>
      <c r="D14" s="315"/>
      <c r="E14" s="315"/>
      <c r="F14" s="315"/>
      <c r="G14" s="315"/>
      <c r="H14" s="315"/>
    </row>
    <row r="15" spans="1:8" s="18" customFormat="1" ht="46.15" customHeight="1">
      <c r="B15" s="24">
        <v>4</v>
      </c>
      <c r="C15" s="312" t="s">
        <v>275</v>
      </c>
      <c r="D15" s="313"/>
      <c r="E15" s="313"/>
      <c r="F15" s="313"/>
      <c r="G15" s="313"/>
      <c r="H15" s="313"/>
    </row>
    <row r="16" spans="1:8" s="18" customFormat="1" ht="46.15" customHeight="1">
      <c r="B16" s="24">
        <v>5</v>
      </c>
      <c r="C16" s="314" t="s">
        <v>416</v>
      </c>
      <c r="D16" s="315"/>
      <c r="E16" s="315"/>
      <c r="F16" s="315"/>
      <c r="G16" s="315"/>
      <c r="H16" s="315"/>
    </row>
    <row r="17" spans="2:9" s="18" customFormat="1" ht="46.15" customHeight="1">
      <c r="B17" s="24">
        <v>6</v>
      </c>
      <c r="C17" s="314" t="s">
        <v>276</v>
      </c>
      <c r="D17" s="315"/>
      <c r="E17" s="315"/>
      <c r="F17" s="315"/>
      <c r="G17" s="315"/>
      <c r="H17" s="315"/>
    </row>
    <row r="18" spans="2:9" s="18" customFormat="1" ht="46.15" customHeight="1">
      <c r="B18" s="24">
        <v>7</v>
      </c>
      <c r="C18" s="314" t="s">
        <v>277</v>
      </c>
      <c r="D18" s="315"/>
      <c r="E18" s="315"/>
      <c r="F18" s="315"/>
      <c r="G18" s="315"/>
      <c r="H18" s="315"/>
    </row>
    <row r="19" spans="2:9" s="18" customFormat="1" ht="46.15" customHeight="1">
      <c r="B19" s="24">
        <v>8</v>
      </c>
      <c r="C19" s="312" t="s">
        <v>271</v>
      </c>
      <c r="D19" s="313"/>
      <c r="E19" s="313"/>
      <c r="F19" s="313"/>
      <c r="G19" s="313"/>
      <c r="H19" s="313"/>
    </row>
    <row r="20" spans="2:9" s="18" customFormat="1" ht="46.15" customHeight="1">
      <c r="B20" s="24">
        <v>9</v>
      </c>
      <c r="C20" s="408" t="s">
        <v>418</v>
      </c>
      <c r="D20" s="410">
        <v>44861</v>
      </c>
      <c r="E20" s="409"/>
      <c r="F20" s="409"/>
      <c r="G20" s="409"/>
      <c r="H20" s="409"/>
    </row>
    <row r="21" spans="2:9" s="18" customFormat="1" ht="46.15" customHeight="1">
      <c r="B21" s="24">
        <v>10</v>
      </c>
      <c r="C21" s="312" t="s">
        <v>111</v>
      </c>
      <c r="D21" s="313"/>
      <c r="E21" s="313"/>
      <c r="F21" s="313"/>
      <c r="G21" s="313"/>
      <c r="H21" s="313"/>
    </row>
    <row r="22" spans="2:9">
      <c r="B22" s="25"/>
      <c r="C22" s="26"/>
      <c r="D22" s="26"/>
      <c r="E22" s="26"/>
      <c r="F22" s="26"/>
      <c r="G22" s="26"/>
      <c r="H22" s="26"/>
      <c r="I22" s="27"/>
    </row>
    <row r="24" spans="2:9" s="29" customFormat="1">
      <c r="B24" s="28"/>
      <c r="C24" s="28"/>
      <c r="D24" s="28"/>
      <c r="E24" s="28"/>
      <c r="F24" s="28"/>
      <c r="G24" s="28"/>
    </row>
    <row r="25" spans="2:9">
      <c r="B25" s="28"/>
      <c r="C25" s="28"/>
      <c r="D25" s="28"/>
      <c r="E25" s="28"/>
      <c r="F25" s="28"/>
      <c r="G25" s="28"/>
    </row>
    <row r="26" spans="2:9">
      <c r="B26" s="28"/>
      <c r="C26" s="28"/>
      <c r="D26" s="28"/>
      <c r="E26" s="28"/>
      <c r="F26" s="28"/>
      <c r="G26" s="28"/>
    </row>
    <row r="33" spans="3:13">
      <c r="F33" s="30"/>
      <c r="G33" s="30"/>
    </row>
    <row r="34" spans="3:13">
      <c r="C34" s="31"/>
      <c r="D34" s="31"/>
      <c r="E34" s="31"/>
      <c r="F34" s="31"/>
      <c r="G34" s="30"/>
    </row>
    <row r="35" spans="3:13">
      <c r="C35" s="31"/>
      <c r="D35" s="31"/>
      <c r="E35" s="31"/>
      <c r="F35" s="31"/>
      <c r="G35" s="30"/>
    </row>
    <row r="36" spans="3:13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</sheetData>
  <mergeCells count="12">
    <mergeCell ref="C21:H21"/>
    <mergeCell ref="C4:H5"/>
    <mergeCell ref="A7:E7"/>
    <mergeCell ref="C10:H10"/>
    <mergeCell ref="C12:H12"/>
    <mergeCell ref="C14:H14"/>
    <mergeCell ref="C13:H13"/>
    <mergeCell ref="C15:H15"/>
    <mergeCell ref="C16:H16"/>
    <mergeCell ref="C19:H19"/>
    <mergeCell ref="C17:H17"/>
    <mergeCell ref="C18:H1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4.7109375" style="1" customWidth="1"/>
    <col min="2" max="2" width="50.28515625" style="1" bestFit="1" customWidth="1"/>
    <col min="3" max="3" width="11.42578125" style="1"/>
    <col min="4" max="7" width="13.7109375" style="1" bestFit="1" customWidth="1"/>
    <col min="8" max="8" width="11.7109375" style="1" customWidth="1"/>
    <col min="9" max="9" width="13.7109375" style="1" bestFit="1" customWidth="1"/>
    <col min="10" max="16384" width="11.42578125" style="1"/>
  </cols>
  <sheetData>
    <row r="1" spans="1:9">
      <c r="A1" s="321" t="s">
        <v>132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398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408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2"/>
      <c r="B4" s="102"/>
      <c r="C4" s="102"/>
      <c r="D4" s="102"/>
      <c r="E4" s="102"/>
      <c r="F4" s="102"/>
      <c r="G4" s="102"/>
      <c r="H4" s="102"/>
      <c r="I4" s="102"/>
    </row>
    <row r="5" spans="1:9" ht="12.75" customHeight="1">
      <c r="A5" s="363" t="s">
        <v>11</v>
      </c>
      <c r="B5" s="363" t="s">
        <v>28</v>
      </c>
      <c r="C5" s="369" t="s">
        <v>29</v>
      </c>
      <c r="D5" s="369"/>
      <c r="E5" s="369"/>
      <c r="F5" s="369"/>
      <c r="G5" s="370"/>
      <c r="H5" s="381" t="s">
        <v>245</v>
      </c>
      <c r="I5" s="363" t="s">
        <v>20</v>
      </c>
    </row>
    <row r="6" spans="1:9">
      <c r="A6" s="365"/>
      <c r="B6" s="365"/>
      <c r="C6" s="180" t="s">
        <v>30</v>
      </c>
      <c r="D6" s="227" t="s">
        <v>31</v>
      </c>
      <c r="E6" s="227" t="s">
        <v>32</v>
      </c>
      <c r="F6" s="227" t="s">
        <v>33</v>
      </c>
      <c r="G6" s="228" t="s">
        <v>34</v>
      </c>
      <c r="H6" s="382"/>
      <c r="I6" s="376"/>
    </row>
    <row r="7" spans="1:9">
      <c r="A7" s="349" t="s">
        <v>274</v>
      </c>
      <c r="B7" s="135" t="s">
        <v>57</v>
      </c>
      <c r="C7" s="160">
        <v>232391</v>
      </c>
      <c r="D7" s="160">
        <v>373540</v>
      </c>
      <c r="E7" s="160">
        <v>436026</v>
      </c>
      <c r="F7" s="160">
        <v>337069</v>
      </c>
      <c r="G7" s="185">
        <v>8670</v>
      </c>
      <c r="H7" s="185">
        <v>0</v>
      </c>
      <c r="I7" s="196">
        <v>1387696</v>
      </c>
    </row>
    <row r="8" spans="1:9">
      <c r="A8" s="355"/>
      <c r="B8" s="38" t="s">
        <v>27</v>
      </c>
      <c r="C8" s="113">
        <v>44313</v>
      </c>
      <c r="D8" s="113">
        <v>1186101</v>
      </c>
      <c r="E8" s="113">
        <v>4471287</v>
      </c>
      <c r="F8" s="113">
        <v>7143734</v>
      </c>
      <c r="G8" s="182">
        <v>419059</v>
      </c>
      <c r="H8" s="182">
        <v>0</v>
      </c>
      <c r="I8" s="192">
        <v>13264494</v>
      </c>
    </row>
    <row r="9" spans="1:9">
      <c r="A9" s="355"/>
      <c r="B9" s="38" t="s">
        <v>75</v>
      </c>
      <c r="C9" s="110">
        <v>0.2</v>
      </c>
      <c r="D9" s="110">
        <v>3.2</v>
      </c>
      <c r="E9" s="110">
        <v>10.3</v>
      </c>
      <c r="F9" s="110">
        <v>21.2</v>
      </c>
      <c r="G9" s="156">
        <v>48.3</v>
      </c>
      <c r="H9" s="156">
        <v>0</v>
      </c>
      <c r="I9" s="194">
        <v>9.6</v>
      </c>
    </row>
    <row r="10" spans="1:9">
      <c r="A10" s="355"/>
      <c r="B10" s="38" t="s">
        <v>282</v>
      </c>
      <c r="C10" s="115">
        <v>2184850137</v>
      </c>
      <c r="D10" s="115">
        <v>47912268050</v>
      </c>
      <c r="E10" s="115">
        <v>174680565249</v>
      </c>
      <c r="F10" s="115">
        <v>273752659945</v>
      </c>
      <c r="G10" s="187">
        <v>17184836902</v>
      </c>
      <c r="H10" s="187">
        <v>0</v>
      </c>
      <c r="I10" s="211">
        <v>515715180283</v>
      </c>
    </row>
    <row r="11" spans="1:9">
      <c r="A11" s="355"/>
      <c r="B11" s="38" t="s">
        <v>280</v>
      </c>
      <c r="C11" s="115">
        <v>2522732123</v>
      </c>
      <c r="D11" s="115">
        <v>10567919667</v>
      </c>
      <c r="E11" s="115">
        <v>26024963323</v>
      </c>
      <c r="F11" s="115">
        <v>39917158831</v>
      </c>
      <c r="G11" s="187">
        <v>2258569143</v>
      </c>
      <c r="H11" s="187">
        <v>0</v>
      </c>
      <c r="I11" s="211">
        <v>81291343087</v>
      </c>
    </row>
    <row r="12" spans="1:9">
      <c r="A12" s="355"/>
      <c r="B12" s="38" t="s">
        <v>281</v>
      </c>
      <c r="C12" s="115">
        <v>2015430074</v>
      </c>
      <c r="D12" s="115">
        <v>8558545558</v>
      </c>
      <c r="E12" s="115">
        <v>21747127214</v>
      </c>
      <c r="F12" s="115">
        <v>38242533101</v>
      </c>
      <c r="G12" s="187">
        <v>2179468759</v>
      </c>
      <c r="H12" s="187">
        <v>0</v>
      </c>
      <c r="I12" s="211">
        <v>72743104705</v>
      </c>
    </row>
    <row r="13" spans="1:9">
      <c r="A13" s="356"/>
      <c r="B13" s="77" t="s">
        <v>285</v>
      </c>
      <c r="C13" s="174">
        <v>6723012334</v>
      </c>
      <c r="D13" s="174">
        <v>67038733275</v>
      </c>
      <c r="E13" s="174">
        <v>222452655785</v>
      </c>
      <c r="F13" s="174">
        <v>351912351877</v>
      </c>
      <c r="G13" s="244">
        <v>21622874804</v>
      </c>
      <c r="H13" s="244">
        <v>0</v>
      </c>
      <c r="I13" s="174">
        <v>669749628075</v>
      </c>
    </row>
    <row r="14" spans="1:9">
      <c r="A14" s="352" t="s">
        <v>23</v>
      </c>
      <c r="B14" s="140" t="s">
        <v>57</v>
      </c>
      <c r="C14" s="162">
        <v>0</v>
      </c>
      <c r="D14" s="162">
        <v>0</v>
      </c>
      <c r="E14" s="162">
        <v>0</v>
      </c>
      <c r="F14" s="162">
        <v>0</v>
      </c>
      <c r="G14" s="186">
        <v>60293</v>
      </c>
      <c r="H14" s="186">
        <v>0</v>
      </c>
      <c r="I14" s="189">
        <v>60293</v>
      </c>
    </row>
    <row r="15" spans="1:9">
      <c r="A15" s="350"/>
      <c r="B15" s="38" t="s">
        <v>27</v>
      </c>
      <c r="C15" s="113">
        <v>0</v>
      </c>
      <c r="D15" s="113">
        <v>0</v>
      </c>
      <c r="E15" s="113">
        <v>0</v>
      </c>
      <c r="F15" s="113">
        <v>0</v>
      </c>
      <c r="G15" s="182">
        <v>3430307</v>
      </c>
      <c r="H15" s="182">
        <v>0</v>
      </c>
      <c r="I15" s="192">
        <v>3430307</v>
      </c>
    </row>
    <row r="16" spans="1:9">
      <c r="A16" s="350"/>
      <c r="B16" s="38" t="s">
        <v>75</v>
      </c>
      <c r="C16" s="110">
        <v>0</v>
      </c>
      <c r="D16" s="110">
        <v>0</v>
      </c>
      <c r="E16" s="110">
        <v>0</v>
      </c>
      <c r="F16" s="110">
        <v>0</v>
      </c>
      <c r="G16" s="156">
        <v>56.9</v>
      </c>
      <c r="H16" s="156">
        <v>0</v>
      </c>
      <c r="I16" s="194">
        <v>56.9</v>
      </c>
    </row>
    <row r="17" spans="1:9">
      <c r="A17" s="350"/>
      <c r="B17" s="38" t="s">
        <v>282</v>
      </c>
      <c r="C17" s="115">
        <v>0</v>
      </c>
      <c r="D17" s="115">
        <v>0</v>
      </c>
      <c r="E17" s="115">
        <v>0</v>
      </c>
      <c r="F17" s="115">
        <v>0</v>
      </c>
      <c r="G17" s="187">
        <v>125914731970</v>
      </c>
      <c r="H17" s="187">
        <v>0</v>
      </c>
      <c r="I17" s="211">
        <v>125914731970</v>
      </c>
    </row>
    <row r="18" spans="1:9">
      <c r="A18" s="350"/>
      <c r="B18" s="38" t="s">
        <v>280</v>
      </c>
      <c r="C18" s="115">
        <v>0</v>
      </c>
      <c r="D18" s="115">
        <v>0</v>
      </c>
      <c r="E18" s="115">
        <v>0</v>
      </c>
      <c r="F18" s="115">
        <v>0</v>
      </c>
      <c r="G18" s="187">
        <v>18681378851</v>
      </c>
      <c r="H18" s="187">
        <v>0</v>
      </c>
      <c r="I18" s="211">
        <v>18681378851</v>
      </c>
    </row>
    <row r="19" spans="1:9">
      <c r="A19" s="350"/>
      <c r="B19" s="38" t="s">
        <v>281</v>
      </c>
      <c r="C19" s="115">
        <v>0</v>
      </c>
      <c r="D19" s="115">
        <v>0</v>
      </c>
      <c r="E19" s="115">
        <v>0</v>
      </c>
      <c r="F19" s="115">
        <v>0</v>
      </c>
      <c r="G19" s="187">
        <v>20842864264</v>
      </c>
      <c r="H19" s="187">
        <v>0</v>
      </c>
      <c r="I19" s="211">
        <v>20842864264</v>
      </c>
    </row>
    <row r="20" spans="1:9">
      <c r="A20" s="353"/>
      <c r="B20" s="77" t="s">
        <v>285</v>
      </c>
      <c r="C20" s="174">
        <v>0</v>
      </c>
      <c r="D20" s="174">
        <v>0</v>
      </c>
      <c r="E20" s="174">
        <v>0</v>
      </c>
      <c r="F20" s="174">
        <v>0</v>
      </c>
      <c r="G20" s="244">
        <v>165438975085</v>
      </c>
      <c r="H20" s="244">
        <v>0</v>
      </c>
      <c r="I20" s="174">
        <v>165438975085</v>
      </c>
    </row>
    <row r="21" spans="1:9">
      <c r="A21" s="352" t="s">
        <v>222</v>
      </c>
      <c r="B21" s="140" t="s">
        <v>57</v>
      </c>
      <c r="C21" s="162">
        <v>402</v>
      </c>
      <c r="D21" s="162">
        <v>25233</v>
      </c>
      <c r="E21" s="162">
        <v>2770</v>
      </c>
      <c r="F21" s="162">
        <v>7728</v>
      </c>
      <c r="G21" s="186">
        <v>22</v>
      </c>
      <c r="H21" s="186">
        <v>0</v>
      </c>
      <c r="I21" s="189">
        <v>36155</v>
      </c>
    </row>
    <row r="22" spans="1:9">
      <c r="A22" s="350"/>
      <c r="B22" s="38" t="s">
        <v>27</v>
      </c>
      <c r="C22" s="113">
        <v>240</v>
      </c>
      <c r="D22" s="113">
        <v>143619</v>
      </c>
      <c r="E22" s="113">
        <v>31928</v>
      </c>
      <c r="F22" s="113">
        <v>191836</v>
      </c>
      <c r="G22" s="182">
        <v>660</v>
      </c>
      <c r="H22" s="182">
        <v>0</v>
      </c>
      <c r="I22" s="192">
        <v>368283</v>
      </c>
    </row>
    <row r="23" spans="1:9">
      <c r="A23" s="350"/>
      <c r="B23" s="38" t="s">
        <v>75</v>
      </c>
      <c r="C23" s="110">
        <v>0.6</v>
      </c>
      <c r="D23" s="110">
        <v>5.7</v>
      </c>
      <c r="E23" s="110">
        <v>11.5</v>
      </c>
      <c r="F23" s="110">
        <v>24.8</v>
      </c>
      <c r="G23" s="156">
        <v>30</v>
      </c>
      <c r="H23" s="156">
        <v>0</v>
      </c>
      <c r="I23" s="194">
        <v>10.199999999999999</v>
      </c>
    </row>
    <row r="24" spans="1:9">
      <c r="A24" s="350"/>
      <c r="B24" s="38" t="s">
        <v>282</v>
      </c>
      <c r="C24" s="115">
        <v>9374641</v>
      </c>
      <c r="D24" s="115">
        <v>6071481203</v>
      </c>
      <c r="E24" s="115">
        <v>1352475132</v>
      </c>
      <c r="F24" s="115">
        <v>8145230439</v>
      </c>
      <c r="G24" s="187">
        <v>26763409</v>
      </c>
      <c r="H24" s="187">
        <v>0</v>
      </c>
      <c r="I24" s="211">
        <v>15605324825</v>
      </c>
    </row>
    <row r="25" spans="1:9">
      <c r="A25" s="350"/>
      <c r="B25" s="38" t="s">
        <v>280</v>
      </c>
      <c r="C25" s="115">
        <v>4857316</v>
      </c>
      <c r="D25" s="115">
        <v>893467532</v>
      </c>
      <c r="E25" s="115">
        <v>194311755</v>
      </c>
      <c r="F25" s="115">
        <v>1152302214</v>
      </c>
      <c r="G25" s="187">
        <v>3355282</v>
      </c>
      <c r="H25" s="187">
        <v>0</v>
      </c>
      <c r="I25" s="211">
        <v>2248294099</v>
      </c>
    </row>
    <row r="26" spans="1:9">
      <c r="A26" s="350"/>
      <c r="B26" s="38" t="s">
        <v>281</v>
      </c>
      <c r="C26" s="115">
        <v>5762524</v>
      </c>
      <c r="D26" s="115">
        <v>1147941887</v>
      </c>
      <c r="E26" s="115">
        <v>253301804</v>
      </c>
      <c r="F26" s="115">
        <v>1480297011</v>
      </c>
      <c r="G26" s="187">
        <v>4670990</v>
      </c>
      <c r="H26" s="187">
        <v>0</v>
      </c>
      <c r="I26" s="211">
        <v>2891974215</v>
      </c>
    </row>
    <row r="27" spans="1:9">
      <c r="A27" s="353"/>
      <c r="B27" s="77" t="s">
        <v>285</v>
      </c>
      <c r="C27" s="174">
        <v>19994481</v>
      </c>
      <c r="D27" s="174">
        <v>8112890622</v>
      </c>
      <c r="E27" s="174">
        <v>1800088690</v>
      </c>
      <c r="F27" s="174">
        <v>10777829664</v>
      </c>
      <c r="G27" s="244">
        <v>34789682</v>
      </c>
      <c r="H27" s="244">
        <v>0</v>
      </c>
      <c r="I27" s="174">
        <v>20745593139</v>
      </c>
    </row>
    <row r="28" spans="1:9">
      <c r="A28" s="352" t="s">
        <v>19</v>
      </c>
      <c r="B28" s="140" t="s">
        <v>57</v>
      </c>
      <c r="C28" s="162">
        <v>0</v>
      </c>
      <c r="D28" s="162">
        <v>0</v>
      </c>
      <c r="E28" s="162">
        <v>1</v>
      </c>
      <c r="F28" s="162">
        <v>1</v>
      </c>
      <c r="G28" s="186">
        <v>0</v>
      </c>
      <c r="H28" s="186">
        <v>0</v>
      </c>
      <c r="I28" s="189">
        <v>2</v>
      </c>
    </row>
    <row r="29" spans="1:9">
      <c r="A29" s="350"/>
      <c r="B29" s="38" t="s">
        <v>27</v>
      </c>
      <c r="C29" s="113">
        <v>0</v>
      </c>
      <c r="D29" s="113">
        <v>0</v>
      </c>
      <c r="E29" s="113">
        <v>15</v>
      </c>
      <c r="F29" s="113">
        <v>13</v>
      </c>
      <c r="G29" s="182">
        <v>0</v>
      </c>
      <c r="H29" s="182">
        <v>0</v>
      </c>
      <c r="I29" s="192">
        <v>28</v>
      </c>
    </row>
    <row r="30" spans="1:9">
      <c r="A30" s="350"/>
      <c r="B30" s="38" t="s">
        <v>75</v>
      </c>
      <c r="C30" s="110">
        <v>0</v>
      </c>
      <c r="D30" s="110">
        <v>0</v>
      </c>
      <c r="E30" s="110">
        <v>15</v>
      </c>
      <c r="F30" s="110">
        <v>13</v>
      </c>
      <c r="G30" s="156">
        <v>0</v>
      </c>
      <c r="H30" s="156">
        <v>0</v>
      </c>
      <c r="I30" s="194">
        <v>14</v>
      </c>
    </row>
    <row r="31" spans="1:9">
      <c r="A31" s="350"/>
      <c r="B31" s="38" t="s">
        <v>282</v>
      </c>
      <c r="C31" s="115">
        <v>0</v>
      </c>
      <c r="D31" s="115">
        <v>0</v>
      </c>
      <c r="E31" s="115">
        <v>458479</v>
      </c>
      <c r="F31" s="115">
        <v>621652</v>
      </c>
      <c r="G31" s="187">
        <v>0</v>
      </c>
      <c r="H31" s="187">
        <v>0</v>
      </c>
      <c r="I31" s="211">
        <v>1080130</v>
      </c>
    </row>
    <row r="32" spans="1:9">
      <c r="A32" s="350"/>
      <c r="B32" s="38" t="s">
        <v>280</v>
      </c>
      <c r="C32" s="115">
        <v>0</v>
      </c>
      <c r="D32" s="115">
        <v>0</v>
      </c>
      <c r="E32" s="115">
        <v>89039</v>
      </c>
      <c r="F32" s="115">
        <v>91798</v>
      </c>
      <c r="G32" s="187">
        <v>0</v>
      </c>
      <c r="H32" s="187">
        <v>0</v>
      </c>
      <c r="I32" s="211">
        <v>180837</v>
      </c>
    </row>
    <row r="33" spans="1:9">
      <c r="A33" s="350"/>
      <c r="B33" s="38" t="s">
        <v>281</v>
      </c>
      <c r="C33" s="115">
        <v>0</v>
      </c>
      <c r="D33" s="115">
        <v>0</v>
      </c>
      <c r="E33" s="115">
        <v>121949</v>
      </c>
      <c r="F33" s="115">
        <v>83937</v>
      </c>
      <c r="G33" s="187">
        <v>0</v>
      </c>
      <c r="H33" s="187">
        <v>0</v>
      </c>
      <c r="I33" s="211">
        <v>205886</v>
      </c>
    </row>
    <row r="34" spans="1:9">
      <c r="A34" s="353"/>
      <c r="B34" s="77" t="s">
        <v>285</v>
      </c>
      <c r="C34" s="174">
        <v>0</v>
      </c>
      <c r="D34" s="174">
        <v>0</v>
      </c>
      <c r="E34" s="174">
        <v>669467</v>
      </c>
      <c r="F34" s="174">
        <v>797386</v>
      </c>
      <c r="G34" s="244">
        <v>0</v>
      </c>
      <c r="H34" s="244">
        <v>0</v>
      </c>
      <c r="I34" s="174">
        <v>1466853</v>
      </c>
    </row>
    <row r="35" spans="1:9">
      <c r="A35" s="352" t="s">
        <v>20</v>
      </c>
      <c r="B35" s="188" t="s">
        <v>57</v>
      </c>
      <c r="C35" s="189">
        <v>232793</v>
      </c>
      <c r="D35" s="189">
        <v>398773</v>
      </c>
      <c r="E35" s="189">
        <v>438797</v>
      </c>
      <c r="F35" s="189">
        <v>344798</v>
      </c>
      <c r="G35" s="190">
        <v>68985</v>
      </c>
      <c r="H35" s="190">
        <v>0</v>
      </c>
      <c r="I35" s="189">
        <v>1484146</v>
      </c>
    </row>
    <row r="36" spans="1:9">
      <c r="A36" s="350"/>
      <c r="B36" s="191" t="s">
        <v>27</v>
      </c>
      <c r="C36" s="192">
        <v>44553</v>
      </c>
      <c r="D36" s="192">
        <v>1329720</v>
      </c>
      <c r="E36" s="192">
        <v>4503230</v>
      </c>
      <c r="F36" s="192">
        <v>7335583</v>
      </c>
      <c r="G36" s="193">
        <v>3850026</v>
      </c>
      <c r="H36" s="193">
        <v>0</v>
      </c>
      <c r="I36" s="192">
        <v>17063112</v>
      </c>
    </row>
    <row r="37" spans="1:9">
      <c r="A37" s="350"/>
      <c r="B37" s="191" t="s">
        <v>75</v>
      </c>
      <c r="C37" s="194">
        <v>0.2</v>
      </c>
      <c r="D37" s="194">
        <v>3.3</v>
      </c>
      <c r="E37" s="194">
        <v>10.3</v>
      </c>
      <c r="F37" s="194">
        <v>21.3</v>
      </c>
      <c r="G37" s="195">
        <v>55.8</v>
      </c>
      <c r="H37" s="195">
        <v>0</v>
      </c>
      <c r="I37" s="194">
        <v>11.5</v>
      </c>
    </row>
    <row r="38" spans="1:9">
      <c r="A38" s="350"/>
      <c r="B38" s="191" t="s">
        <v>282</v>
      </c>
      <c r="C38" s="211">
        <v>2194224778</v>
      </c>
      <c r="D38" s="211">
        <v>53983749253</v>
      </c>
      <c r="E38" s="211">
        <v>176033498859</v>
      </c>
      <c r="F38" s="211">
        <v>281898512037</v>
      </c>
      <c r="G38" s="225">
        <v>143126332281</v>
      </c>
      <c r="H38" s="225">
        <v>0</v>
      </c>
      <c r="I38" s="211">
        <v>657236317208</v>
      </c>
    </row>
    <row r="39" spans="1:9">
      <c r="A39" s="350"/>
      <c r="B39" s="191" t="s">
        <v>280</v>
      </c>
      <c r="C39" s="211">
        <v>2527589439</v>
      </c>
      <c r="D39" s="211">
        <v>11461387198</v>
      </c>
      <c r="E39" s="211">
        <v>26219364117</v>
      </c>
      <c r="F39" s="211">
        <v>41069552843</v>
      </c>
      <c r="G39" s="225">
        <v>20943303277</v>
      </c>
      <c r="H39" s="225">
        <v>0</v>
      </c>
      <c r="I39" s="211">
        <v>102221196875</v>
      </c>
    </row>
    <row r="40" spans="1:9">
      <c r="A40" s="350"/>
      <c r="B40" s="191" t="s">
        <v>281</v>
      </c>
      <c r="C40" s="211">
        <v>2021192598</v>
      </c>
      <c r="D40" s="211">
        <v>9706487445</v>
      </c>
      <c r="E40" s="211">
        <v>22000550966</v>
      </c>
      <c r="F40" s="211">
        <v>39722914048</v>
      </c>
      <c r="G40" s="225">
        <v>23027004013</v>
      </c>
      <c r="H40" s="225">
        <v>0</v>
      </c>
      <c r="I40" s="211">
        <v>96478149070</v>
      </c>
    </row>
    <row r="41" spans="1:9">
      <c r="A41" s="361"/>
      <c r="B41" s="144" t="s">
        <v>285</v>
      </c>
      <c r="C41" s="213">
        <v>6743006816</v>
      </c>
      <c r="D41" s="213">
        <v>75151623897</v>
      </c>
      <c r="E41" s="213">
        <v>224253413942</v>
      </c>
      <c r="F41" s="213">
        <v>362690978927</v>
      </c>
      <c r="G41" s="226">
        <v>187096639571</v>
      </c>
      <c r="H41" s="226">
        <v>0</v>
      </c>
      <c r="I41" s="213">
        <v>855935663153</v>
      </c>
    </row>
    <row r="42" spans="1:9">
      <c r="A42" s="378"/>
      <c r="B42" s="378"/>
      <c r="C42" s="378"/>
      <c r="D42" s="378"/>
      <c r="E42" s="378"/>
      <c r="F42" s="378"/>
      <c r="G42" s="378"/>
      <c r="H42" s="378"/>
      <c r="I42" s="378"/>
    </row>
    <row r="43" spans="1:9">
      <c r="A43" s="360"/>
      <c r="B43" s="360"/>
      <c r="C43" s="360"/>
      <c r="D43" s="360"/>
      <c r="E43" s="360"/>
      <c r="F43" s="360"/>
      <c r="G43" s="360"/>
      <c r="H43" s="360"/>
      <c r="I43" s="360"/>
    </row>
    <row r="44" spans="1:9">
      <c r="A44" s="92"/>
      <c r="B44" s="89"/>
      <c r="C44" s="89"/>
      <c r="D44" s="89"/>
      <c r="E44" s="89"/>
      <c r="F44" s="89"/>
      <c r="G44" s="89"/>
      <c r="H44" s="89"/>
      <c r="I44" s="89"/>
    </row>
  </sheetData>
  <mergeCells count="15">
    <mergeCell ref="A1:I1"/>
    <mergeCell ref="A2:I2"/>
    <mergeCell ref="A3:I3"/>
    <mergeCell ref="A5:A6"/>
    <mergeCell ref="H5:H6"/>
    <mergeCell ref="A42:I42"/>
    <mergeCell ref="A43:I43"/>
    <mergeCell ref="B5:B6"/>
    <mergeCell ref="C5:G5"/>
    <mergeCell ref="I5:I6"/>
    <mergeCell ref="A35:A41"/>
    <mergeCell ref="A7:A13"/>
    <mergeCell ref="A14:A20"/>
    <mergeCell ref="A21:A27"/>
    <mergeCell ref="A28:A34"/>
  </mergeCells>
  <phoneticPr fontId="0" type="noConversion"/>
  <printOptions horizontalCentered="1" verticalCentered="1"/>
  <pageMargins left="0.75" right="0.75" top="1" bottom="1" header="0" footer="0"/>
  <pageSetup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7.140625" style="1" bestFit="1" customWidth="1"/>
    <col min="2" max="2" width="26.5703125" style="1" bestFit="1" customWidth="1"/>
    <col min="3" max="3" width="11.42578125" style="1"/>
    <col min="4" max="7" width="13.7109375" style="1" bestFit="1" customWidth="1"/>
    <col min="8" max="8" width="12.5703125" style="1" customWidth="1"/>
    <col min="9" max="9" width="15.42578125" style="1" bestFit="1" customWidth="1"/>
    <col min="10" max="16384" width="11.42578125" style="1"/>
  </cols>
  <sheetData>
    <row r="1" spans="1:9">
      <c r="A1" s="321" t="s">
        <v>133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399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57" t="s">
        <v>408</v>
      </c>
      <c r="B3" s="357"/>
      <c r="C3" s="357"/>
      <c r="D3" s="357"/>
      <c r="E3" s="357"/>
      <c r="F3" s="357"/>
      <c r="G3" s="357"/>
      <c r="H3" s="357"/>
      <c r="I3" s="357"/>
    </row>
    <row r="4" spans="1:9">
      <c r="A4" s="102"/>
      <c r="B4" s="102"/>
      <c r="C4" s="102"/>
      <c r="D4" s="102"/>
      <c r="E4" s="102"/>
      <c r="F4" s="102"/>
      <c r="G4" s="102"/>
      <c r="H4" s="102"/>
      <c r="I4" s="102"/>
    </row>
    <row r="5" spans="1:9" ht="12.75" customHeight="1">
      <c r="A5" s="363" t="s">
        <v>11</v>
      </c>
      <c r="B5" s="363" t="s">
        <v>28</v>
      </c>
      <c r="C5" s="369" t="s">
        <v>95</v>
      </c>
      <c r="D5" s="387"/>
      <c r="E5" s="387"/>
      <c r="F5" s="387"/>
      <c r="G5" s="388"/>
      <c r="H5" s="379" t="s">
        <v>245</v>
      </c>
      <c r="I5" s="363" t="s">
        <v>20</v>
      </c>
    </row>
    <row r="6" spans="1:9">
      <c r="A6" s="386"/>
      <c r="B6" s="386"/>
      <c r="C6" s="180" t="s">
        <v>30</v>
      </c>
      <c r="D6" s="227" t="s">
        <v>31</v>
      </c>
      <c r="E6" s="227" t="s">
        <v>32</v>
      </c>
      <c r="F6" s="227" t="s">
        <v>33</v>
      </c>
      <c r="G6" s="228" t="s">
        <v>34</v>
      </c>
      <c r="H6" s="380"/>
      <c r="I6" s="386"/>
    </row>
    <row r="7" spans="1:9">
      <c r="A7" s="349" t="s">
        <v>274</v>
      </c>
      <c r="B7" s="135" t="s">
        <v>57</v>
      </c>
      <c r="C7" s="160">
        <v>254924</v>
      </c>
      <c r="D7" s="160">
        <v>450869</v>
      </c>
      <c r="E7" s="160">
        <v>401660</v>
      </c>
      <c r="F7" s="160">
        <v>272527</v>
      </c>
      <c r="G7" s="185">
        <v>7716</v>
      </c>
      <c r="H7" s="231">
        <v>0</v>
      </c>
      <c r="I7" s="196">
        <v>1387696</v>
      </c>
    </row>
    <row r="8" spans="1:9">
      <c r="A8" s="383"/>
      <c r="B8" s="38" t="s">
        <v>25</v>
      </c>
      <c r="C8" s="113">
        <v>762211</v>
      </c>
      <c r="D8" s="113">
        <v>3670444</v>
      </c>
      <c r="E8" s="113">
        <v>5680820</v>
      </c>
      <c r="F8" s="113">
        <v>7456964</v>
      </c>
      <c r="G8" s="182">
        <v>441516</v>
      </c>
      <c r="H8" s="232">
        <v>0</v>
      </c>
      <c r="I8" s="192">
        <v>18011955</v>
      </c>
    </row>
    <row r="9" spans="1:9">
      <c r="A9" s="383"/>
      <c r="B9" s="38" t="s">
        <v>73</v>
      </c>
      <c r="C9" s="110">
        <v>3</v>
      </c>
      <c r="D9" s="110">
        <v>8.1</v>
      </c>
      <c r="E9" s="110">
        <v>14.1</v>
      </c>
      <c r="F9" s="110">
        <v>27.4</v>
      </c>
      <c r="G9" s="156">
        <v>57.2</v>
      </c>
      <c r="H9" s="233">
        <v>0</v>
      </c>
      <c r="I9" s="194">
        <v>13</v>
      </c>
    </row>
    <row r="10" spans="1:9">
      <c r="A10" s="383"/>
      <c r="B10" s="38" t="s">
        <v>26</v>
      </c>
      <c r="C10" s="113">
        <v>561752</v>
      </c>
      <c r="D10" s="113">
        <v>2727366</v>
      </c>
      <c r="E10" s="113">
        <v>5254714</v>
      </c>
      <c r="F10" s="113">
        <v>7351391</v>
      </c>
      <c r="G10" s="182">
        <v>440059</v>
      </c>
      <c r="H10" s="232">
        <v>0</v>
      </c>
      <c r="I10" s="192">
        <v>16335282</v>
      </c>
    </row>
    <row r="11" spans="1:9">
      <c r="A11" s="385"/>
      <c r="B11" s="73" t="s">
        <v>74</v>
      </c>
      <c r="C11" s="138">
        <v>2.2000000000000002</v>
      </c>
      <c r="D11" s="138">
        <v>6</v>
      </c>
      <c r="E11" s="138">
        <v>13.1</v>
      </c>
      <c r="F11" s="138">
        <v>27</v>
      </c>
      <c r="G11" s="157">
        <v>57</v>
      </c>
      <c r="H11" s="234">
        <v>0</v>
      </c>
      <c r="I11" s="169">
        <v>11.8</v>
      </c>
    </row>
    <row r="12" spans="1:9">
      <c r="A12" s="352" t="s">
        <v>23</v>
      </c>
      <c r="B12" s="140" t="s">
        <v>57</v>
      </c>
      <c r="C12" s="162">
        <v>0</v>
      </c>
      <c r="D12" s="162">
        <v>0</v>
      </c>
      <c r="E12" s="162">
        <v>0</v>
      </c>
      <c r="F12" s="162">
        <v>0</v>
      </c>
      <c r="G12" s="186">
        <v>60293</v>
      </c>
      <c r="H12" s="235">
        <v>0</v>
      </c>
      <c r="I12" s="189">
        <v>60293</v>
      </c>
    </row>
    <row r="13" spans="1:9">
      <c r="A13" s="383"/>
      <c r="B13" s="38" t="s">
        <v>25</v>
      </c>
      <c r="C13" s="113">
        <v>0</v>
      </c>
      <c r="D13" s="113">
        <v>0</v>
      </c>
      <c r="E13" s="113">
        <v>0</v>
      </c>
      <c r="F13" s="113">
        <v>0</v>
      </c>
      <c r="G13" s="182">
        <v>3917489</v>
      </c>
      <c r="H13" s="232">
        <v>0</v>
      </c>
      <c r="I13" s="192">
        <v>3917489</v>
      </c>
    </row>
    <row r="14" spans="1:9">
      <c r="A14" s="383"/>
      <c r="B14" s="38" t="s">
        <v>73</v>
      </c>
      <c r="C14" s="110">
        <v>0</v>
      </c>
      <c r="D14" s="110">
        <v>0</v>
      </c>
      <c r="E14" s="110">
        <v>0</v>
      </c>
      <c r="F14" s="110">
        <v>0</v>
      </c>
      <c r="G14" s="156">
        <v>65</v>
      </c>
      <c r="H14" s="233">
        <v>0</v>
      </c>
      <c r="I14" s="194">
        <v>65</v>
      </c>
    </row>
    <row r="15" spans="1:9">
      <c r="A15" s="383"/>
      <c r="B15" s="38" t="s">
        <v>26</v>
      </c>
      <c r="C15" s="113">
        <v>0</v>
      </c>
      <c r="D15" s="113">
        <v>0</v>
      </c>
      <c r="E15" s="113">
        <v>0</v>
      </c>
      <c r="F15" s="113">
        <v>0</v>
      </c>
      <c r="G15" s="182">
        <v>3832154</v>
      </c>
      <c r="H15" s="232">
        <v>0</v>
      </c>
      <c r="I15" s="192">
        <v>3832154</v>
      </c>
    </row>
    <row r="16" spans="1:9">
      <c r="A16" s="385"/>
      <c r="B16" s="73" t="s">
        <v>74</v>
      </c>
      <c r="C16" s="138">
        <v>0</v>
      </c>
      <c r="D16" s="138">
        <v>0</v>
      </c>
      <c r="E16" s="138">
        <v>0</v>
      </c>
      <c r="F16" s="138">
        <v>0</v>
      </c>
      <c r="G16" s="157">
        <v>63.6</v>
      </c>
      <c r="H16" s="234">
        <v>0</v>
      </c>
      <c r="I16" s="169">
        <v>63.6</v>
      </c>
    </row>
    <row r="17" spans="1:9">
      <c r="A17" s="352" t="s">
        <v>222</v>
      </c>
      <c r="B17" s="140" t="s">
        <v>57</v>
      </c>
      <c r="C17" s="162">
        <v>529</v>
      </c>
      <c r="D17" s="162">
        <v>25765</v>
      </c>
      <c r="E17" s="162">
        <v>2642</v>
      </c>
      <c r="F17" s="162">
        <v>7202</v>
      </c>
      <c r="G17" s="186">
        <v>17</v>
      </c>
      <c r="H17" s="235">
        <v>0</v>
      </c>
      <c r="I17" s="189">
        <v>36155</v>
      </c>
    </row>
    <row r="18" spans="1:9">
      <c r="A18" s="383"/>
      <c r="B18" s="38" t="s">
        <v>25</v>
      </c>
      <c r="C18" s="113">
        <v>1948</v>
      </c>
      <c r="D18" s="113">
        <v>189848</v>
      </c>
      <c r="E18" s="113">
        <v>39200</v>
      </c>
      <c r="F18" s="113">
        <v>210138</v>
      </c>
      <c r="G18" s="182">
        <v>848</v>
      </c>
      <c r="H18" s="232">
        <v>0</v>
      </c>
      <c r="I18" s="192">
        <v>441982</v>
      </c>
    </row>
    <row r="19" spans="1:9">
      <c r="A19" s="383"/>
      <c r="B19" s="38" t="s">
        <v>73</v>
      </c>
      <c r="C19" s="110">
        <v>3.7</v>
      </c>
      <c r="D19" s="110">
        <v>7.4</v>
      </c>
      <c r="E19" s="110">
        <v>14.8</v>
      </c>
      <c r="F19" s="110">
        <v>29.2</v>
      </c>
      <c r="G19" s="156">
        <v>49.9</v>
      </c>
      <c r="H19" s="233">
        <v>0</v>
      </c>
      <c r="I19" s="194">
        <v>12.2</v>
      </c>
    </row>
    <row r="20" spans="1:9">
      <c r="A20" s="383"/>
      <c r="B20" s="38" t="s">
        <v>26</v>
      </c>
      <c r="C20" s="113">
        <v>1251</v>
      </c>
      <c r="D20" s="113">
        <v>178571</v>
      </c>
      <c r="E20" s="113">
        <v>36625</v>
      </c>
      <c r="F20" s="113">
        <v>208770</v>
      </c>
      <c r="G20" s="182">
        <v>849</v>
      </c>
      <c r="H20" s="232">
        <v>0</v>
      </c>
      <c r="I20" s="192">
        <v>426066</v>
      </c>
    </row>
    <row r="21" spans="1:9">
      <c r="A21" s="385"/>
      <c r="B21" s="73" t="s">
        <v>74</v>
      </c>
      <c r="C21" s="138">
        <v>2.4</v>
      </c>
      <c r="D21" s="138">
        <v>6.9</v>
      </c>
      <c r="E21" s="138">
        <v>13.9</v>
      </c>
      <c r="F21" s="138">
        <v>29</v>
      </c>
      <c r="G21" s="157">
        <v>49.9</v>
      </c>
      <c r="H21" s="234">
        <v>0</v>
      </c>
      <c r="I21" s="169">
        <v>11.8</v>
      </c>
    </row>
    <row r="22" spans="1:9">
      <c r="A22" s="352" t="s">
        <v>19</v>
      </c>
      <c r="B22" s="140" t="s">
        <v>57</v>
      </c>
      <c r="C22" s="162">
        <v>0</v>
      </c>
      <c r="D22" s="162">
        <v>0</v>
      </c>
      <c r="E22" s="162">
        <v>1</v>
      </c>
      <c r="F22" s="162">
        <v>1</v>
      </c>
      <c r="G22" s="186">
        <v>0</v>
      </c>
      <c r="H22" s="235">
        <v>0</v>
      </c>
      <c r="I22" s="189">
        <v>2</v>
      </c>
    </row>
    <row r="23" spans="1:9">
      <c r="A23" s="383"/>
      <c r="B23" s="38" t="s">
        <v>25</v>
      </c>
      <c r="C23" s="113">
        <v>0</v>
      </c>
      <c r="D23" s="113">
        <v>0</v>
      </c>
      <c r="E23" s="113">
        <v>15</v>
      </c>
      <c r="F23" s="113">
        <v>30</v>
      </c>
      <c r="G23" s="182">
        <v>0</v>
      </c>
      <c r="H23" s="232">
        <v>0</v>
      </c>
      <c r="I23" s="192">
        <v>45</v>
      </c>
    </row>
    <row r="24" spans="1:9">
      <c r="A24" s="383"/>
      <c r="B24" s="38" t="s">
        <v>73</v>
      </c>
      <c r="C24" s="110">
        <v>0</v>
      </c>
      <c r="D24" s="110">
        <v>0</v>
      </c>
      <c r="E24" s="110">
        <v>15</v>
      </c>
      <c r="F24" s="110">
        <v>30</v>
      </c>
      <c r="G24" s="156">
        <v>0</v>
      </c>
      <c r="H24" s="233">
        <v>0</v>
      </c>
      <c r="I24" s="194">
        <v>22.5</v>
      </c>
    </row>
    <row r="25" spans="1:9">
      <c r="A25" s="383"/>
      <c r="B25" s="38" t="s">
        <v>26</v>
      </c>
      <c r="C25" s="113">
        <v>0</v>
      </c>
      <c r="D25" s="113">
        <v>0</v>
      </c>
      <c r="E25" s="113">
        <v>15</v>
      </c>
      <c r="F25" s="113">
        <v>30</v>
      </c>
      <c r="G25" s="182">
        <v>0</v>
      </c>
      <c r="H25" s="232">
        <v>0</v>
      </c>
      <c r="I25" s="192">
        <v>45</v>
      </c>
    </row>
    <row r="26" spans="1:9">
      <c r="A26" s="385"/>
      <c r="B26" s="73" t="s">
        <v>74</v>
      </c>
      <c r="C26" s="138">
        <v>0</v>
      </c>
      <c r="D26" s="138">
        <v>0</v>
      </c>
      <c r="E26" s="138">
        <v>15</v>
      </c>
      <c r="F26" s="138">
        <v>30</v>
      </c>
      <c r="G26" s="157">
        <v>0</v>
      </c>
      <c r="H26" s="234">
        <v>0</v>
      </c>
      <c r="I26" s="169">
        <v>22.5</v>
      </c>
    </row>
    <row r="27" spans="1:9">
      <c r="A27" s="350" t="s">
        <v>20</v>
      </c>
      <c r="B27" s="191" t="s">
        <v>57</v>
      </c>
      <c r="C27" s="192">
        <v>255453</v>
      </c>
      <c r="D27" s="192">
        <v>476634</v>
      </c>
      <c r="E27" s="192">
        <v>404303</v>
      </c>
      <c r="F27" s="192">
        <v>279730</v>
      </c>
      <c r="G27" s="193">
        <v>68026</v>
      </c>
      <c r="H27" s="237">
        <v>0</v>
      </c>
      <c r="I27" s="192">
        <v>1484146</v>
      </c>
    </row>
    <row r="28" spans="1:9">
      <c r="A28" s="383"/>
      <c r="B28" s="191" t="s">
        <v>25</v>
      </c>
      <c r="C28" s="192">
        <v>764159</v>
      </c>
      <c r="D28" s="192">
        <v>3860292</v>
      </c>
      <c r="E28" s="192">
        <v>5720035</v>
      </c>
      <c r="F28" s="192">
        <v>7667132</v>
      </c>
      <c r="G28" s="193">
        <v>4359853</v>
      </c>
      <c r="H28" s="237">
        <v>0</v>
      </c>
      <c r="I28" s="192">
        <v>22371471</v>
      </c>
    </row>
    <row r="29" spans="1:9">
      <c r="A29" s="383"/>
      <c r="B29" s="191" t="s">
        <v>73</v>
      </c>
      <c r="C29" s="194">
        <v>3</v>
      </c>
      <c r="D29" s="194">
        <v>8.1</v>
      </c>
      <c r="E29" s="194">
        <v>14.1</v>
      </c>
      <c r="F29" s="194">
        <v>27.4</v>
      </c>
      <c r="G29" s="195">
        <v>64.099999999999994</v>
      </c>
      <c r="H29" s="238">
        <v>0</v>
      </c>
      <c r="I29" s="194">
        <v>15.1</v>
      </c>
    </row>
    <row r="30" spans="1:9">
      <c r="A30" s="383"/>
      <c r="B30" s="191" t="s">
        <v>26</v>
      </c>
      <c r="C30" s="192">
        <v>563003</v>
      </c>
      <c r="D30" s="192">
        <v>2905937</v>
      </c>
      <c r="E30" s="192">
        <v>5291354</v>
      </c>
      <c r="F30" s="192">
        <v>7560191</v>
      </c>
      <c r="G30" s="193">
        <v>4273062</v>
      </c>
      <c r="H30" s="237">
        <v>0</v>
      </c>
      <c r="I30" s="192">
        <v>20593547</v>
      </c>
    </row>
    <row r="31" spans="1:9">
      <c r="A31" s="384"/>
      <c r="B31" s="144" t="s">
        <v>74</v>
      </c>
      <c r="C31" s="165">
        <v>2.2000000000000002</v>
      </c>
      <c r="D31" s="165">
        <v>6.1</v>
      </c>
      <c r="E31" s="165">
        <v>13.1</v>
      </c>
      <c r="F31" s="165">
        <v>27</v>
      </c>
      <c r="G31" s="166">
        <v>62.8</v>
      </c>
      <c r="H31" s="239">
        <v>0</v>
      </c>
      <c r="I31" s="165">
        <v>13.9</v>
      </c>
    </row>
    <row r="32" spans="1:9" ht="15" customHeight="1">
      <c r="A32" s="378"/>
      <c r="B32" s="378"/>
      <c r="C32" s="378"/>
      <c r="D32" s="378"/>
      <c r="E32" s="378"/>
      <c r="F32" s="378"/>
      <c r="G32" s="378"/>
      <c r="H32" s="378"/>
      <c r="I32" s="378"/>
    </row>
    <row r="33" spans="1:9">
      <c r="A33" s="360"/>
      <c r="B33" s="360"/>
      <c r="C33" s="360"/>
      <c r="D33" s="360"/>
      <c r="E33" s="360"/>
      <c r="F33" s="360"/>
      <c r="G33" s="360"/>
      <c r="H33" s="360"/>
      <c r="I33" s="360"/>
    </row>
    <row r="34" spans="1:9">
      <c r="A34" s="92"/>
      <c r="B34" s="89"/>
      <c r="C34" s="89"/>
      <c r="D34" s="89"/>
      <c r="E34" s="89"/>
      <c r="F34" s="89"/>
      <c r="G34" s="89"/>
      <c r="H34" s="89"/>
      <c r="I34" s="89"/>
    </row>
  </sheetData>
  <mergeCells count="15">
    <mergeCell ref="A33:I33"/>
    <mergeCell ref="A5:A6"/>
    <mergeCell ref="B5:B6"/>
    <mergeCell ref="C5:G5"/>
    <mergeCell ref="I5:I6"/>
    <mergeCell ref="H5:H6"/>
    <mergeCell ref="A1:I1"/>
    <mergeCell ref="A32:I32"/>
    <mergeCell ref="A27:A31"/>
    <mergeCell ref="A7:A11"/>
    <mergeCell ref="A12:A16"/>
    <mergeCell ref="A17:A21"/>
    <mergeCell ref="A22:A26"/>
    <mergeCell ref="A2:I2"/>
    <mergeCell ref="A3:I3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17.42578125" style="1" customWidth="1"/>
    <col min="2" max="2" width="50.28515625" style="1" bestFit="1" customWidth="1"/>
    <col min="3" max="3" width="11.42578125" style="1"/>
    <col min="4" max="7" width="13.7109375" style="1" bestFit="1" customWidth="1"/>
    <col min="8" max="8" width="12.140625" style="1" customWidth="1"/>
    <col min="9" max="9" width="13.7109375" style="1" bestFit="1" customWidth="1"/>
    <col min="10" max="16384" width="11.42578125" style="1"/>
  </cols>
  <sheetData>
    <row r="1" spans="1:9">
      <c r="A1" s="321" t="s">
        <v>134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400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408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2"/>
      <c r="B4" s="102"/>
      <c r="C4" s="102"/>
      <c r="D4" s="102"/>
      <c r="E4" s="102"/>
      <c r="F4" s="102"/>
      <c r="G4" s="102"/>
      <c r="H4" s="102"/>
      <c r="I4" s="102"/>
    </row>
    <row r="5" spans="1:9" ht="12.75" customHeight="1">
      <c r="A5" s="363" t="s">
        <v>11</v>
      </c>
      <c r="B5" s="363" t="s">
        <v>28</v>
      </c>
      <c r="C5" s="389" t="s">
        <v>95</v>
      </c>
      <c r="D5" s="390"/>
      <c r="E5" s="390"/>
      <c r="F5" s="390"/>
      <c r="G5" s="391"/>
      <c r="H5" s="392" t="s">
        <v>19</v>
      </c>
      <c r="I5" s="363" t="s">
        <v>20</v>
      </c>
    </row>
    <row r="6" spans="1:9">
      <c r="A6" s="386"/>
      <c r="B6" s="386"/>
      <c r="C6" s="180" t="s">
        <v>30</v>
      </c>
      <c r="D6" s="227" t="s">
        <v>31</v>
      </c>
      <c r="E6" s="227" t="s">
        <v>32</v>
      </c>
      <c r="F6" s="227" t="s">
        <v>33</v>
      </c>
      <c r="G6" s="228" t="s">
        <v>34</v>
      </c>
      <c r="H6" s="393"/>
      <c r="I6" s="386"/>
    </row>
    <row r="7" spans="1:9">
      <c r="A7" s="349" t="s">
        <v>274</v>
      </c>
      <c r="B7" s="135" t="s">
        <v>57</v>
      </c>
      <c r="C7" s="160">
        <v>254924</v>
      </c>
      <c r="D7" s="160">
        <v>450869</v>
      </c>
      <c r="E7" s="160">
        <v>401660</v>
      </c>
      <c r="F7" s="160">
        <v>272527</v>
      </c>
      <c r="G7" s="185">
        <v>7716</v>
      </c>
      <c r="H7" s="231">
        <v>0</v>
      </c>
      <c r="I7" s="196">
        <v>1387696</v>
      </c>
    </row>
    <row r="8" spans="1:9">
      <c r="A8" s="355"/>
      <c r="B8" s="38" t="s">
        <v>27</v>
      </c>
      <c r="C8" s="113">
        <v>57578</v>
      </c>
      <c r="D8" s="113">
        <v>1549402</v>
      </c>
      <c r="E8" s="113">
        <v>4656920</v>
      </c>
      <c r="F8" s="113">
        <v>6602559</v>
      </c>
      <c r="G8" s="182">
        <v>398035</v>
      </c>
      <c r="H8" s="232">
        <v>0</v>
      </c>
      <c r="I8" s="192">
        <v>13264494</v>
      </c>
    </row>
    <row r="9" spans="1:9">
      <c r="A9" s="355"/>
      <c r="B9" s="38" t="s">
        <v>75</v>
      </c>
      <c r="C9" s="110">
        <v>0.2</v>
      </c>
      <c r="D9" s="110">
        <v>3.4</v>
      </c>
      <c r="E9" s="110">
        <v>11.6</v>
      </c>
      <c r="F9" s="110">
        <v>24.2</v>
      </c>
      <c r="G9" s="156">
        <v>51.6</v>
      </c>
      <c r="H9" s="233">
        <v>0</v>
      </c>
      <c r="I9" s="194">
        <v>9.6</v>
      </c>
    </row>
    <row r="10" spans="1:9">
      <c r="A10" s="355"/>
      <c r="B10" s="38" t="s">
        <v>282</v>
      </c>
      <c r="C10" s="115">
        <v>2659821253</v>
      </c>
      <c r="D10" s="115">
        <v>60266814273</v>
      </c>
      <c r="E10" s="115">
        <v>179726579334</v>
      </c>
      <c r="F10" s="115">
        <v>256670069551</v>
      </c>
      <c r="G10" s="187">
        <v>16391895871</v>
      </c>
      <c r="H10" s="241">
        <v>0</v>
      </c>
      <c r="I10" s="211">
        <v>515715180283</v>
      </c>
    </row>
    <row r="11" spans="1:9">
      <c r="A11" s="355"/>
      <c r="B11" s="38" t="s">
        <v>280</v>
      </c>
      <c r="C11" s="115">
        <v>3375318607</v>
      </c>
      <c r="D11" s="115">
        <v>15005786603</v>
      </c>
      <c r="E11" s="115">
        <v>25313374875</v>
      </c>
      <c r="F11" s="115">
        <v>35453921462</v>
      </c>
      <c r="G11" s="187">
        <v>2142941541</v>
      </c>
      <c r="H11" s="241">
        <v>0</v>
      </c>
      <c r="I11" s="211">
        <v>81291343087</v>
      </c>
    </row>
    <row r="12" spans="1:9">
      <c r="A12" s="355"/>
      <c r="B12" s="38" t="s">
        <v>281</v>
      </c>
      <c r="C12" s="115">
        <v>2741812350</v>
      </c>
      <c r="D12" s="115">
        <v>12356658161</v>
      </c>
      <c r="E12" s="115">
        <v>21276147607</v>
      </c>
      <c r="F12" s="115">
        <v>34300650579</v>
      </c>
      <c r="G12" s="187">
        <v>2067836008</v>
      </c>
      <c r="H12" s="241">
        <v>0</v>
      </c>
      <c r="I12" s="211">
        <v>72743104705</v>
      </c>
    </row>
    <row r="13" spans="1:9">
      <c r="A13" s="356"/>
      <c r="B13" s="77" t="s">
        <v>285</v>
      </c>
      <c r="C13" s="174">
        <v>8776952209</v>
      </c>
      <c r="D13" s="174">
        <v>87629259038</v>
      </c>
      <c r="E13" s="174">
        <v>226316101816</v>
      </c>
      <c r="F13" s="174">
        <v>326424641592</v>
      </c>
      <c r="G13" s="244">
        <v>20602673420</v>
      </c>
      <c r="H13" s="245">
        <v>0</v>
      </c>
      <c r="I13" s="174">
        <v>669749628075</v>
      </c>
    </row>
    <row r="14" spans="1:9">
      <c r="A14" s="352" t="s">
        <v>23</v>
      </c>
      <c r="B14" s="140" t="s">
        <v>57</v>
      </c>
      <c r="C14" s="162">
        <v>0</v>
      </c>
      <c r="D14" s="162">
        <v>0</v>
      </c>
      <c r="E14" s="162">
        <v>0</v>
      </c>
      <c r="F14" s="162">
        <v>0</v>
      </c>
      <c r="G14" s="186">
        <v>60293</v>
      </c>
      <c r="H14" s="235">
        <v>0</v>
      </c>
      <c r="I14" s="189">
        <v>60293</v>
      </c>
    </row>
    <row r="15" spans="1:9">
      <c r="A15" s="350"/>
      <c r="B15" s="38" t="s">
        <v>27</v>
      </c>
      <c r="C15" s="113">
        <v>0</v>
      </c>
      <c r="D15" s="113">
        <v>0</v>
      </c>
      <c r="E15" s="113">
        <v>0</v>
      </c>
      <c r="F15" s="113">
        <v>0</v>
      </c>
      <c r="G15" s="182">
        <v>3430307</v>
      </c>
      <c r="H15" s="232">
        <v>0</v>
      </c>
      <c r="I15" s="192">
        <v>3430307</v>
      </c>
    </row>
    <row r="16" spans="1:9">
      <c r="A16" s="350"/>
      <c r="B16" s="38" t="s">
        <v>75</v>
      </c>
      <c r="C16" s="110">
        <v>0</v>
      </c>
      <c r="D16" s="110">
        <v>0</v>
      </c>
      <c r="E16" s="110">
        <v>0</v>
      </c>
      <c r="F16" s="110">
        <v>0</v>
      </c>
      <c r="G16" s="156">
        <v>56.9</v>
      </c>
      <c r="H16" s="233">
        <v>0</v>
      </c>
      <c r="I16" s="194">
        <v>56.9</v>
      </c>
    </row>
    <row r="17" spans="1:9">
      <c r="A17" s="350"/>
      <c r="B17" s="38" t="s">
        <v>282</v>
      </c>
      <c r="C17" s="115">
        <v>0</v>
      </c>
      <c r="D17" s="115">
        <v>0</v>
      </c>
      <c r="E17" s="115">
        <v>0</v>
      </c>
      <c r="F17" s="115">
        <v>0</v>
      </c>
      <c r="G17" s="187">
        <v>125914731970</v>
      </c>
      <c r="H17" s="241">
        <v>0</v>
      </c>
      <c r="I17" s="211">
        <v>125914731970</v>
      </c>
    </row>
    <row r="18" spans="1:9">
      <c r="A18" s="350"/>
      <c r="B18" s="38" t="s">
        <v>280</v>
      </c>
      <c r="C18" s="115">
        <v>0</v>
      </c>
      <c r="D18" s="115">
        <v>0</v>
      </c>
      <c r="E18" s="115">
        <v>0</v>
      </c>
      <c r="F18" s="115">
        <v>0</v>
      </c>
      <c r="G18" s="187">
        <v>18681378851</v>
      </c>
      <c r="H18" s="241">
        <v>0</v>
      </c>
      <c r="I18" s="211">
        <v>18681378851</v>
      </c>
    </row>
    <row r="19" spans="1:9">
      <c r="A19" s="350"/>
      <c r="B19" s="38" t="s">
        <v>281</v>
      </c>
      <c r="C19" s="115">
        <v>0</v>
      </c>
      <c r="D19" s="115">
        <v>0</v>
      </c>
      <c r="E19" s="115">
        <v>0</v>
      </c>
      <c r="F19" s="115">
        <v>0</v>
      </c>
      <c r="G19" s="187">
        <v>20842864264</v>
      </c>
      <c r="H19" s="241">
        <v>0</v>
      </c>
      <c r="I19" s="211">
        <v>20842864264</v>
      </c>
    </row>
    <row r="20" spans="1:9">
      <c r="A20" s="353"/>
      <c r="B20" s="77" t="s">
        <v>285</v>
      </c>
      <c r="C20" s="174">
        <v>0</v>
      </c>
      <c r="D20" s="174">
        <v>0</v>
      </c>
      <c r="E20" s="174">
        <v>0</v>
      </c>
      <c r="F20" s="174">
        <v>0</v>
      </c>
      <c r="G20" s="244">
        <v>165438975085</v>
      </c>
      <c r="H20" s="245">
        <v>0</v>
      </c>
      <c r="I20" s="174">
        <v>165438975085</v>
      </c>
    </row>
    <row r="21" spans="1:9">
      <c r="A21" s="352" t="s">
        <v>222</v>
      </c>
      <c r="B21" s="140" t="s">
        <v>57</v>
      </c>
      <c r="C21" s="162">
        <v>529</v>
      </c>
      <c r="D21" s="162">
        <v>25765</v>
      </c>
      <c r="E21" s="162">
        <v>2642</v>
      </c>
      <c r="F21" s="162">
        <v>7202</v>
      </c>
      <c r="G21" s="186">
        <v>17</v>
      </c>
      <c r="H21" s="235">
        <v>0</v>
      </c>
      <c r="I21" s="189">
        <v>36155</v>
      </c>
    </row>
    <row r="22" spans="1:9">
      <c r="A22" s="350"/>
      <c r="B22" s="38" t="s">
        <v>27</v>
      </c>
      <c r="C22" s="113">
        <v>346</v>
      </c>
      <c r="D22" s="113">
        <v>146689</v>
      </c>
      <c r="E22" s="113">
        <v>32468</v>
      </c>
      <c r="F22" s="113">
        <v>188180</v>
      </c>
      <c r="G22" s="182">
        <v>600</v>
      </c>
      <c r="H22" s="232">
        <v>0</v>
      </c>
      <c r="I22" s="192">
        <v>368283</v>
      </c>
    </row>
    <row r="23" spans="1:9">
      <c r="A23" s="350"/>
      <c r="B23" s="38" t="s">
        <v>75</v>
      </c>
      <c r="C23" s="110">
        <v>0.7</v>
      </c>
      <c r="D23" s="110">
        <v>5.7</v>
      </c>
      <c r="E23" s="110">
        <v>12.3</v>
      </c>
      <c r="F23" s="110">
        <v>26.1</v>
      </c>
      <c r="G23" s="156">
        <v>35.299999999999997</v>
      </c>
      <c r="H23" s="233">
        <v>0</v>
      </c>
      <c r="I23" s="194">
        <v>10.199999999999999</v>
      </c>
    </row>
    <row r="24" spans="1:9">
      <c r="A24" s="350"/>
      <c r="B24" s="38" t="s">
        <v>282</v>
      </c>
      <c r="C24" s="115">
        <v>12769774</v>
      </c>
      <c r="D24" s="115">
        <v>6188939607</v>
      </c>
      <c r="E24" s="115">
        <v>1378355159</v>
      </c>
      <c r="F24" s="115">
        <v>7999561094</v>
      </c>
      <c r="G24" s="187">
        <v>25699191</v>
      </c>
      <c r="H24" s="241">
        <v>0</v>
      </c>
      <c r="I24" s="211">
        <v>15605324825</v>
      </c>
    </row>
    <row r="25" spans="1:9">
      <c r="A25" s="350"/>
      <c r="B25" s="38" t="s">
        <v>280</v>
      </c>
      <c r="C25" s="115">
        <v>6501696</v>
      </c>
      <c r="D25" s="115">
        <v>917549869</v>
      </c>
      <c r="E25" s="115">
        <v>197265601</v>
      </c>
      <c r="F25" s="115">
        <v>1123539840</v>
      </c>
      <c r="G25" s="187">
        <v>3437093</v>
      </c>
      <c r="H25" s="241">
        <v>0</v>
      </c>
      <c r="I25" s="211">
        <v>2248294099</v>
      </c>
    </row>
    <row r="26" spans="1:9">
      <c r="A26" s="350"/>
      <c r="B26" s="38" t="s">
        <v>281</v>
      </c>
      <c r="C26" s="115">
        <v>7903999</v>
      </c>
      <c r="D26" s="115">
        <v>1177296523</v>
      </c>
      <c r="E26" s="115">
        <v>256759060</v>
      </c>
      <c r="F26" s="115">
        <v>1445283734</v>
      </c>
      <c r="G26" s="187">
        <v>4730899</v>
      </c>
      <c r="H26" s="241">
        <v>0</v>
      </c>
      <c r="I26" s="211">
        <v>2891974215</v>
      </c>
    </row>
    <row r="27" spans="1:9">
      <c r="A27" s="353"/>
      <c r="B27" s="77" t="s">
        <v>285</v>
      </c>
      <c r="C27" s="174">
        <v>27175470</v>
      </c>
      <c r="D27" s="174">
        <v>8283785998</v>
      </c>
      <c r="E27" s="174">
        <v>1832379820</v>
      </c>
      <c r="F27" s="174">
        <v>10568384668</v>
      </c>
      <c r="G27" s="244">
        <v>33867183</v>
      </c>
      <c r="H27" s="245">
        <v>0</v>
      </c>
      <c r="I27" s="174">
        <v>20745593139</v>
      </c>
    </row>
    <row r="28" spans="1:9">
      <c r="A28" s="352" t="s">
        <v>19</v>
      </c>
      <c r="B28" s="140" t="s">
        <v>57</v>
      </c>
      <c r="C28" s="162">
        <v>0</v>
      </c>
      <c r="D28" s="162">
        <v>0</v>
      </c>
      <c r="E28" s="162">
        <v>1</v>
      </c>
      <c r="F28" s="162">
        <v>1</v>
      </c>
      <c r="G28" s="186">
        <v>0</v>
      </c>
      <c r="H28" s="235">
        <v>0</v>
      </c>
      <c r="I28" s="189">
        <v>2</v>
      </c>
    </row>
    <row r="29" spans="1:9">
      <c r="A29" s="350"/>
      <c r="B29" s="38" t="s">
        <v>27</v>
      </c>
      <c r="C29" s="113">
        <v>0</v>
      </c>
      <c r="D29" s="113">
        <v>0</v>
      </c>
      <c r="E29" s="113">
        <v>15</v>
      </c>
      <c r="F29" s="113">
        <v>13</v>
      </c>
      <c r="G29" s="182">
        <v>0</v>
      </c>
      <c r="H29" s="232">
        <v>0</v>
      </c>
      <c r="I29" s="192">
        <v>28</v>
      </c>
    </row>
    <row r="30" spans="1:9">
      <c r="A30" s="350"/>
      <c r="B30" s="38" t="s">
        <v>75</v>
      </c>
      <c r="C30" s="110">
        <v>0</v>
      </c>
      <c r="D30" s="110">
        <v>0</v>
      </c>
      <c r="E30" s="110">
        <v>15</v>
      </c>
      <c r="F30" s="110">
        <v>13</v>
      </c>
      <c r="G30" s="156">
        <v>0</v>
      </c>
      <c r="H30" s="233">
        <v>0</v>
      </c>
      <c r="I30" s="194">
        <v>14</v>
      </c>
    </row>
    <row r="31" spans="1:9">
      <c r="A31" s="350"/>
      <c r="B31" s="38" t="s">
        <v>282</v>
      </c>
      <c r="C31" s="115">
        <v>0</v>
      </c>
      <c r="D31" s="115">
        <v>0</v>
      </c>
      <c r="E31" s="115">
        <v>458479</v>
      </c>
      <c r="F31" s="115">
        <v>621652</v>
      </c>
      <c r="G31" s="187">
        <v>0</v>
      </c>
      <c r="H31" s="241">
        <v>0</v>
      </c>
      <c r="I31" s="211">
        <v>1080130</v>
      </c>
    </row>
    <row r="32" spans="1:9">
      <c r="A32" s="350"/>
      <c r="B32" s="38" t="s">
        <v>280</v>
      </c>
      <c r="C32" s="115">
        <v>0</v>
      </c>
      <c r="D32" s="115">
        <v>0</v>
      </c>
      <c r="E32" s="115">
        <v>89039</v>
      </c>
      <c r="F32" s="115">
        <v>91798</v>
      </c>
      <c r="G32" s="187">
        <v>0</v>
      </c>
      <c r="H32" s="241">
        <v>0</v>
      </c>
      <c r="I32" s="211">
        <v>180837</v>
      </c>
    </row>
    <row r="33" spans="1:9">
      <c r="A33" s="350"/>
      <c r="B33" s="38" t="s">
        <v>281</v>
      </c>
      <c r="C33" s="115">
        <v>0</v>
      </c>
      <c r="D33" s="115">
        <v>0</v>
      </c>
      <c r="E33" s="115">
        <v>121949</v>
      </c>
      <c r="F33" s="115">
        <v>83937</v>
      </c>
      <c r="G33" s="187">
        <v>0</v>
      </c>
      <c r="H33" s="241">
        <v>0</v>
      </c>
      <c r="I33" s="211">
        <v>205886</v>
      </c>
    </row>
    <row r="34" spans="1:9">
      <c r="A34" s="353"/>
      <c r="B34" s="77" t="s">
        <v>285</v>
      </c>
      <c r="C34" s="174">
        <v>0</v>
      </c>
      <c r="D34" s="174">
        <v>0</v>
      </c>
      <c r="E34" s="174">
        <v>669467</v>
      </c>
      <c r="F34" s="174">
        <v>797386</v>
      </c>
      <c r="G34" s="244">
        <v>0</v>
      </c>
      <c r="H34" s="245">
        <v>0</v>
      </c>
      <c r="I34" s="174">
        <v>1466853</v>
      </c>
    </row>
    <row r="35" spans="1:9">
      <c r="A35" s="350" t="s">
        <v>20</v>
      </c>
      <c r="B35" s="191" t="s">
        <v>57</v>
      </c>
      <c r="C35" s="192">
        <v>255453</v>
      </c>
      <c r="D35" s="192">
        <v>476634</v>
      </c>
      <c r="E35" s="192">
        <v>404303</v>
      </c>
      <c r="F35" s="192">
        <v>279730</v>
      </c>
      <c r="G35" s="193">
        <v>68026</v>
      </c>
      <c r="H35" s="237">
        <v>0</v>
      </c>
      <c r="I35" s="192">
        <v>1484146</v>
      </c>
    </row>
    <row r="36" spans="1:9">
      <c r="A36" s="350"/>
      <c r="B36" s="191" t="s">
        <v>27</v>
      </c>
      <c r="C36" s="192">
        <v>57924</v>
      </c>
      <c r="D36" s="192">
        <v>1696091</v>
      </c>
      <c r="E36" s="192">
        <v>4689403</v>
      </c>
      <c r="F36" s="192">
        <v>6790752</v>
      </c>
      <c r="G36" s="193">
        <v>3828942</v>
      </c>
      <c r="H36" s="237">
        <v>0</v>
      </c>
      <c r="I36" s="192">
        <v>17063112</v>
      </c>
    </row>
    <row r="37" spans="1:9">
      <c r="A37" s="350"/>
      <c r="B37" s="191" t="s">
        <v>75</v>
      </c>
      <c r="C37" s="194">
        <v>0.2</v>
      </c>
      <c r="D37" s="194">
        <v>3.6</v>
      </c>
      <c r="E37" s="194">
        <v>11.6</v>
      </c>
      <c r="F37" s="194">
        <v>24.3</v>
      </c>
      <c r="G37" s="195">
        <v>56.3</v>
      </c>
      <c r="H37" s="238">
        <v>0</v>
      </c>
      <c r="I37" s="194">
        <v>11.5</v>
      </c>
    </row>
    <row r="38" spans="1:9">
      <c r="A38" s="350"/>
      <c r="B38" s="38" t="s">
        <v>282</v>
      </c>
      <c r="C38" s="211">
        <v>2672591027</v>
      </c>
      <c r="D38" s="211">
        <v>66455753880</v>
      </c>
      <c r="E38" s="211">
        <v>181105392972</v>
      </c>
      <c r="F38" s="211">
        <v>264670252297</v>
      </c>
      <c r="G38" s="225">
        <v>142332327032</v>
      </c>
      <c r="H38" s="242">
        <v>0</v>
      </c>
      <c r="I38" s="211">
        <v>657236317208</v>
      </c>
    </row>
    <row r="39" spans="1:9">
      <c r="A39" s="350"/>
      <c r="B39" s="38" t="s">
        <v>280</v>
      </c>
      <c r="C39" s="211">
        <v>3381820303</v>
      </c>
      <c r="D39" s="211">
        <v>15923336472</v>
      </c>
      <c r="E39" s="211">
        <v>25510729515</v>
      </c>
      <c r="F39" s="211">
        <v>36577553100</v>
      </c>
      <c r="G39" s="225">
        <v>20827757485</v>
      </c>
      <c r="H39" s="242">
        <v>0</v>
      </c>
      <c r="I39" s="211">
        <v>102221196875</v>
      </c>
    </row>
    <row r="40" spans="1:9">
      <c r="A40" s="350"/>
      <c r="B40" s="38" t="s">
        <v>281</v>
      </c>
      <c r="C40" s="211">
        <v>2749716349</v>
      </c>
      <c r="D40" s="211">
        <v>13533954684</v>
      </c>
      <c r="E40" s="211">
        <v>21533028616</v>
      </c>
      <c r="F40" s="211">
        <v>35746018249</v>
      </c>
      <c r="G40" s="225">
        <v>22915431171</v>
      </c>
      <c r="H40" s="242">
        <v>0</v>
      </c>
      <c r="I40" s="211">
        <v>96478149070</v>
      </c>
    </row>
    <row r="41" spans="1:9">
      <c r="A41" s="361"/>
      <c r="B41" s="144" t="s">
        <v>285</v>
      </c>
      <c r="C41" s="213">
        <v>8804127679</v>
      </c>
      <c r="D41" s="213">
        <v>95913045036</v>
      </c>
      <c r="E41" s="213">
        <v>228149151103</v>
      </c>
      <c r="F41" s="213">
        <v>336993823646</v>
      </c>
      <c r="G41" s="226">
        <v>186075515688</v>
      </c>
      <c r="H41" s="243">
        <v>0</v>
      </c>
      <c r="I41" s="213">
        <v>855935663153</v>
      </c>
    </row>
    <row r="42" spans="1:9">
      <c r="A42" s="378"/>
      <c r="B42" s="378"/>
      <c r="C42" s="378"/>
      <c r="D42" s="378"/>
      <c r="E42" s="378"/>
      <c r="F42" s="378"/>
      <c r="G42" s="378"/>
      <c r="H42" s="378"/>
      <c r="I42" s="378"/>
    </row>
    <row r="43" spans="1:9">
      <c r="A43" s="360"/>
      <c r="B43" s="360"/>
      <c r="C43" s="360"/>
      <c r="D43" s="360"/>
      <c r="E43" s="360"/>
      <c r="F43" s="360"/>
      <c r="G43" s="360"/>
      <c r="H43" s="360"/>
      <c r="I43" s="360"/>
    </row>
    <row r="44" spans="1:9">
      <c r="A44" s="92"/>
      <c r="B44" s="89"/>
      <c r="C44" s="89"/>
      <c r="D44" s="89"/>
      <c r="E44" s="89"/>
      <c r="F44" s="89"/>
      <c r="G44" s="89"/>
      <c r="H44" s="89"/>
      <c r="I44" s="89"/>
    </row>
  </sheetData>
  <mergeCells count="15">
    <mergeCell ref="A1:I1"/>
    <mergeCell ref="A2:I2"/>
    <mergeCell ref="A3:I3"/>
    <mergeCell ref="A5:A6"/>
    <mergeCell ref="A42:I42"/>
    <mergeCell ref="A43:I43"/>
    <mergeCell ref="B5:B6"/>
    <mergeCell ref="C5:G5"/>
    <mergeCell ref="I5:I6"/>
    <mergeCell ref="A35:A41"/>
    <mergeCell ref="H5:H6"/>
    <mergeCell ref="A7:A13"/>
    <mergeCell ref="A14:A20"/>
    <mergeCell ref="A21:A27"/>
    <mergeCell ref="A28:A34"/>
  </mergeCells>
  <phoneticPr fontId="0" type="noConversion"/>
  <printOptions horizontalCentered="1" verticalCentered="1"/>
  <pageMargins left="0.75" right="0.75" top="1" bottom="1" header="0" footer="0"/>
  <pageSetup scale="7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showZeros="0" zoomScaleNormal="100" workbookViewId="0">
      <selection sqref="A1:R1"/>
    </sheetView>
  </sheetViews>
  <sheetFormatPr baseColWidth="10" defaultColWidth="11.42578125" defaultRowHeight="12.75"/>
  <cols>
    <col min="1" max="1" width="20.28515625" style="1" customWidth="1"/>
    <col min="2" max="2" width="12.28515625" style="1" bestFit="1" customWidth="1"/>
    <col min="3" max="5" width="12.28515625" style="1" customWidth="1"/>
    <col min="6" max="6" width="12" style="1" bestFit="1" customWidth="1"/>
    <col min="7" max="8" width="13.85546875" style="1" bestFit="1" customWidth="1"/>
    <col min="9" max="9" width="14.140625" style="1" bestFit="1" customWidth="1"/>
    <col min="10" max="10" width="14.140625" style="1" customWidth="1"/>
    <col min="11" max="15" width="13.85546875" style="1" customWidth="1"/>
    <col min="16" max="16" width="11.42578125" style="1"/>
    <col min="17" max="17" width="14" style="1" customWidth="1"/>
    <col min="18" max="18" width="13.85546875" style="1" customWidth="1"/>
    <col min="19" max="16384" width="11.42578125" style="1"/>
  </cols>
  <sheetData>
    <row r="1" spans="1:18">
      <c r="A1" s="321" t="s">
        <v>135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5">
      <c r="A2" s="322" t="s">
        <v>377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8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8" ht="12.4" customHeight="1">
      <c r="A5" s="363" t="s">
        <v>96</v>
      </c>
      <c r="B5" s="369" t="s">
        <v>17</v>
      </c>
      <c r="C5" s="369"/>
      <c r="D5" s="369"/>
      <c r="E5" s="369"/>
      <c r="F5" s="370"/>
      <c r="G5" s="377" t="s">
        <v>21</v>
      </c>
      <c r="H5" s="369"/>
      <c r="I5" s="369"/>
      <c r="J5" s="369"/>
      <c r="K5" s="370"/>
      <c r="L5" s="377" t="s">
        <v>19</v>
      </c>
      <c r="M5" s="369"/>
      <c r="N5" s="369"/>
      <c r="O5" s="369"/>
      <c r="P5" s="370"/>
      <c r="Q5" s="394" t="s">
        <v>20</v>
      </c>
      <c r="R5" s="395"/>
    </row>
    <row r="6" spans="1:18" ht="39.75" customHeight="1">
      <c r="A6" s="365"/>
      <c r="B6" s="183" t="s">
        <v>18</v>
      </c>
      <c r="C6" s="183" t="s">
        <v>23</v>
      </c>
      <c r="D6" s="183" t="s">
        <v>222</v>
      </c>
      <c r="E6" s="183" t="s">
        <v>19</v>
      </c>
      <c r="F6" s="184" t="s">
        <v>20</v>
      </c>
      <c r="G6" s="247" t="s">
        <v>274</v>
      </c>
      <c r="H6" s="183" t="s">
        <v>23</v>
      </c>
      <c r="I6" s="183" t="s">
        <v>222</v>
      </c>
      <c r="J6" s="183" t="s">
        <v>19</v>
      </c>
      <c r="K6" s="184" t="s">
        <v>20</v>
      </c>
      <c r="L6" s="247" t="s">
        <v>18</v>
      </c>
      <c r="M6" s="183" t="s">
        <v>23</v>
      </c>
      <c r="N6" s="183" t="s">
        <v>222</v>
      </c>
      <c r="O6" s="183" t="s">
        <v>19</v>
      </c>
      <c r="P6" s="184" t="s">
        <v>20</v>
      </c>
      <c r="Q6" s="229" t="s">
        <v>97</v>
      </c>
      <c r="R6" s="229" t="s">
        <v>43</v>
      </c>
    </row>
    <row r="7" spans="1:18">
      <c r="A7" s="266" t="s">
        <v>98</v>
      </c>
      <c r="B7" s="118">
        <v>1571</v>
      </c>
      <c r="C7" s="118">
        <v>0</v>
      </c>
      <c r="D7" s="118">
        <v>0</v>
      </c>
      <c r="E7" s="118">
        <v>8</v>
      </c>
      <c r="F7" s="268">
        <v>1579</v>
      </c>
      <c r="G7" s="269">
        <v>1816</v>
      </c>
      <c r="H7" s="118">
        <v>50</v>
      </c>
      <c r="I7" s="118">
        <v>12</v>
      </c>
      <c r="J7" s="118">
        <v>2</v>
      </c>
      <c r="K7" s="268">
        <v>1880</v>
      </c>
      <c r="L7" s="269">
        <v>0</v>
      </c>
      <c r="M7" s="118">
        <v>0</v>
      </c>
      <c r="N7" s="118">
        <v>0</v>
      </c>
      <c r="O7" s="118">
        <v>0</v>
      </c>
      <c r="P7" s="268">
        <v>0</v>
      </c>
      <c r="Q7" s="223">
        <v>3459</v>
      </c>
      <c r="R7" s="201">
        <v>1.8629696673637768E-3</v>
      </c>
    </row>
    <row r="8" spans="1:18">
      <c r="A8" s="274" t="s">
        <v>99</v>
      </c>
      <c r="B8" s="118">
        <v>2594</v>
      </c>
      <c r="C8" s="118">
        <v>0</v>
      </c>
      <c r="D8" s="118">
        <v>0</v>
      </c>
      <c r="E8" s="118">
        <v>9</v>
      </c>
      <c r="F8" s="268">
        <v>2603</v>
      </c>
      <c r="G8" s="269">
        <v>3176</v>
      </c>
      <c r="H8" s="118">
        <v>84</v>
      </c>
      <c r="I8" s="118">
        <v>43</v>
      </c>
      <c r="J8" s="118">
        <v>7</v>
      </c>
      <c r="K8" s="268">
        <v>3310</v>
      </c>
      <c r="L8" s="269">
        <v>0</v>
      </c>
      <c r="M8" s="118">
        <v>0</v>
      </c>
      <c r="N8" s="118">
        <v>0</v>
      </c>
      <c r="O8" s="118">
        <v>0</v>
      </c>
      <c r="P8" s="268">
        <v>0</v>
      </c>
      <c r="Q8" s="223">
        <v>5913</v>
      </c>
      <c r="R8" s="201">
        <v>3.1846602032732036E-3</v>
      </c>
    </row>
    <row r="9" spans="1:18">
      <c r="A9" s="274" t="s">
        <v>100</v>
      </c>
      <c r="B9" s="118">
        <v>5979</v>
      </c>
      <c r="C9" s="118">
        <v>1</v>
      </c>
      <c r="D9" s="118">
        <v>0</v>
      </c>
      <c r="E9" s="118">
        <v>32</v>
      </c>
      <c r="F9" s="268">
        <v>6012</v>
      </c>
      <c r="G9" s="269">
        <v>4589</v>
      </c>
      <c r="H9" s="118">
        <v>250</v>
      </c>
      <c r="I9" s="118">
        <v>77</v>
      </c>
      <c r="J9" s="118">
        <v>9</v>
      </c>
      <c r="K9" s="268">
        <v>4925</v>
      </c>
      <c r="L9" s="269">
        <v>0</v>
      </c>
      <c r="M9" s="118">
        <v>0</v>
      </c>
      <c r="N9" s="118">
        <v>0</v>
      </c>
      <c r="O9" s="118">
        <v>0</v>
      </c>
      <c r="P9" s="268">
        <v>0</v>
      </c>
      <c r="Q9" s="223">
        <v>10937</v>
      </c>
      <c r="R9" s="201">
        <v>5.8905172743444999E-3</v>
      </c>
    </row>
    <row r="10" spans="1:18">
      <c r="A10" s="274" t="s">
        <v>101</v>
      </c>
      <c r="B10" s="118">
        <v>15285</v>
      </c>
      <c r="C10" s="118">
        <v>2</v>
      </c>
      <c r="D10" s="118">
        <v>2</v>
      </c>
      <c r="E10" s="118">
        <v>58</v>
      </c>
      <c r="F10" s="268">
        <v>15347</v>
      </c>
      <c r="G10" s="269">
        <v>10573</v>
      </c>
      <c r="H10" s="118">
        <v>723</v>
      </c>
      <c r="I10" s="118">
        <v>398</v>
      </c>
      <c r="J10" s="118">
        <v>19</v>
      </c>
      <c r="K10" s="268">
        <v>11713</v>
      </c>
      <c r="L10" s="269">
        <v>0</v>
      </c>
      <c r="M10" s="118">
        <v>0</v>
      </c>
      <c r="N10" s="118">
        <v>0</v>
      </c>
      <c r="O10" s="118">
        <v>0</v>
      </c>
      <c r="P10" s="268">
        <v>0</v>
      </c>
      <c r="Q10" s="223">
        <v>27060</v>
      </c>
      <c r="R10" s="201">
        <v>1.4574142584233535E-2</v>
      </c>
    </row>
    <row r="11" spans="1:18">
      <c r="A11" s="274" t="s">
        <v>102</v>
      </c>
      <c r="B11" s="118">
        <v>28253</v>
      </c>
      <c r="C11" s="118">
        <v>0</v>
      </c>
      <c r="D11" s="118">
        <v>2</v>
      </c>
      <c r="E11" s="118">
        <v>132</v>
      </c>
      <c r="F11" s="268">
        <v>28387</v>
      </c>
      <c r="G11" s="269">
        <v>17913</v>
      </c>
      <c r="H11" s="118">
        <v>1148</v>
      </c>
      <c r="I11" s="118">
        <v>637</v>
      </c>
      <c r="J11" s="118">
        <v>70</v>
      </c>
      <c r="K11" s="268">
        <v>19768</v>
      </c>
      <c r="L11" s="269">
        <v>5</v>
      </c>
      <c r="M11" s="118">
        <v>0</v>
      </c>
      <c r="N11" s="118">
        <v>0</v>
      </c>
      <c r="O11" s="118">
        <v>0</v>
      </c>
      <c r="P11" s="268">
        <v>5</v>
      </c>
      <c r="Q11" s="223">
        <v>48160</v>
      </c>
      <c r="R11" s="201">
        <v>2.5938311413772619E-2</v>
      </c>
    </row>
    <row r="12" spans="1:18">
      <c r="A12" s="274" t="s">
        <v>103</v>
      </c>
      <c r="B12" s="118">
        <v>39474</v>
      </c>
      <c r="C12" s="118">
        <v>0</v>
      </c>
      <c r="D12" s="118">
        <v>2</v>
      </c>
      <c r="E12" s="118">
        <v>247</v>
      </c>
      <c r="F12" s="268">
        <v>39723</v>
      </c>
      <c r="G12" s="269">
        <v>24477</v>
      </c>
      <c r="H12" s="118">
        <v>1605</v>
      </c>
      <c r="I12" s="118">
        <v>1048</v>
      </c>
      <c r="J12" s="118">
        <v>149</v>
      </c>
      <c r="K12" s="268">
        <v>27279</v>
      </c>
      <c r="L12" s="269">
        <v>0</v>
      </c>
      <c r="M12" s="118">
        <v>0</v>
      </c>
      <c r="N12" s="118">
        <v>0</v>
      </c>
      <c r="O12" s="118">
        <v>0</v>
      </c>
      <c r="P12" s="268">
        <v>0</v>
      </c>
      <c r="Q12" s="223">
        <v>67002</v>
      </c>
      <c r="R12" s="201">
        <v>3.6086352602690885E-2</v>
      </c>
    </row>
    <row r="13" spans="1:18">
      <c r="A13" s="274" t="s">
        <v>104</v>
      </c>
      <c r="B13" s="118">
        <v>51079</v>
      </c>
      <c r="C13" s="118">
        <v>2</v>
      </c>
      <c r="D13" s="118">
        <v>7</v>
      </c>
      <c r="E13" s="118">
        <v>277</v>
      </c>
      <c r="F13" s="268">
        <v>51365</v>
      </c>
      <c r="G13" s="269">
        <v>32670</v>
      </c>
      <c r="H13" s="118">
        <v>2006</v>
      </c>
      <c r="I13" s="118">
        <v>1529</v>
      </c>
      <c r="J13" s="118">
        <v>164</v>
      </c>
      <c r="K13" s="268">
        <v>36369</v>
      </c>
      <c r="L13" s="269">
        <v>0</v>
      </c>
      <c r="M13" s="118">
        <v>0</v>
      </c>
      <c r="N13" s="118">
        <v>0</v>
      </c>
      <c r="O13" s="118">
        <v>0</v>
      </c>
      <c r="P13" s="268">
        <v>0</v>
      </c>
      <c r="Q13" s="223">
        <v>87734</v>
      </c>
      <c r="R13" s="201">
        <v>4.7252321710463598E-2</v>
      </c>
    </row>
    <row r="14" spans="1:18">
      <c r="A14" s="274" t="s">
        <v>105</v>
      </c>
      <c r="B14" s="118">
        <v>55709</v>
      </c>
      <c r="C14" s="118">
        <v>2</v>
      </c>
      <c r="D14" s="118">
        <v>3</v>
      </c>
      <c r="E14" s="118">
        <v>297</v>
      </c>
      <c r="F14" s="268">
        <v>56011</v>
      </c>
      <c r="G14" s="269">
        <v>37289</v>
      </c>
      <c r="H14" s="118">
        <v>2449</v>
      </c>
      <c r="I14" s="118">
        <v>1622</v>
      </c>
      <c r="J14" s="118">
        <v>221</v>
      </c>
      <c r="K14" s="268">
        <v>41581</v>
      </c>
      <c r="L14" s="269">
        <v>0</v>
      </c>
      <c r="M14" s="118">
        <v>0</v>
      </c>
      <c r="N14" s="118">
        <v>0</v>
      </c>
      <c r="O14" s="118">
        <v>0</v>
      </c>
      <c r="P14" s="268">
        <v>0</v>
      </c>
      <c r="Q14" s="223">
        <v>97592</v>
      </c>
      <c r="R14" s="201">
        <v>5.2561704474520292E-2</v>
      </c>
    </row>
    <row r="15" spans="1:18">
      <c r="A15" s="274" t="s">
        <v>106</v>
      </c>
      <c r="B15" s="118">
        <v>59049</v>
      </c>
      <c r="C15" s="118">
        <v>0</v>
      </c>
      <c r="D15" s="118">
        <v>9</v>
      </c>
      <c r="E15" s="118">
        <v>347</v>
      </c>
      <c r="F15" s="268">
        <v>59405</v>
      </c>
      <c r="G15" s="269">
        <v>41078</v>
      </c>
      <c r="H15" s="118">
        <v>2793</v>
      </c>
      <c r="I15" s="118">
        <v>1773</v>
      </c>
      <c r="J15" s="118">
        <v>304</v>
      </c>
      <c r="K15" s="268">
        <v>45948</v>
      </c>
      <c r="L15" s="269">
        <v>4</v>
      </c>
      <c r="M15" s="118">
        <v>0</v>
      </c>
      <c r="N15" s="118">
        <v>0</v>
      </c>
      <c r="O15" s="118">
        <v>0</v>
      </c>
      <c r="P15" s="268">
        <v>4</v>
      </c>
      <c r="Q15" s="223">
        <v>105357</v>
      </c>
      <c r="R15" s="201">
        <v>5.6743826321030769E-2</v>
      </c>
    </row>
    <row r="16" spans="1:18">
      <c r="A16" s="274" t="s">
        <v>107</v>
      </c>
      <c r="B16" s="118">
        <v>56528</v>
      </c>
      <c r="C16" s="118">
        <v>3</v>
      </c>
      <c r="D16" s="118">
        <v>8</v>
      </c>
      <c r="E16" s="118">
        <v>293</v>
      </c>
      <c r="F16" s="268">
        <v>56832</v>
      </c>
      <c r="G16" s="269">
        <v>46311</v>
      </c>
      <c r="H16" s="118">
        <v>3210</v>
      </c>
      <c r="I16" s="118">
        <v>2114</v>
      </c>
      <c r="J16" s="118">
        <v>328</v>
      </c>
      <c r="K16" s="268">
        <v>51963</v>
      </c>
      <c r="L16" s="269">
        <v>0</v>
      </c>
      <c r="M16" s="118">
        <v>0</v>
      </c>
      <c r="N16" s="118">
        <v>0</v>
      </c>
      <c r="O16" s="118">
        <v>0</v>
      </c>
      <c r="P16" s="268">
        <v>0</v>
      </c>
      <c r="Q16" s="223">
        <v>108795</v>
      </c>
      <c r="R16" s="201">
        <v>5.8595485678185052E-2</v>
      </c>
    </row>
    <row r="17" spans="1:18">
      <c r="A17" s="274" t="s">
        <v>159</v>
      </c>
      <c r="B17" s="118">
        <v>52463</v>
      </c>
      <c r="C17" s="118">
        <v>2</v>
      </c>
      <c r="D17" s="118">
        <v>2</v>
      </c>
      <c r="E17" s="118">
        <v>291</v>
      </c>
      <c r="F17" s="268">
        <v>52758</v>
      </c>
      <c r="G17" s="269">
        <v>48944</v>
      </c>
      <c r="H17" s="118">
        <v>3636</v>
      </c>
      <c r="I17" s="118">
        <v>2221</v>
      </c>
      <c r="J17" s="118">
        <v>426</v>
      </c>
      <c r="K17" s="268">
        <v>55227</v>
      </c>
      <c r="L17" s="269">
        <v>1</v>
      </c>
      <c r="M17" s="118">
        <v>0</v>
      </c>
      <c r="N17" s="118">
        <v>0</v>
      </c>
      <c r="O17" s="118">
        <v>0</v>
      </c>
      <c r="P17" s="268">
        <v>1</v>
      </c>
      <c r="Q17" s="223">
        <v>107986</v>
      </c>
      <c r="R17" s="201">
        <v>5.815976944201931E-2</v>
      </c>
    </row>
    <row r="18" spans="1:18">
      <c r="A18" s="274" t="s">
        <v>160</v>
      </c>
      <c r="B18" s="118">
        <v>49368</v>
      </c>
      <c r="C18" s="118">
        <v>5</v>
      </c>
      <c r="D18" s="118">
        <v>15</v>
      </c>
      <c r="E18" s="118">
        <v>229</v>
      </c>
      <c r="F18" s="268">
        <v>49617</v>
      </c>
      <c r="G18" s="269">
        <v>47421</v>
      </c>
      <c r="H18" s="118">
        <v>3524</v>
      </c>
      <c r="I18" s="118">
        <v>2379</v>
      </c>
      <c r="J18" s="118">
        <v>392</v>
      </c>
      <c r="K18" s="268">
        <v>53716</v>
      </c>
      <c r="L18" s="269">
        <v>4</v>
      </c>
      <c r="M18" s="118">
        <v>0</v>
      </c>
      <c r="N18" s="118">
        <v>0</v>
      </c>
      <c r="O18" s="118">
        <v>0</v>
      </c>
      <c r="P18" s="268">
        <v>4</v>
      </c>
      <c r="Q18" s="223">
        <v>103337</v>
      </c>
      <c r="R18" s="201">
        <v>5.565588219611755E-2</v>
      </c>
    </row>
    <row r="19" spans="1:18">
      <c r="A19" s="274" t="s">
        <v>199</v>
      </c>
      <c r="B19" s="118">
        <v>44956</v>
      </c>
      <c r="C19" s="118">
        <v>1</v>
      </c>
      <c r="D19" s="118">
        <v>5</v>
      </c>
      <c r="E19" s="118">
        <v>286</v>
      </c>
      <c r="F19" s="268">
        <v>45248</v>
      </c>
      <c r="G19" s="269">
        <v>45547</v>
      </c>
      <c r="H19" s="118">
        <v>3375</v>
      </c>
      <c r="I19" s="118">
        <v>2367</v>
      </c>
      <c r="J19" s="118">
        <v>365</v>
      </c>
      <c r="K19" s="268">
        <v>51654</v>
      </c>
      <c r="L19" s="269">
        <v>4</v>
      </c>
      <c r="M19" s="118">
        <v>0</v>
      </c>
      <c r="N19" s="118">
        <v>0</v>
      </c>
      <c r="O19" s="118">
        <v>0</v>
      </c>
      <c r="P19" s="268">
        <v>4</v>
      </c>
      <c r="Q19" s="223">
        <v>96906</v>
      </c>
      <c r="R19" s="201">
        <v>5.2192234341010162E-2</v>
      </c>
    </row>
    <row r="20" spans="1:18">
      <c r="A20" s="274" t="s">
        <v>201</v>
      </c>
      <c r="B20" s="118">
        <v>40308</v>
      </c>
      <c r="C20" s="118">
        <v>3</v>
      </c>
      <c r="D20" s="118">
        <v>4</v>
      </c>
      <c r="E20" s="118">
        <v>192</v>
      </c>
      <c r="F20" s="268">
        <v>40507</v>
      </c>
      <c r="G20" s="269">
        <v>43024</v>
      </c>
      <c r="H20" s="118">
        <v>3169</v>
      </c>
      <c r="I20" s="118">
        <v>1865</v>
      </c>
      <c r="J20" s="118">
        <v>429</v>
      </c>
      <c r="K20" s="268">
        <v>48487</v>
      </c>
      <c r="L20" s="269">
        <v>2</v>
      </c>
      <c r="M20" s="118">
        <v>0</v>
      </c>
      <c r="N20" s="118">
        <v>0</v>
      </c>
      <c r="O20" s="118">
        <v>0</v>
      </c>
      <c r="P20" s="268">
        <v>2</v>
      </c>
      <c r="Q20" s="223">
        <v>88996</v>
      </c>
      <c r="R20" s="201">
        <v>4.7932017495434139E-2</v>
      </c>
    </row>
    <row r="21" spans="1:18">
      <c r="A21" s="274" t="s">
        <v>202</v>
      </c>
      <c r="B21" s="118">
        <v>37410</v>
      </c>
      <c r="C21" s="118">
        <v>2</v>
      </c>
      <c r="D21" s="118">
        <v>21</v>
      </c>
      <c r="E21" s="118">
        <v>212</v>
      </c>
      <c r="F21" s="268">
        <v>37645</v>
      </c>
      <c r="G21" s="269">
        <v>41994</v>
      </c>
      <c r="H21" s="118">
        <v>3174</v>
      </c>
      <c r="I21" s="118">
        <v>2275</v>
      </c>
      <c r="J21" s="118">
        <v>362</v>
      </c>
      <c r="K21" s="268">
        <v>47805</v>
      </c>
      <c r="L21" s="269">
        <v>1</v>
      </c>
      <c r="M21" s="118">
        <v>0</v>
      </c>
      <c r="N21" s="118">
        <v>0</v>
      </c>
      <c r="O21" s="118">
        <v>0</v>
      </c>
      <c r="P21" s="268">
        <v>1</v>
      </c>
      <c r="Q21" s="223">
        <v>85451</v>
      </c>
      <c r="R21" s="201">
        <v>4.602272941483148E-2</v>
      </c>
    </row>
    <row r="22" spans="1:18">
      <c r="A22" s="274" t="s">
        <v>203</v>
      </c>
      <c r="B22" s="118">
        <v>33877</v>
      </c>
      <c r="C22" s="118">
        <v>2</v>
      </c>
      <c r="D22" s="118">
        <v>2</v>
      </c>
      <c r="E22" s="118">
        <v>162</v>
      </c>
      <c r="F22" s="268">
        <v>34043</v>
      </c>
      <c r="G22" s="269">
        <v>40819</v>
      </c>
      <c r="H22" s="118">
        <v>2894</v>
      </c>
      <c r="I22" s="118">
        <v>2191</v>
      </c>
      <c r="J22" s="118">
        <v>317</v>
      </c>
      <c r="K22" s="268">
        <v>46221</v>
      </c>
      <c r="L22" s="269">
        <v>1</v>
      </c>
      <c r="M22" s="118">
        <v>0</v>
      </c>
      <c r="N22" s="118">
        <v>0</v>
      </c>
      <c r="O22" s="118">
        <v>0</v>
      </c>
      <c r="P22" s="268">
        <v>1</v>
      </c>
      <c r="Q22" s="223">
        <v>80265</v>
      </c>
      <c r="R22" s="201">
        <v>4.3229621379286945E-2</v>
      </c>
    </row>
    <row r="23" spans="1:18">
      <c r="A23" s="274" t="s">
        <v>204</v>
      </c>
      <c r="B23" s="118">
        <v>31329</v>
      </c>
      <c r="C23" s="118">
        <v>3</v>
      </c>
      <c r="D23" s="118">
        <v>11</v>
      </c>
      <c r="E23" s="118">
        <v>168</v>
      </c>
      <c r="F23" s="268">
        <v>31511</v>
      </c>
      <c r="G23" s="269">
        <v>36462</v>
      </c>
      <c r="H23" s="118">
        <v>2353</v>
      </c>
      <c r="I23" s="118">
        <v>1760</v>
      </c>
      <c r="J23" s="118">
        <v>282</v>
      </c>
      <c r="K23" s="268">
        <v>40857</v>
      </c>
      <c r="L23" s="269">
        <v>1</v>
      </c>
      <c r="M23" s="118">
        <v>0</v>
      </c>
      <c r="N23" s="118">
        <v>0</v>
      </c>
      <c r="O23" s="118">
        <v>0</v>
      </c>
      <c r="P23" s="268">
        <v>1</v>
      </c>
      <c r="Q23" s="223">
        <v>72369</v>
      </c>
      <c r="R23" s="201">
        <v>3.8976944740517244E-2</v>
      </c>
    </row>
    <row r="24" spans="1:18">
      <c r="A24" s="274" t="s">
        <v>223</v>
      </c>
      <c r="B24" s="118">
        <v>29775</v>
      </c>
      <c r="C24" s="118">
        <v>2</v>
      </c>
      <c r="D24" s="118">
        <v>5</v>
      </c>
      <c r="E24" s="118">
        <v>157</v>
      </c>
      <c r="F24" s="268">
        <v>29939</v>
      </c>
      <c r="G24" s="269">
        <v>34878</v>
      </c>
      <c r="H24" s="118">
        <v>2322</v>
      </c>
      <c r="I24" s="118">
        <v>1847</v>
      </c>
      <c r="J24" s="118">
        <v>278</v>
      </c>
      <c r="K24" s="268">
        <v>39325</v>
      </c>
      <c r="L24" s="269">
        <v>0</v>
      </c>
      <c r="M24" s="118">
        <v>0</v>
      </c>
      <c r="N24" s="118">
        <v>0</v>
      </c>
      <c r="O24" s="118">
        <v>0</v>
      </c>
      <c r="P24" s="268">
        <v>0</v>
      </c>
      <c r="Q24" s="223">
        <v>69264</v>
      </c>
      <c r="R24" s="201">
        <v>3.7304634588113512E-2</v>
      </c>
    </row>
    <row r="25" spans="1:18">
      <c r="A25" s="274" t="s">
        <v>224</v>
      </c>
      <c r="B25" s="118">
        <v>27319</v>
      </c>
      <c r="C25" s="118">
        <v>0</v>
      </c>
      <c r="D25" s="118">
        <v>5</v>
      </c>
      <c r="E25" s="118">
        <v>120</v>
      </c>
      <c r="F25" s="268">
        <v>27444</v>
      </c>
      <c r="G25" s="269">
        <v>32067</v>
      </c>
      <c r="H25" s="118">
        <v>2289</v>
      </c>
      <c r="I25" s="118">
        <v>1999</v>
      </c>
      <c r="J25" s="118">
        <v>283</v>
      </c>
      <c r="K25" s="268">
        <v>36638</v>
      </c>
      <c r="L25" s="269">
        <v>0</v>
      </c>
      <c r="M25" s="118">
        <v>0</v>
      </c>
      <c r="N25" s="118">
        <v>0</v>
      </c>
      <c r="O25" s="118">
        <v>0</v>
      </c>
      <c r="P25" s="268">
        <v>0</v>
      </c>
      <c r="Q25" s="223">
        <v>64082</v>
      </c>
      <c r="R25" s="201">
        <v>3.4513680897370787E-2</v>
      </c>
    </row>
    <row r="26" spans="1:18">
      <c r="A26" s="274" t="s">
        <v>242</v>
      </c>
      <c r="B26" s="118">
        <v>25335</v>
      </c>
      <c r="C26" s="118">
        <v>2</v>
      </c>
      <c r="D26" s="118">
        <v>2</v>
      </c>
      <c r="E26" s="118">
        <v>122</v>
      </c>
      <c r="F26" s="268">
        <v>25461</v>
      </c>
      <c r="G26" s="269">
        <v>31485</v>
      </c>
      <c r="H26" s="118">
        <v>2318</v>
      </c>
      <c r="I26" s="118">
        <v>1725</v>
      </c>
      <c r="J26" s="118">
        <v>236</v>
      </c>
      <c r="K26" s="268">
        <v>35764</v>
      </c>
      <c r="L26" s="269">
        <v>0</v>
      </c>
      <c r="M26" s="118">
        <v>0</v>
      </c>
      <c r="N26" s="118">
        <v>0</v>
      </c>
      <c r="O26" s="118">
        <v>0</v>
      </c>
      <c r="P26" s="268">
        <v>0</v>
      </c>
      <c r="Q26" s="223">
        <v>61225</v>
      </c>
      <c r="R26" s="201">
        <v>3.2974940122679167E-2</v>
      </c>
    </row>
    <row r="27" spans="1:18">
      <c r="A27" s="274" t="s">
        <v>246</v>
      </c>
      <c r="B27" s="118">
        <v>24802</v>
      </c>
      <c r="C27" s="118">
        <v>3</v>
      </c>
      <c r="D27" s="118">
        <v>6</v>
      </c>
      <c r="E27" s="118">
        <v>82</v>
      </c>
      <c r="F27" s="268">
        <v>24893</v>
      </c>
      <c r="G27" s="269">
        <v>29748</v>
      </c>
      <c r="H27" s="118">
        <v>2255</v>
      </c>
      <c r="I27" s="118">
        <v>1923</v>
      </c>
      <c r="J27" s="118">
        <v>259</v>
      </c>
      <c r="K27" s="268">
        <v>34185</v>
      </c>
      <c r="L27" s="269">
        <v>0</v>
      </c>
      <c r="M27" s="118">
        <v>0</v>
      </c>
      <c r="N27" s="118">
        <v>0</v>
      </c>
      <c r="O27" s="118">
        <v>0</v>
      </c>
      <c r="P27" s="268">
        <v>0</v>
      </c>
      <c r="Q27" s="223">
        <v>59078</v>
      </c>
      <c r="R27" s="201">
        <v>3.1818595550308526E-2</v>
      </c>
    </row>
    <row r="28" spans="1:18">
      <c r="A28" s="274" t="s">
        <v>247</v>
      </c>
      <c r="B28" s="118">
        <v>24315</v>
      </c>
      <c r="C28" s="118">
        <v>6</v>
      </c>
      <c r="D28" s="118">
        <v>3</v>
      </c>
      <c r="E28" s="118">
        <v>125</v>
      </c>
      <c r="F28" s="268">
        <v>24449</v>
      </c>
      <c r="G28" s="269">
        <v>27308</v>
      </c>
      <c r="H28" s="118">
        <v>2136</v>
      </c>
      <c r="I28" s="118">
        <v>1723</v>
      </c>
      <c r="J28" s="118">
        <v>192</v>
      </c>
      <c r="K28" s="268">
        <v>31359</v>
      </c>
      <c r="L28" s="269">
        <v>0</v>
      </c>
      <c r="M28" s="118">
        <v>0</v>
      </c>
      <c r="N28" s="118">
        <v>0</v>
      </c>
      <c r="O28" s="118">
        <v>0</v>
      </c>
      <c r="P28" s="268">
        <v>0</v>
      </c>
      <c r="Q28" s="223">
        <v>55808</v>
      </c>
      <c r="R28" s="201">
        <v>3.0057418674830198E-2</v>
      </c>
    </row>
    <row r="29" spans="1:18">
      <c r="A29" s="274" t="s">
        <v>248</v>
      </c>
      <c r="B29" s="118">
        <v>25722</v>
      </c>
      <c r="C29" s="118">
        <v>3</v>
      </c>
      <c r="D29" s="118">
        <v>2</v>
      </c>
      <c r="E29" s="118">
        <v>111</v>
      </c>
      <c r="F29" s="268">
        <v>25838</v>
      </c>
      <c r="G29" s="269">
        <v>26005</v>
      </c>
      <c r="H29" s="118">
        <v>2372</v>
      </c>
      <c r="I29" s="118">
        <v>1597</v>
      </c>
      <c r="J29" s="118">
        <v>202</v>
      </c>
      <c r="K29" s="268">
        <v>30176</v>
      </c>
      <c r="L29" s="269">
        <v>2</v>
      </c>
      <c r="M29" s="118">
        <v>0</v>
      </c>
      <c r="N29" s="118">
        <v>6</v>
      </c>
      <c r="O29" s="118">
        <v>0</v>
      </c>
      <c r="P29" s="268">
        <v>8</v>
      </c>
      <c r="Q29" s="223">
        <v>56022</v>
      </c>
      <c r="R29" s="201">
        <v>3.0172676121726943E-2</v>
      </c>
    </row>
    <row r="30" spans="1:18">
      <c r="A30" s="266" t="s">
        <v>249</v>
      </c>
      <c r="B30" s="118">
        <v>141465</v>
      </c>
      <c r="C30" s="118">
        <v>20</v>
      </c>
      <c r="D30" s="118">
        <v>30</v>
      </c>
      <c r="E30" s="118">
        <v>478</v>
      </c>
      <c r="F30" s="268">
        <v>141993</v>
      </c>
      <c r="G30" s="269">
        <v>129653</v>
      </c>
      <c r="H30" s="118">
        <v>13416</v>
      </c>
      <c r="I30" s="118">
        <v>8085</v>
      </c>
      <c r="J30" s="118">
        <v>750</v>
      </c>
      <c r="K30" s="268">
        <v>151904</v>
      </c>
      <c r="L30" s="269">
        <v>18</v>
      </c>
      <c r="M30" s="118">
        <v>0</v>
      </c>
      <c r="N30" s="118">
        <v>0</v>
      </c>
      <c r="O30" s="118">
        <v>0</v>
      </c>
      <c r="P30" s="268">
        <v>18</v>
      </c>
      <c r="Q30" s="223">
        <v>293915</v>
      </c>
      <c r="R30" s="201">
        <v>0.15829856310587581</v>
      </c>
    </row>
    <row r="31" spans="1:18">
      <c r="A31" s="266" t="s">
        <v>19</v>
      </c>
      <c r="B31" s="118">
        <v>0</v>
      </c>
      <c r="C31" s="118">
        <v>0</v>
      </c>
      <c r="D31" s="118">
        <v>0</v>
      </c>
      <c r="E31" s="118">
        <v>0</v>
      </c>
      <c r="F31" s="268">
        <v>0</v>
      </c>
      <c r="G31" s="269">
        <v>0</v>
      </c>
      <c r="H31" s="118">
        <v>0</v>
      </c>
      <c r="I31" s="118">
        <v>0</v>
      </c>
      <c r="J31" s="118">
        <v>0</v>
      </c>
      <c r="K31" s="268">
        <v>0</v>
      </c>
      <c r="L31" s="269">
        <v>0</v>
      </c>
      <c r="M31" s="118">
        <v>0</v>
      </c>
      <c r="N31" s="118">
        <v>0</v>
      </c>
      <c r="O31" s="118">
        <v>0</v>
      </c>
      <c r="P31" s="268">
        <v>0</v>
      </c>
      <c r="Q31" s="223">
        <v>0</v>
      </c>
      <c r="R31" s="201">
        <v>0</v>
      </c>
    </row>
    <row r="32" spans="1:18">
      <c r="A32" s="270" t="s">
        <v>20</v>
      </c>
      <c r="B32" s="271">
        <v>903965</v>
      </c>
      <c r="C32" s="271">
        <v>64</v>
      </c>
      <c r="D32" s="271">
        <v>146</v>
      </c>
      <c r="E32" s="271">
        <v>4435</v>
      </c>
      <c r="F32" s="272">
        <v>908610</v>
      </c>
      <c r="G32" s="273">
        <v>835247</v>
      </c>
      <c r="H32" s="271">
        <v>63551</v>
      </c>
      <c r="I32" s="271">
        <v>43210</v>
      </c>
      <c r="J32" s="271">
        <v>6046</v>
      </c>
      <c r="K32" s="272">
        <v>948054</v>
      </c>
      <c r="L32" s="273">
        <v>43</v>
      </c>
      <c r="M32" s="271">
        <v>0</v>
      </c>
      <c r="N32" s="271">
        <v>6</v>
      </c>
      <c r="O32" s="271">
        <v>0</v>
      </c>
      <c r="P32" s="272">
        <v>49</v>
      </c>
      <c r="Q32" s="271">
        <v>1856713</v>
      </c>
      <c r="R32" s="148">
        <v>1</v>
      </c>
    </row>
    <row r="33" spans="1:18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</row>
    <row r="34" spans="1:18">
      <c r="A34" s="358"/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</row>
    <row r="35" spans="1:18">
      <c r="A35" s="92"/>
    </row>
    <row r="36" spans="1:18">
      <c r="A36" s="97"/>
    </row>
  </sheetData>
  <mergeCells count="10">
    <mergeCell ref="A1:R1"/>
    <mergeCell ref="A2:R2"/>
    <mergeCell ref="A3:R3"/>
    <mergeCell ref="A33:R33"/>
    <mergeCell ref="A34:R34"/>
    <mergeCell ref="A5:A6"/>
    <mergeCell ref="G5:K5"/>
    <mergeCell ref="Q5:R5"/>
    <mergeCell ref="B5:F5"/>
    <mergeCell ref="L5:P5"/>
  </mergeCells>
  <phoneticPr fontId="0" type="noConversion"/>
  <printOptions horizontalCentered="1" verticalCentered="1"/>
  <pageMargins left="0.27" right="0.33" top="1" bottom="1" header="0" footer="0"/>
  <pageSetup scale="7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showZeros="0" zoomScaleNormal="100" workbookViewId="0">
      <selection sqref="A1:R1"/>
    </sheetView>
  </sheetViews>
  <sheetFormatPr baseColWidth="10" defaultColWidth="11.42578125" defaultRowHeight="12.75"/>
  <cols>
    <col min="1" max="1" width="20.28515625" style="1" customWidth="1"/>
    <col min="2" max="3" width="15.85546875" style="1" bestFit="1" customWidth="1"/>
    <col min="4" max="5" width="13.85546875" style="1" customWidth="1"/>
    <col min="6" max="6" width="13.85546875" style="1" bestFit="1" customWidth="1"/>
    <col min="7" max="8" width="15.85546875" style="1" bestFit="1" customWidth="1"/>
    <col min="9" max="10" width="13" style="1" customWidth="1"/>
    <col min="11" max="16" width="11.42578125" style="1"/>
    <col min="17" max="17" width="12.85546875" style="1" customWidth="1"/>
    <col min="18" max="16384" width="11.42578125" style="1"/>
  </cols>
  <sheetData>
    <row r="1" spans="1:18">
      <c r="A1" s="321" t="s">
        <v>136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5">
      <c r="A2" s="322" t="s">
        <v>378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18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18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8" ht="12.75" customHeight="1">
      <c r="A5" s="363" t="s">
        <v>96</v>
      </c>
      <c r="B5" s="369" t="s">
        <v>17</v>
      </c>
      <c r="C5" s="369"/>
      <c r="D5" s="369"/>
      <c r="E5" s="369"/>
      <c r="F5" s="370"/>
      <c r="G5" s="377" t="s">
        <v>21</v>
      </c>
      <c r="H5" s="369"/>
      <c r="I5" s="369"/>
      <c r="J5" s="369"/>
      <c r="K5" s="370"/>
      <c r="L5" s="377" t="s">
        <v>19</v>
      </c>
      <c r="M5" s="369"/>
      <c r="N5" s="369"/>
      <c r="O5" s="369"/>
      <c r="P5" s="370"/>
      <c r="Q5" s="394" t="s">
        <v>20</v>
      </c>
      <c r="R5" s="395"/>
    </row>
    <row r="6" spans="1:18" ht="43.5" customHeight="1">
      <c r="A6" s="365"/>
      <c r="B6" s="183" t="s">
        <v>108</v>
      </c>
      <c r="C6" s="183" t="s">
        <v>109</v>
      </c>
      <c r="D6" s="183" t="s">
        <v>200</v>
      </c>
      <c r="E6" s="183" t="s">
        <v>19</v>
      </c>
      <c r="F6" s="184" t="s">
        <v>20</v>
      </c>
      <c r="G6" s="247" t="s">
        <v>108</v>
      </c>
      <c r="H6" s="183" t="s">
        <v>109</v>
      </c>
      <c r="I6" s="183" t="s">
        <v>200</v>
      </c>
      <c r="J6" s="183" t="s">
        <v>19</v>
      </c>
      <c r="K6" s="184" t="s">
        <v>20</v>
      </c>
      <c r="L6" s="247" t="s">
        <v>108</v>
      </c>
      <c r="M6" s="183" t="s">
        <v>109</v>
      </c>
      <c r="N6" s="183" t="s">
        <v>200</v>
      </c>
      <c r="O6" s="183" t="s">
        <v>19</v>
      </c>
      <c r="P6" s="184" t="s">
        <v>20</v>
      </c>
      <c r="Q6" s="229" t="s">
        <v>97</v>
      </c>
      <c r="R6" s="229" t="s">
        <v>43</v>
      </c>
    </row>
    <row r="7" spans="1:18">
      <c r="A7" s="266" t="s">
        <v>98</v>
      </c>
      <c r="B7" s="118">
        <v>1380</v>
      </c>
      <c r="C7" s="118">
        <v>122</v>
      </c>
      <c r="D7" s="118">
        <v>62</v>
      </c>
      <c r="E7" s="118">
        <v>15</v>
      </c>
      <c r="F7" s="268">
        <v>1579</v>
      </c>
      <c r="G7" s="269">
        <v>1480</v>
      </c>
      <c r="H7" s="118">
        <v>248</v>
      </c>
      <c r="I7" s="118">
        <v>134</v>
      </c>
      <c r="J7" s="118">
        <v>18</v>
      </c>
      <c r="K7" s="268">
        <v>1880</v>
      </c>
      <c r="L7" s="269">
        <v>0</v>
      </c>
      <c r="M7" s="118">
        <v>0</v>
      </c>
      <c r="N7" s="118">
        <v>0</v>
      </c>
      <c r="O7" s="118">
        <v>0</v>
      </c>
      <c r="P7" s="268">
        <v>0</v>
      </c>
      <c r="Q7" s="223">
        <v>3459</v>
      </c>
      <c r="R7" s="201">
        <v>1.8629696673637768E-3</v>
      </c>
    </row>
    <row r="8" spans="1:18">
      <c r="A8" s="274" t="s">
        <v>99</v>
      </c>
      <c r="B8" s="118">
        <v>2358</v>
      </c>
      <c r="C8" s="118">
        <v>113</v>
      </c>
      <c r="D8" s="118">
        <v>105</v>
      </c>
      <c r="E8" s="118">
        <v>27</v>
      </c>
      <c r="F8" s="268">
        <v>2603</v>
      </c>
      <c r="G8" s="269">
        <v>2742</v>
      </c>
      <c r="H8" s="118">
        <v>241</v>
      </c>
      <c r="I8" s="118">
        <v>304</v>
      </c>
      <c r="J8" s="118">
        <v>23</v>
      </c>
      <c r="K8" s="268">
        <v>3310</v>
      </c>
      <c r="L8" s="269">
        <v>0</v>
      </c>
      <c r="M8" s="118">
        <v>0</v>
      </c>
      <c r="N8" s="118">
        <v>0</v>
      </c>
      <c r="O8" s="118">
        <v>0</v>
      </c>
      <c r="P8" s="268">
        <v>0</v>
      </c>
      <c r="Q8" s="223">
        <v>5913</v>
      </c>
      <c r="R8" s="201">
        <v>3.1846602032732036E-3</v>
      </c>
    </row>
    <row r="9" spans="1:18">
      <c r="A9" s="274" t="s">
        <v>100</v>
      </c>
      <c r="B9" s="118">
        <v>5617</v>
      </c>
      <c r="C9" s="118">
        <v>177</v>
      </c>
      <c r="D9" s="118">
        <v>181</v>
      </c>
      <c r="E9" s="118">
        <v>37</v>
      </c>
      <c r="F9" s="268">
        <v>6012</v>
      </c>
      <c r="G9" s="269">
        <v>4235</v>
      </c>
      <c r="H9" s="118">
        <v>293</v>
      </c>
      <c r="I9" s="118">
        <v>374</v>
      </c>
      <c r="J9" s="118">
        <v>23</v>
      </c>
      <c r="K9" s="268">
        <v>4925</v>
      </c>
      <c r="L9" s="269">
        <v>0</v>
      </c>
      <c r="M9" s="118">
        <v>0</v>
      </c>
      <c r="N9" s="118">
        <v>0</v>
      </c>
      <c r="O9" s="118">
        <v>0</v>
      </c>
      <c r="P9" s="268">
        <v>0</v>
      </c>
      <c r="Q9" s="223">
        <v>10937</v>
      </c>
      <c r="R9" s="201">
        <v>5.8905172743444999E-3</v>
      </c>
    </row>
    <row r="10" spans="1:18">
      <c r="A10" s="274" t="s">
        <v>101</v>
      </c>
      <c r="B10" s="118">
        <v>14493</v>
      </c>
      <c r="C10" s="118">
        <v>454</v>
      </c>
      <c r="D10" s="118">
        <v>289</v>
      </c>
      <c r="E10" s="118">
        <v>111</v>
      </c>
      <c r="F10" s="268">
        <v>15347</v>
      </c>
      <c r="G10" s="269">
        <v>10423</v>
      </c>
      <c r="H10" s="118">
        <v>649</v>
      </c>
      <c r="I10" s="118">
        <v>560</v>
      </c>
      <c r="J10" s="118">
        <v>81</v>
      </c>
      <c r="K10" s="268">
        <v>11713</v>
      </c>
      <c r="L10" s="269">
        <v>0</v>
      </c>
      <c r="M10" s="118">
        <v>0</v>
      </c>
      <c r="N10" s="118">
        <v>0</v>
      </c>
      <c r="O10" s="118">
        <v>0</v>
      </c>
      <c r="P10" s="268">
        <v>0</v>
      </c>
      <c r="Q10" s="223">
        <v>27060</v>
      </c>
      <c r="R10" s="201">
        <v>1.4574142584233535E-2</v>
      </c>
    </row>
    <row r="11" spans="1:18">
      <c r="A11" s="274" t="s">
        <v>102</v>
      </c>
      <c r="B11" s="118">
        <v>26807</v>
      </c>
      <c r="C11" s="118">
        <v>1157</v>
      </c>
      <c r="D11" s="118">
        <v>262</v>
      </c>
      <c r="E11" s="118">
        <v>161</v>
      </c>
      <c r="F11" s="268">
        <v>28387</v>
      </c>
      <c r="G11" s="269">
        <v>17036</v>
      </c>
      <c r="H11" s="118">
        <v>2081</v>
      </c>
      <c r="I11" s="118">
        <v>541</v>
      </c>
      <c r="J11" s="118">
        <v>110</v>
      </c>
      <c r="K11" s="268">
        <v>19768</v>
      </c>
      <c r="L11" s="269">
        <v>0</v>
      </c>
      <c r="M11" s="118">
        <v>0</v>
      </c>
      <c r="N11" s="118">
        <v>5</v>
      </c>
      <c r="O11" s="118">
        <v>0</v>
      </c>
      <c r="P11" s="268">
        <v>5</v>
      </c>
      <c r="Q11" s="223">
        <v>48160</v>
      </c>
      <c r="R11" s="201">
        <v>2.5938311413772619E-2</v>
      </c>
    </row>
    <row r="12" spans="1:18">
      <c r="A12" s="274" t="s">
        <v>103</v>
      </c>
      <c r="B12" s="118">
        <v>36688</v>
      </c>
      <c r="C12" s="118">
        <v>2503</v>
      </c>
      <c r="D12" s="118">
        <v>328</v>
      </c>
      <c r="E12" s="118">
        <v>204</v>
      </c>
      <c r="F12" s="268">
        <v>39723</v>
      </c>
      <c r="G12" s="269">
        <v>22806</v>
      </c>
      <c r="H12" s="118">
        <v>3768</v>
      </c>
      <c r="I12" s="118">
        <v>578</v>
      </c>
      <c r="J12" s="118">
        <v>127</v>
      </c>
      <c r="K12" s="268">
        <v>27279</v>
      </c>
      <c r="L12" s="269">
        <v>0</v>
      </c>
      <c r="M12" s="118">
        <v>0</v>
      </c>
      <c r="N12" s="118">
        <v>0</v>
      </c>
      <c r="O12" s="118">
        <v>0</v>
      </c>
      <c r="P12" s="268">
        <v>0</v>
      </c>
      <c r="Q12" s="223">
        <v>67002</v>
      </c>
      <c r="R12" s="201">
        <v>3.6086352602690885E-2</v>
      </c>
    </row>
    <row r="13" spans="1:18">
      <c r="A13" s="274" t="s">
        <v>104</v>
      </c>
      <c r="B13" s="118">
        <v>45791</v>
      </c>
      <c r="C13" s="118">
        <v>5085</v>
      </c>
      <c r="D13" s="118">
        <v>301</v>
      </c>
      <c r="E13" s="118">
        <v>188</v>
      </c>
      <c r="F13" s="268">
        <v>51365</v>
      </c>
      <c r="G13" s="269">
        <v>29662</v>
      </c>
      <c r="H13" s="118">
        <v>6019</v>
      </c>
      <c r="I13" s="118">
        <v>581</v>
      </c>
      <c r="J13" s="118">
        <v>107</v>
      </c>
      <c r="K13" s="268">
        <v>36369</v>
      </c>
      <c r="L13" s="269">
        <v>0</v>
      </c>
      <c r="M13" s="118">
        <v>0</v>
      </c>
      <c r="N13" s="118">
        <v>0</v>
      </c>
      <c r="O13" s="118">
        <v>0</v>
      </c>
      <c r="P13" s="268">
        <v>0</v>
      </c>
      <c r="Q13" s="223">
        <v>87734</v>
      </c>
      <c r="R13" s="201">
        <v>4.7252321710463598E-2</v>
      </c>
    </row>
    <row r="14" spans="1:18">
      <c r="A14" s="274" t="s">
        <v>105</v>
      </c>
      <c r="B14" s="118">
        <v>51257</v>
      </c>
      <c r="C14" s="118">
        <v>4208</v>
      </c>
      <c r="D14" s="118">
        <v>325</v>
      </c>
      <c r="E14" s="118">
        <v>221</v>
      </c>
      <c r="F14" s="268">
        <v>56011</v>
      </c>
      <c r="G14" s="269">
        <v>34537</v>
      </c>
      <c r="H14" s="118">
        <v>6381</v>
      </c>
      <c r="I14" s="118">
        <v>556</v>
      </c>
      <c r="J14" s="118">
        <v>107</v>
      </c>
      <c r="K14" s="268">
        <v>41581</v>
      </c>
      <c r="L14" s="269">
        <v>0</v>
      </c>
      <c r="M14" s="118">
        <v>0</v>
      </c>
      <c r="N14" s="118">
        <v>0</v>
      </c>
      <c r="O14" s="118">
        <v>0</v>
      </c>
      <c r="P14" s="268">
        <v>0</v>
      </c>
      <c r="Q14" s="223">
        <v>97592</v>
      </c>
      <c r="R14" s="201">
        <v>5.2561704474520292E-2</v>
      </c>
    </row>
    <row r="15" spans="1:18">
      <c r="A15" s="274" t="s">
        <v>106</v>
      </c>
      <c r="B15" s="118">
        <v>54398</v>
      </c>
      <c r="C15" s="118">
        <v>4531</v>
      </c>
      <c r="D15" s="118">
        <v>250</v>
      </c>
      <c r="E15" s="118">
        <v>226</v>
      </c>
      <c r="F15" s="268">
        <v>59405</v>
      </c>
      <c r="G15" s="269">
        <v>37558</v>
      </c>
      <c r="H15" s="118">
        <v>7498</v>
      </c>
      <c r="I15" s="118">
        <v>783</v>
      </c>
      <c r="J15" s="118">
        <v>109</v>
      </c>
      <c r="K15" s="268">
        <v>45948</v>
      </c>
      <c r="L15" s="269">
        <v>4</v>
      </c>
      <c r="M15" s="118">
        <v>0</v>
      </c>
      <c r="N15" s="118">
        <v>0</v>
      </c>
      <c r="O15" s="118">
        <v>0</v>
      </c>
      <c r="P15" s="268">
        <v>4</v>
      </c>
      <c r="Q15" s="223">
        <v>105357</v>
      </c>
      <c r="R15" s="201">
        <v>5.6743826321030769E-2</v>
      </c>
    </row>
    <row r="16" spans="1:18">
      <c r="A16" s="274" t="s">
        <v>107</v>
      </c>
      <c r="B16" s="118">
        <v>51532</v>
      </c>
      <c r="C16" s="118">
        <v>4862</v>
      </c>
      <c r="D16" s="118">
        <v>288</v>
      </c>
      <c r="E16" s="118">
        <v>150</v>
      </c>
      <c r="F16" s="268">
        <v>56832</v>
      </c>
      <c r="G16" s="269">
        <v>40699</v>
      </c>
      <c r="H16" s="118">
        <v>10489</v>
      </c>
      <c r="I16" s="118">
        <v>654</v>
      </c>
      <c r="J16" s="118">
        <v>121</v>
      </c>
      <c r="K16" s="268">
        <v>51963</v>
      </c>
      <c r="L16" s="269">
        <v>0</v>
      </c>
      <c r="M16" s="118">
        <v>0</v>
      </c>
      <c r="N16" s="118">
        <v>0</v>
      </c>
      <c r="O16" s="118">
        <v>0</v>
      </c>
      <c r="P16" s="268">
        <v>0</v>
      </c>
      <c r="Q16" s="223">
        <v>108795</v>
      </c>
      <c r="R16" s="201">
        <v>5.8595485678185052E-2</v>
      </c>
    </row>
    <row r="17" spans="1:18">
      <c r="A17" s="274" t="s">
        <v>159</v>
      </c>
      <c r="B17" s="118">
        <v>47221</v>
      </c>
      <c r="C17" s="118">
        <v>5113</v>
      </c>
      <c r="D17" s="118">
        <v>216</v>
      </c>
      <c r="E17" s="118">
        <v>208</v>
      </c>
      <c r="F17" s="268">
        <v>52758</v>
      </c>
      <c r="G17" s="269">
        <v>40040</v>
      </c>
      <c r="H17" s="118">
        <v>14411</v>
      </c>
      <c r="I17" s="118">
        <v>645</v>
      </c>
      <c r="J17" s="118">
        <v>131</v>
      </c>
      <c r="K17" s="268">
        <v>55227</v>
      </c>
      <c r="L17" s="269">
        <v>1</v>
      </c>
      <c r="M17" s="118">
        <v>0</v>
      </c>
      <c r="N17" s="118">
        <v>0</v>
      </c>
      <c r="O17" s="118">
        <v>0</v>
      </c>
      <c r="P17" s="268">
        <v>1</v>
      </c>
      <c r="Q17" s="223">
        <v>107986</v>
      </c>
      <c r="R17" s="201">
        <v>5.815976944201931E-2</v>
      </c>
    </row>
    <row r="18" spans="1:18">
      <c r="A18" s="274" t="s">
        <v>160</v>
      </c>
      <c r="B18" s="118">
        <v>43494</v>
      </c>
      <c r="C18" s="118">
        <v>5648</v>
      </c>
      <c r="D18" s="118">
        <v>279</v>
      </c>
      <c r="E18" s="118">
        <v>196</v>
      </c>
      <c r="F18" s="268">
        <v>49617</v>
      </c>
      <c r="G18" s="269">
        <v>36198</v>
      </c>
      <c r="H18" s="118">
        <v>16680</v>
      </c>
      <c r="I18" s="118">
        <v>704</v>
      </c>
      <c r="J18" s="118">
        <v>134</v>
      </c>
      <c r="K18" s="268">
        <v>53716</v>
      </c>
      <c r="L18" s="269">
        <v>4</v>
      </c>
      <c r="M18" s="118">
        <v>0</v>
      </c>
      <c r="N18" s="118">
        <v>0</v>
      </c>
      <c r="O18" s="118">
        <v>0</v>
      </c>
      <c r="P18" s="268">
        <v>4</v>
      </c>
      <c r="Q18" s="223">
        <v>103337</v>
      </c>
      <c r="R18" s="201">
        <v>5.565588219611755E-2</v>
      </c>
    </row>
    <row r="19" spans="1:18">
      <c r="A19" s="274" t="s">
        <v>199</v>
      </c>
      <c r="B19" s="118">
        <v>38947</v>
      </c>
      <c r="C19" s="118">
        <v>5922</v>
      </c>
      <c r="D19" s="118">
        <v>209</v>
      </c>
      <c r="E19" s="118">
        <v>170</v>
      </c>
      <c r="F19" s="268">
        <v>45248</v>
      </c>
      <c r="G19" s="269">
        <v>33282</v>
      </c>
      <c r="H19" s="118">
        <v>17633</v>
      </c>
      <c r="I19" s="118">
        <v>585</v>
      </c>
      <c r="J19" s="118">
        <v>154</v>
      </c>
      <c r="K19" s="268">
        <v>51654</v>
      </c>
      <c r="L19" s="269">
        <v>4</v>
      </c>
      <c r="M19" s="118">
        <v>0</v>
      </c>
      <c r="N19" s="118">
        <v>0</v>
      </c>
      <c r="O19" s="118">
        <v>0</v>
      </c>
      <c r="P19" s="268">
        <v>4</v>
      </c>
      <c r="Q19" s="223">
        <v>96906</v>
      </c>
      <c r="R19" s="201">
        <v>5.2192234341010162E-2</v>
      </c>
    </row>
    <row r="20" spans="1:18">
      <c r="A20" s="274" t="s">
        <v>201</v>
      </c>
      <c r="B20" s="118">
        <v>34381</v>
      </c>
      <c r="C20" s="118">
        <v>5778</v>
      </c>
      <c r="D20" s="118">
        <v>194</v>
      </c>
      <c r="E20" s="118">
        <v>154</v>
      </c>
      <c r="F20" s="268">
        <v>40507</v>
      </c>
      <c r="G20" s="269">
        <v>29525</v>
      </c>
      <c r="H20" s="118">
        <v>18213</v>
      </c>
      <c r="I20" s="118">
        <v>658</v>
      </c>
      <c r="J20" s="118">
        <v>91</v>
      </c>
      <c r="K20" s="268">
        <v>48487</v>
      </c>
      <c r="L20" s="269">
        <v>0</v>
      </c>
      <c r="M20" s="118">
        <v>2</v>
      </c>
      <c r="N20" s="118">
        <v>0</v>
      </c>
      <c r="O20" s="118">
        <v>0</v>
      </c>
      <c r="P20" s="268">
        <v>2</v>
      </c>
      <c r="Q20" s="223">
        <v>88996</v>
      </c>
      <c r="R20" s="201">
        <v>4.7932017495434139E-2</v>
      </c>
    </row>
    <row r="21" spans="1:18">
      <c r="A21" s="274" t="s">
        <v>202</v>
      </c>
      <c r="B21" s="118">
        <v>30556</v>
      </c>
      <c r="C21" s="118">
        <v>6715</v>
      </c>
      <c r="D21" s="118">
        <v>235</v>
      </c>
      <c r="E21" s="118">
        <v>139</v>
      </c>
      <c r="F21" s="268">
        <v>37645</v>
      </c>
      <c r="G21" s="269">
        <v>27744</v>
      </c>
      <c r="H21" s="118">
        <v>19274</v>
      </c>
      <c r="I21" s="118">
        <v>680</v>
      </c>
      <c r="J21" s="118">
        <v>107</v>
      </c>
      <c r="K21" s="268">
        <v>47805</v>
      </c>
      <c r="L21" s="269">
        <v>1</v>
      </c>
      <c r="M21" s="118">
        <v>0</v>
      </c>
      <c r="N21" s="118">
        <v>0</v>
      </c>
      <c r="O21" s="118">
        <v>0</v>
      </c>
      <c r="P21" s="268">
        <v>1</v>
      </c>
      <c r="Q21" s="223">
        <v>85451</v>
      </c>
      <c r="R21" s="201">
        <v>4.602272941483148E-2</v>
      </c>
    </row>
    <row r="22" spans="1:18">
      <c r="A22" s="274" t="s">
        <v>203</v>
      </c>
      <c r="B22" s="118">
        <v>27594</v>
      </c>
      <c r="C22" s="118">
        <v>6169</v>
      </c>
      <c r="D22" s="118">
        <v>156</v>
      </c>
      <c r="E22" s="118">
        <v>124</v>
      </c>
      <c r="F22" s="268">
        <v>34043</v>
      </c>
      <c r="G22" s="269">
        <v>26253</v>
      </c>
      <c r="H22" s="118">
        <v>19390</v>
      </c>
      <c r="I22" s="118">
        <v>466</v>
      </c>
      <c r="J22" s="118">
        <v>112</v>
      </c>
      <c r="K22" s="268">
        <v>46221</v>
      </c>
      <c r="L22" s="269">
        <v>1</v>
      </c>
      <c r="M22" s="118">
        <v>0</v>
      </c>
      <c r="N22" s="118">
        <v>0</v>
      </c>
      <c r="O22" s="118">
        <v>0</v>
      </c>
      <c r="P22" s="268">
        <v>1</v>
      </c>
      <c r="Q22" s="223">
        <v>80265</v>
      </c>
      <c r="R22" s="201">
        <v>4.3229621379286945E-2</v>
      </c>
    </row>
    <row r="23" spans="1:18">
      <c r="A23" s="274" t="s">
        <v>204</v>
      </c>
      <c r="B23" s="118">
        <v>25236</v>
      </c>
      <c r="C23" s="118">
        <v>5946</v>
      </c>
      <c r="D23" s="118">
        <v>203</v>
      </c>
      <c r="E23" s="118">
        <v>126</v>
      </c>
      <c r="F23" s="268">
        <v>31511</v>
      </c>
      <c r="G23" s="269">
        <v>22858</v>
      </c>
      <c r="H23" s="118">
        <v>17485</v>
      </c>
      <c r="I23" s="118">
        <v>424</v>
      </c>
      <c r="J23" s="118">
        <v>90</v>
      </c>
      <c r="K23" s="268">
        <v>40857</v>
      </c>
      <c r="L23" s="269">
        <v>0</v>
      </c>
      <c r="M23" s="118">
        <v>1</v>
      </c>
      <c r="N23" s="118">
        <v>0</v>
      </c>
      <c r="O23" s="118">
        <v>0</v>
      </c>
      <c r="P23" s="268">
        <v>1</v>
      </c>
      <c r="Q23" s="223">
        <v>72369</v>
      </c>
      <c r="R23" s="201">
        <v>3.8976944740517244E-2</v>
      </c>
    </row>
    <row r="24" spans="1:18">
      <c r="A24" s="274" t="s">
        <v>223</v>
      </c>
      <c r="B24" s="118">
        <v>23005</v>
      </c>
      <c r="C24" s="118">
        <v>6633</v>
      </c>
      <c r="D24" s="118">
        <v>216</v>
      </c>
      <c r="E24" s="118">
        <v>85</v>
      </c>
      <c r="F24" s="268">
        <v>29939</v>
      </c>
      <c r="G24" s="269">
        <v>21002</v>
      </c>
      <c r="H24" s="118">
        <v>17800</v>
      </c>
      <c r="I24" s="118">
        <v>415</v>
      </c>
      <c r="J24" s="118">
        <v>108</v>
      </c>
      <c r="K24" s="268">
        <v>39325</v>
      </c>
      <c r="L24" s="269">
        <v>0</v>
      </c>
      <c r="M24" s="118">
        <v>0</v>
      </c>
      <c r="N24" s="118">
        <v>0</v>
      </c>
      <c r="O24" s="118">
        <v>0</v>
      </c>
      <c r="P24" s="268">
        <v>0</v>
      </c>
      <c r="Q24" s="223">
        <v>69264</v>
      </c>
      <c r="R24" s="201">
        <v>3.7304634588113512E-2</v>
      </c>
    </row>
    <row r="25" spans="1:18">
      <c r="A25" s="274" t="s">
        <v>224</v>
      </c>
      <c r="B25" s="118">
        <v>21067</v>
      </c>
      <c r="C25" s="118">
        <v>6139</v>
      </c>
      <c r="D25" s="118">
        <v>127</v>
      </c>
      <c r="E25" s="118">
        <v>111</v>
      </c>
      <c r="F25" s="268">
        <v>27444</v>
      </c>
      <c r="G25" s="269">
        <v>20183</v>
      </c>
      <c r="H25" s="118">
        <v>15851</v>
      </c>
      <c r="I25" s="118">
        <v>502</v>
      </c>
      <c r="J25" s="118">
        <v>102</v>
      </c>
      <c r="K25" s="268">
        <v>36638</v>
      </c>
      <c r="L25" s="269">
        <v>0</v>
      </c>
      <c r="M25" s="118">
        <v>0</v>
      </c>
      <c r="N25" s="118">
        <v>0</v>
      </c>
      <c r="O25" s="118">
        <v>0</v>
      </c>
      <c r="P25" s="268">
        <v>0</v>
      </c>
      <c r="Q25" s="223">
        <v>64082</v>
      </c>
      <c r="R25" s="201">
        <v>3.4513680897370787E-2</v>
      </c>
    </row>
    <row r="26" spans="1:18">
      <c r="A26" s="274" t="s">
        <v>242</v>
      </c>
      <c r="B26" s="118">
        <v>19389</v>
      </c>
      <c r="C26" s="118">
        <v>5841</v>
      </c>
      <c r="D26" s="118">
        <v>123</v>
      </c>
      <c r="E26" s="118">
        <v>108</v>
      </c>
      <c r="F26" s="268">
        <v>25461</v>
      </c>
      <c r="G26" s="269">
        <v>19322</v>
      </c>
      <c r="H26" s="118">
        <v>15860</v>
      </c>
      <c r="I26" s="118">
        <v>498</v>
      </c>
      <c r="J26" s="118">
        <v>84</v>
      </c>
      <c r="K26" s="268">
        <v>35764</v>
      </c>
      <c r="L26" s="269">
        <v>0</v>
      </c>
      <c r="M26" s="118">
        <v>0</v>
      </c>
      <c r="N26" s="118">
        <v>0</v>
      </c>
      <c r="O26" s="118">
        <v>0</v>
      </c>
      <c r="P26" s="268">
        <v>0</v>
      </c>
      <c r="Q26" s="223">
        <v>61225</v>
      </c>
      <c r="R26" s="201">
        <v>3.2974940122679167E-2</v>
      </c>
    </row>
    <row r="27" spans="1:18">
      <c r="A27" s="274" t="s">
        <v>246</v>
      </c>
      <c r="B27" s="118">
        <v>18473</v>
      </c>
      <c r="C27" s="118">
        <v>6101</v>
      </c>
      <c r="D27" s="118">
        <v>216</v>
      </c>
      <c r="E27" s="118">
        <v>103</v>
      </c>
      <c r="F27" s="268">
        <v>24893</v>
      </c>
      <c r="G27" s="269">
        <v>17659</v>
      </c>
      <c r="H27" s="118">
        <v>16031</v>
      </c>
      <c r="I27" s="118">
        <v>418</v>
      </c>
      <c r="J27" s="118">
        <v>77</v>
      </c>
      <c r="K27" s="268">
        <v>34185</v>
      </c>
      <c r="L27" s="269">
        <v>0</v>
      </c>
      <c r="M27" s="118">
        <v>0</v>
      </c>
      <c r="N27" s="118">
        <v>0</v>
      </c>
      <c r="O27" s="118">
        <v>0</v>
      </c>
      <c r="P27" s="268">
        <v>0</v>
      </c>
      <c r="Q27" s="223">
        <v>59078</v>
      </c>
      <c r="R27" s="201">
        <v>3.1818595550308526E-2</v>
      </c>
    </row>
    <row r="28" spans="1:18">
      <c r="A28" s="274" t="s">
        <v>247</v>
      </c>
      <c r="B28" s="118">
        <v>18580</v>
      </c>
      <c r="C28" s="118">
        <v>5618</v>
      </c>
      <c r="D28" s="118">
        <v>149</v>
      </c>
      <c r="E28" s="118">
        <v>102</v>
      </c>
      <c r="F28" s="268">
        <v>24449</v>
      </c>
      <c r="G28" s="269">
        <v>17805</v>
      </c>
      <c r="H28" s="118">
        <v>13084</v>
      </c>
      <c r="I28" s="118">
        <v>380</v>
      </c>
      <c r="J28" s="118">
        <v>90</v>
      </c>
      <c r="K28" s="268">
        <v>31359</v>
      </c>
      <c r="L28" s="269">
        <v>0</v>
      </c>
      <c r="M28" s="118">
        <v>0</v>
      </c>
      <c r="N28" s="118">
        <v>0</v>
      </c>
      <c r="O28" s="118">
        <v>0</v>
      </c>
      <c r="P28" s="268">
        <v>0</v>
      </c>
      <c r="Q28" s="223">
        <v>55808</v>
      </c>
      <c r="R28" s="201">
        <v>3.0057418674830198E-2</v>
      </c>
    </row>
    <row r="29" spans="1:18">
      <c r="A29" s="274" t="s">
        <v>248</v>
      </c>
      <c r="B29" s="118">
        <v>20259</v>
      </c>
      <c r="C29" s="118">
        <v>5291</v>
      </c>
      <c r="D29" s="118">
        <v>161</v>
      </c>
      <c r="E29" s="118">
        <v>127</v>
      </c>
      <c r="F29" s="268">
        <v>25838</v>
      </c>
      <c r="G29" s="269">
        <v>18420</v>
      </c>
      <c r="H29" s="118">
        <v>11325</v>
      </c>
      <c r="I29" s="118">
        <v>342</v>
      </c>
      <c r="J29" s="118">
        <v>89</v>
      </c>
      <c r="K29" s="268">
        <v>30176</v>
      </c>
      <c r="L29" s="269">
        <v>6</v>
      </c>
      <c r="M29" s="118">
        <v>2</v>
      </c>
      <c r="N29" s="118">
        <v>0</v>
      </c>
      <c r="O29" s="118">
        <v>0</v>
      </c>
      <c r="P29" s="268">
        <v>8</v>
      </c>
      <c r="Q29" s="223">
        <v>56022</v>
      </c>
      <c r="R29" s="201">
        <v>3.0172676121726943E-2</v>
      </c>
    </row>
    <row r="30" spans="1:18">
      <c r="A30" s="266" t="s">
        <v>249</v>
      </c>
      <c r="B30" s="118">
        <v>98761</v>
      </c>
      <c r="C30" s="118">
        <v>41014</v>
      </c>
      <c r="D30" s="118">
        <v>1502</v>
      </c>
      <c r="E30" s="118">
        <v>716</v>
      </c>
      <c r="F30" s="268">
        <v>141993</v>
      </c>
      <c r="G30" s="269">
        <v>83764</v>
      </c>
      <c r="H30" s="118">
        <v>65289</v>
      </c>
      <c r="I30" s="118">
        <v>2386</v>
      </c>
      <c r="J30" s="118">
        <v>465</v>
      </c>
      <c r="K30" s="268">
        <v>151904</v>
      </c>
      <c r="L30" s="269">
        <v>18</v>
      </c>
      <c r="M30" s="118">
        <v>0</v>
      </c>
      <c r="N30" s="118">
        <v>0</v>
      </c>
      <c r="O30" s="118">
        <v>0</v>
      </c>
      <c r="P30" s="268">
        <v>18</v>
      </c>
      <c r="Q30" s="223">
        <v>293915</v>
      </c>
      <c r="R30" s="201">
        <v>0.15829856310587581</v>
      </c>
    </row>
    <row r="31" spans="1:18">
      <c r="A31" s="266" t="s">
        <v>19</v>
      </c>
      <c r="B31" s="118">
        <v>0</v>
      </c>
      <c r="C31" s="118">
        <v>0</v>
      </c>
      <c r="D31" s="118">
        <v>0</v>
      </c>
      <c r="E31" s="118">
        <v>0</v>
      </c>
      <c r="F31" s="268">
        <v>0</v>
      </c>
      <c r="G31" s="269">
        <v>0</v>
      </c>
      <c r="H31" s="118">
        <v>0</v>
      </c>
      <c r="I31" s="118">
        <v>0</v>
      </c>
      <c r="J31" s="118">
        <v>0</v>
      </c>
      <c r="K31" s="268">
        <v>0</v>
      </c>
      <c r="L31" s="269">
        <v>0</v>
      </c>
      <c r="M31" s="118">
        <v>0</v>
      </c>
      <c r="N31" s="118">
        <v>0</v>
      </c>
      <c r="O31" s="118">
        <v>0</v>
      </c>
      <c r="P31" s="268">
        <v>0</v>
      </c>
      <c r="Q31" s="223">
        <v>0</v>
      </c>
      <c r="R31" s="201">
        <v>0</v>
      </c>
    </row>
    <row r="32" spans="1:18">
      <c r="A32" s="270" t="s">
        <v>20</v>
      </c>
      <c r="B32" s="271">
        <v>757284</v>
      </c>
      <c r="C32" s="271">
        <v>141140</v>
      </c>
      <c r="D32" s="271">
        <v>6377</v>
      </c>
      <c r="E32" s="271">
        <v>3809</v>
      </c>
      <c r="F32" s="272">
        <v>908610</v>
      </c>
      <c r="G32" s="273">
        <v>615233</v>
      </c>
      <c r="H32" s="271">
        <v>315993</v>
      </c>
      <c r="I32" s="271">
        <v>14168</v>
      </c>
      <c r="J32" s="271">
        <v>2660</v>
      </c>
      <c r="K32" s="272">
        <v>948054</v>
      </c>
      <c r="L32" s="273">
        <v>39</v>
      </c>
      <c r="M32" s="271">
        <v>5</v>
      </c>
      <c r="N32" s="271">
        <v>5</v>
      </c>
      <c r="O32" s="271">
        <v>0</v>
      </c>
      <c r="P32" s="272">
        <v>49</v>
      </c>
      <c r="Q32" s="271">
        <v>1856713</v>
      </c>
      <c r="R32" s="148">
        <v>1</v>
      </c>
    </row>
    <row r="33" spans="1:18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</row>
    <row r="34" spans="1:18">
      <c r="A34" s="97"/>
    </row>
    <row r="36" spans="1:18">
      <c r="A36" s="97"/>
    </row>
  </sheetData>
  <mergeCells count="9">
    <mergeCell ref="A1:R1"/>
    <mergeCell ref="A33:R33"/>
    <mergeCell ref="A2:R2"/>
    <mergeCell ref="A5:A6"/>
    <mergeCell ref="B5:F5"/>
    <mergeCell ref="G5:K5"/>
    <mergeCell ref="Q5:R5"/>
    <mergeCell ref="A3:R3"/>
    <mergeCell ref="L5:P5"/>
  </mergeCells>
  <phoneticPr fontId="0" type="noConversion"/>
  <printOptions horizontalCentered="1" verticalCentered="1"/>
  <pageMargins left="0.28000000000000003" right="0.75" top="1" bottom="1" header="0" footer="0"/>
  <pageSetup scale="7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showGridLines="0" showZeros="0" zoomScaleNormal="100" workbookViewId="0">
      <selection sqref="A1:O1"/>
    </sheetView>
  </sheetViews>
  <sheetFormatPr baseColWidth="10" defaultColWidth="11.42578125" defaultRowHeight="12.75"/>
  <cols>
    <col min="1" max="1" width="19.85546875" style="1" customWidth="1"/>
    <col min="2" max="2" width="9" style="1" customWidth="1"/>
    <col min="3" max="3" width="9.85546875" style="1" customWidth="1"/>
    <col min="4" max="6" width="11.42578125" style="1"/>
    <col min="7" max="11" width="9.85546875" style="1" customWidth="1"/>
    <col min="12" max="12" width="9.5703125" style="1" customWidth="1"/>
    <col min="13" max="13" width="11.5703125" style="1" customWidth="1"/>
    <col min="14" max="14" width="12.5703125" style="1" customWidth="1"/>
    <col min="15" max="16384" width="11.42578125" style="1"/>
  </cols>
  <sheetData>
    <row r="1" spans="1:15">
      <c r="A1" s="321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5">
      <c r="A2" s="322" t="s">
        <v>379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</row>
    <row r="4" spans="1:1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2.75" customHeight="1">
      <c r="A5" s="363" t="s">
        <v>96</v>
      </c>
      <c r="B5" s="369" t="s">
        <v>76</v>
      </c>
      <c r="C5" s="369"/>
      <c r="D5" s="369"/>
      <c r="E5" s="369"/>
      <c r="F5" s="369"/>
      <c r="G5" s="369"/>
      <c r="H5" s="369"/>
      <c r="I5" s="369"/>
      <c r="J5" s="369"/>
      <c r="K5" s="369"/>
      <c r="L5" s="370"/>
      <c r="M5" s="366" t="s">
        <v>19</v>
      </c>
      <c r="N5" s="395" t="s">
        <v>20</v>
      </c>
      <c r="O5" s="395"/>
    </row>
    <row r="6" spans="1:15" ht="17.25" customHeight="1">
      <c r="A6" s="365"/>
      <c r="B6" s="275" t="s">
        <v>77</v>
      </c>
      <c r="C6" s="275" t="s">
        <v>78</v>
      </c>
      <c r="D6" s="275" t="s">
        <v>79</v>
      </c>
      <c r="E6" s="275" t="s">
        <v>80</v>
      </c>
      <c r="F6" s="275" t="s">
        <v>81</v>
      </c>
      <c r="G6" s="275" t="s">
        <v>82</v>
      </c>
      <c r="H6" s="275" t="s">
        <v>83</v>
      </c>
      <c r="I6" s="275" t="s">
        <v>84</v>
      </c>
      <c r="J6" s="275" t="s">
        <v>85</v>
      </c>
      <c r="K6" s="275" t="s">
        <v>86</v>
      </c>
      <c r="L6" s="184" t="s">
        <v>110</v>
      </c>
      <c r="M6" s="375"/>
      <c r="N6" s="229" t="s">
        <v>97</v>
      </c>
      <c r="O6" s="229" t="s">
        <v>43</v>
      </c>
    </row>
    <row r="7" spans="1:15">
      <c r="A7" s="266" t="s">
        <v>98</v>
      </c>
      <c r="B7" s="118">
        <v>8</v>
      </c>
      <c r="C7" s="118">
        <v>72</v>
      </c>
      <c r="D7" s="118">
        <v>224</v>
      </c>
      <c r="E7" s="118">
        <v>226</v>
      </c>
      <c r="F7" s="118">
        <v>239</v>
      </c>
      <c r="G7" s="118">
        <v>242</v>
      </c>
      <c r="H7" s="118">
        <v>194</v>
      </c>
      <c r="I7" s="118">
        <v>193</v>
      </c>
      <c r="J7" s="118">
        <v>77</v>
      </c>
      <c r="K7" s="118">
        <v>96</v>
      </c>
      <c r="L7" s="267">
        <v>8</v>
      </c>
      <c r="M7" s="276">
        <v>0</v>
      </c>
      <c r="N7" s="223">
        <v>1579</v>
      </c>
      <c r="O7" s="201">
        <v>1.7378193064130924E-3</v>
      </c>
    </row>
    <row r="8" spans="1:15">
      <c r="A8" s="274" t="s">
        <v>99</v>
      </c>
      <c r="B8" s="118">
        <v>2</v>
      </c>
      <c r="C8" s="118">
        <v>155</v>
      </c>
      <c r="D8" s="118">
        <v>436</v>
      </c>
      <c r="E8" s="118">
        <v>532</v>
      </c>
      <c r="F8" s="118">
        <v>381</v>
      </c>
      <c r="G8" s="118">
        <v>285</v>
      </c>
      <c r="H8" s="118">
        <v>159</v>
      </c>
      <c r="I8" s="118">
        <v>171</v>
      </c>
      <c r="J8" s="118">
        <v>200</v>
      </c>
      <c r="K8" s="118">
        <v>220</v>
      </c>
      <c r="L8" s="267">
        <v>62</v>
      </c>
      <c r="M8" s="276">
        <v>0</v>
      </c>
      <c r="N8" s="223">
        <v>2603</v>
      </c>
      <c r="O8" s="201">
        <v>2.8648154873928307E-3</v>
      </c>
    </row>
    <row r="9" spans="1:15">
      <c r="A9" s="274" t="s">
        <v>100</v>
      </c>
      <c r="B9" s="118">
        <v>12</v>
      </c>
      <c r="C9" s="118">
        <v>528</v>
      </c>
      <c r="D9" s="118">
        <v>1293</v>
      </c>
      <c r="E9" s="118">
        <v>1093</v>
      </c>
      <c r="F9" s="118">
        <v>740</v>
      </c>
      <c r="G9" s="118">
        <v>561</v>
      </c>
      <c r="H9" s="118">
        <v>496</v>
      </c>
      <c r="I9" s="118">
        <v>443</v>
      </c>
      <c r="J9" s="118">
        <v>413</v>
      </c>
      <c r="K9" s="118">
        <v>259</v>
      </c>
      <c r="L9" s="267">
        <v>174</v>
      </c>
      <c r="M9" s="276">
        <v>0</v>
      </c>
      <c r="N9" s="223">
        <v>6012</v>
      </c>
      <c r="O9" s="201">
        <v>6.6167002344240103E-3</v>
      </c>
    </row>
    <row r="10" spans="1:15">
      <c r="A10" s="274" t="s">
        <v>101</v>
      </c>
      <c r="B10" s="118">
        <v>39</v>
      </c>
      <c r="C10" s="118">
        <v>1554</v>
      </c>
      <c r="D10" s="118">
        <v>3283</v>
      </c>
      <c r="E10" s="118">
        <v>2863</v>
      </c>
      <c r="F10" s="118">
        <v>2205</v>
      </c>
      <c r="G10" s="118">
        <v>1468</v>
      </c>
      <c r="H10" s="118">
        <v>1140</v>
      </c>
      <c r="I10" s="118">
        <v>998</v>
      </c>
      <c r="J10" s="118">
        <v>906</v>
      </c>
      <c r="K10" s="118">
        <v>663</v>
      </c>
      <c r="L10" s="267">
        <v>228</v>
      </c>
      <c r="M10" s="276">
        <v>0</v>
      </c>
      <c r="N10" s="223">
        <v>15347</v>
      </c>
      <c r="O10" s="201">
        <v>1.689063514599223E-2</v>
      </c>
    </row>
    <row r="11" spans="1:15">
      <c r="A11" s="274" t="s">
        <v>102</v>
      </c>
      <c r="B11" s="118">
        <v>84</v>
      </c>
      <c r="C11" s="118">
        <v>3158</v>
      </c>
      <c r="D11" s="118">
        <v>6859</v>
      </c>
      <c r="E11" s="118">
        <v>5650</v>
      </c>
      <c r="F11" s="118">
        <v>3834</v>
      </c>
      <c r="G11" s="118">
        <v>2429</v>
      </c>
      <c r="H11" s="118">
        <v>2074</v>
      </c>
      <c r="I11" s="118">
        <v>1669</v>
      </c>
      <c r="J11" s="118">
        <v>1386</v>
      </c>
      <c r="K11" s="118">
        <v>932</v>
      </c>
      <c r="L11" s="267">
        <v>312</v>
      </c>
      <c r="M11" s="276">
        <v>0</v>
      </c>
      <c r="N11" s="223">
        <v>28387</v>
      </c>
      <c r="O11" s="201">
        <v>3.1242227138156085E-2</v>
      </c>
    </row>
    <row r="12" spans="1:15">
      <c r="A12" s="274" t="s">
        <v>103</v>
      </c>
      <c r="B12" s="118">
        <v>70</v>
      </c>
      <c r="C12" s="118">
        <v>3781</v>
      </c>
      <c r="D12" s="118">
        <v>9104</v>
      </c>
      <c r="E12" s="118">
        <v>8364</v>
      </c>
      <c r="F12" s="118">
        <v>5470</v>
      </c>
      <c r="G12" s="118">
        <v>3444</v>
      </c>
      <c r="H12" s="118">
        <v>2729</v>
      </c>
      <c r="I12" s="118">
        <v>2400</v>
      </c>
      <c r="J12" s="118">
        <v>2061</v>
      </c>
      <c r="K12" s="118">
        <v>1723</v>
      </c>
      <c r="L12" s="267">
        <v>577</v>
      </c>
      <c r="M12" s="276">
        <v>0</v>
      </c>
      <c r="N12" s="223">
        <v>39723</v>
      </c>
      <c r="O12" s="201">
        <v>4.3718427047908341E-2</v>
      </c>
    </row>
    <row r="13" spans="1:15">
      <c r="A13" s="274" t="s">
        <v>104</v>
      </c>
      <c r="B13" s="118">
        <v>76</v>
      </c>
      <c r="C13" s="118">
        <v>3770</v>
      </c>
      <c r="D13" s="118">
        <v>11112</v>
      </c>
      <c r="E13" s="118">
        <v>11507</v>
      </c>
      <c r="F13" s="118">
        <v>7043</v>
      </c>
      <c r="G13" s="118">
        <v>5280</v>
      </c>
      <c r="H13" s="118">
        <v>4168</v>
      </c>
      <c r="I13" s="118">
        <v>3085</v>
      </c>
      <c r="J13" s="118">
        <v>2868</v>
      </c>
      <c r="K13" s="118">
        <v>1794</v>
      </c>
      <c r="L13" s="267">
        <v>658</v>
      </c>
      <c r="M13" s="276">
        <v>4</v>
      </c>
      <c r="N13" s="223">
        <v>51365</v>
      </c>
      <c r="O13" s="201">
        <v>5.6531405113304942E-2</v>
      </c>
    </row>
    <row r="14" spans="1:15">
      <c r="A14" s="274" t="s">
        <v>105</v>
      </c>
      <c r="B14" s="118">
        <v>61</v>
      </c>
      <c r="C14" s="118">
        <v>3092</v>
      </c>
      <c r="D14" s="118">
        <v>11324</v>
      </c>
      <c r="E14" s="118">
        <v>12264</v>
      </c>
      <c r="F14" s="118">
        <v>8224</v>
      </c>
      <c r="G14" s="118">
        <v>5769</v>
      </c>
      <c r="H14" s="118">
        <v>4459</v>
      </c>
      <c r="I14" s="118">
        <v>4029</v>
      </c>
      <c r="J14" s="118">
        <v>3462</v>
      </c>
      <c r="K14" s="118">
        <v>2351</v>
      </c>
      <c r="L14" s="267">
        <v>976</v>
      </c>
      <c r="M14" s="276">
        <v>0</v>
      </c>
      <c r="N14" s="223">
        <v>56011</v>
      </c>
      <c r="O14" s="201">
        <v>6.1644710051617306E-2</v>
      </c>
    </row>
    <row r="15" spans="1:15">
      <c r="A15" s="274" t="s">
        <v>106</v>
      </c>
      <c r="B15" s="118">
        <v>29</v>
      </c>
      <c r="C15" s="118">
        <v>2508</v>
      </c>
      <c r="D15" s="118">
        <v>10489</v>
      </c>
      <c r="E15" s="118">
        <v>12769</v>
      </c>
      <c r="F15" s="118">
        <v>9149</v>
      </c>
      <c r="G15" s="118">
        <v>6456</v>
      </c>
      <c r="H15" s="118">
        <v>5473</v>
      </c>
      <c r="I15" s="118">
        <v>4442</v>
      </c>
      <c r="J15" s="118">
        <v>4264</v>
      </c>
      <c r="K15" s="118">
        <v>2571</v>
      </c>
      <c r="L15" s="267">
        <v>1255</v>
      </c>
      <c r="M15" s="276">
        <v>0</v>
      </c>
      <c r="N15" s="223">
        <v>59405</v>
      </c>
      <c r="O15" s="201">
        <v>6.538008606552867E-2</v>
      </c>
    </row>
    <row r="16" spans="1:15">
      <c r="A16" s="274" t="s">
        <v>107</v>
      </c>
      <c r="B16" s="118">
        <v>5</v>
      </c>
      <c r="C16" s="118">
        <v>1926</v>
      </c>
      <c r="D16" s="118">
        <v>9188</v>
      </c>
      <c r="E16" s="118">
        <v>12521</v>
      </c>
      <c r="F16" s="118">
        <v>8909</v>
      </c>
      <c r="G16" s="118">
        <v>6911</v>
      </c>
      <c r="H16" s="118">
        <v>5404</v>
      </c>
      <c r="I16" s="118">
        <v>4331</v>
      </c>
      <c r="J16" s="118">
        <v>3967</v>
      </c>
      <c r="K16" s="118">
        <v>2426</v>
      </c>
      <c r="L16" s="267">
        <v>1243</v>
      </c>
      <c r="M16" s="276">
        <v>1</v>
      </c>
      <c r="N16" s="223">
        <v>56832</v>
      </c>
      <c r="O16" s="201">
        <v>6.2548288044375469E-2</v>
      </c>
    </row>
    <row r="17" spans="1:15">
      <c r="A17" s="274" t="s">
        <v>159</v>
      </c>
      <c r="B17" s="118">
        <v>17</v>
      </c>
      <c r="C17" s="118">
        <v>1446</v>
      </c>
      <c r="D17" s="118">
        <v>8011</v>
      </c>
      <c r="E17" s="118">
        <v>11683</v>
      </c>
      <c r="F17" s="118">
        <v>8531</v>
      </c>
      <c r="G17" s="118">
        <v>6675</v>
      </c>
      <c r="H17" s="118">
        <v>5225</v>
      </c>
      <c r="I17" s="118">
        <v>3999</v>
      </c>
      <c r="J17" s="118">
        <v>3492</v>
      </c>
      <c r="K17" s="118">
        <v>2498</v>
      </c>
      <c r="L17" s="267">
        <v>1181</v>
      </c>
      <c r="M17" s="276">
        <v>0</v>
      </c>
      <c r="N17" s="223">
        <v>52758</v>
      </c>
      <c r="O17" s="201">
        <v>5.8064516129032261E-2</v>
      </c>
    </row>
    <row r="18" spans="1:15">
      <c r="A18" s="274" t="s">
        <v>160</v>
      </c>
      <c r="B18" s="118">
        <v>19</v>
      </c>
      <c r="C18" s="118">
        <v>1094</v>
      </c>
      <c r="D18" s="118">
        <v>6660</v>
      </c>
      <c r="E18" s="118">
        <v>11044</v>
      </c>
      <c r="F18" s="118">
        <v>8704</v>
      </c>
      <c r="G18" s="118">
        <v>6345</v>
      </c>
      <c r="H18" s="118">
        <v>4902</v>
      </c>
      <c r="I18" s="118">
        <v>3994</v>
      </c>
      <c r="J18" s="118">
        <v>3242</v>
      </c>
      <c r="K18" s="118">
        <v>2318</v>
      </c>
      <c r="L18" s="267">
        <v>1295</v>
      </c>
      <c r="M18" s="276">
        <v>0</v>
      </c>
      <c r="N18" s="223">
        <v>49617</v>
      </c>
      <c r="O18" s="201">
        <v>5.4607587413741866E-2</v>
      </c>
    </row>
    <row r="19" spans="1:15">
      <c r="A19" s="274" t="s">
        <v>199</v>
      </c>
      <c r="B19" s="118">
        <v>7</v>
      </c>
      <c r="C19" s="118">
        <v>771</v>
      </c>
      <c r="D19" s="118">
        <v>5727</v>
      </c>
      <c r="E19" s="118">
        <v>9601</v>
      </c>
      <c r="F19" s="118">
        <v>7662</v>
      </c>
      <c r="G19" s="118">
        <v>6299</v>
      </c>
      <c r="H19" s="118">
        <v>4785</v>
      </c>
      <c r="I19" s="118">
        <v>3854</v>
      </c>
      <c r="J19" s="118">
        <v>3228</v>
      </c>
      <c r="K19" s="118">
        <v>2203</v>
      </c>
      <c r="L19" s="267">
        <v>1111</v>
      </c>
      <c r="M19" s="276">
        <v>0</v>
      </c>
      <c r="N19" s="223">
        <v>45248</v>
      </c>
      <c r="O19" s="201">
        <v>4.9799143747042182E-2</v>
      </c>
    </row>
    <row r="20" spans="1:15">
      <c r="A20" s="274" t="s">
        <v>201</v>
      </c>
      <c r="B20" s="118">
        <v>1</v>
      </c>
      <c r="C20" s="118">
        <v>488</v>
      </c>
      <c r="D20" s="118">
        <v>4725</v>
      </c>
      <c r="E20" s="118">
        <v>8693</v>
      </c>
      <c r="F20" s="118">
        <v>7242</v>
      </c>
      <c r="G20" s="118">
        <v>5626</v>
      </c>
      <c r="H20" s="118">
        <v>4445</v>
      </c>
      <c r="I20" s="118">
        <v>3385</v>
      </c>
      <c r="J20" s="118">
        <v>2847</v>
      </c>
      <c r="K20" s="118">
        <v>1967</v>
      </c>
      <c r="L20" s="267">
        <v>1088</v>
      </c>
      <c r="M20" s="276">
        <v>0</v>
      </c>
      <c r="N20" s="223">
        <v>40507</v>
      </c>
      <c r="O20" s="201">
        <v>4.4581283498970954E-2</v>
      </c>
    </row>
    <row r="21" spans="1:15">
      <c r="A21" s="274" t="s">
        <v>202</v>
      </c>
      <c r="B21" s="118">
        <v>0</v>
      </c>
      <c r="C21" s="118">
        <v>361</v>
      </c>
      <c r="D21" s="118">
        <v>4040</v>
      </c>
      <c r="E21" s="118">
        <v>8070</v>
      </c>
      <c r="F21" s="118">
        <v>7028</v>
      </c>
      <c r="G21" s="118">
        <v>5179</v>
      </c>
      <c r="H21" s="118">
        <v>4079</v>
      </c>
      <c r="I21" s="118">
        <v>3282</v>
      </c>
      <c r="J21" s="118">
        <v>2477</v>
      </c>
      <c r="K21" s="118">
        <v>1940</v>
      </c>
      <c r="L21" s="267">
        <v>1189</v>
      </c>
      <c r="M21" s="276">
        <v>0</v>
      </c>
      <c r="N21" s="223">
        <v>37645</v>
      </c>
      <c r="O21" s="201">
        <v>4.1431417219709228E-2</v>
      </c>
    </row>
    <row r="22" spans="1:15">
      <c r="A22" s="274" t="s">
        <v>203</v>
      </c>
      <c r="B22" s="118">
        <v>0</v>
      </c>
      <c r="C22" s="118">
        <v>292</v>
      </c>
      <c r="D22" s="118">
        <v>3580</v>
      </c>
      <c r="E22" s="118">
        <v>7049</v>
      </c>
      <c r="F22" s="118">
        <v>6527</v>
      </c>
      <c r="G22" s="118">
        <v>4656</v>
      </c>
      <c r="H22" s="118">
        <v>3855</v>
      </c>
      <c r="I22" s="118">
        <v>2746</v>
      </c>
      <c r="J22" s="118">
        <v>2371</v>
      </c>
      <c r="K22" s="118">
        <v>1760</v>
      </c>
      <c r="L22" s="267">
        <v>1207</v>
      </c>
      <c r="M22" s="276">
        <v>0</v>
      </c>
      <c r="N22" s="223">
        <v>34043</v>
      </c>
      <c r="O22" s="201">
        <v>3.7467120106536356E-2</v>
      </c>
    </row>
    <row r="23" spans="1:15">
      <c r="A23" s="274" t="s">
        <v>204</v>
      </c>
      <c r="B23" s="118">
        <v>3</v>
      </c>
      <c r="C23" s="118">
        <v>145</v>
      </c>
      <c r="D23" s="118">
        <v>2909</v>
      </c>
      <c r="E23" s="118">
        <v>6211</v>
      </c>
      <c r="F23" s="118">
        <v>5964</v>
      </c>
      <c r="G23" s="118">
        <v>4426</v>
      </c>
      <c r="H23" s="118">
        <v>3463</v>
      </c>
      <c r="I23" s="118">
        <v>2905</v>
      </c>
      <c r="J23" s="118">
        <v>2431</v>
      </c>
      <c r="K23" s="118">
        <v>1912</v>
      </c>
      <c r="L23" s="267">
        <v>1142</v>
      </c>
      <c r="M23" s="276">
        <v>0</v>
      </c>
      <c r="N23" s="223">
        <v>31511</v>
      </c>
      <c r="O23" s="201">
        <v>3.4680445955910674E-2</v>
      </c>
    </row>
    <row r="24" spans="1:15">
      <c r="A24" s="274" t="s">
        <v>223</v>
      </c>
      <c r="B24" s="118">
        <v>15</v>
      </c>
      <c r="C24" s="118">
        <v>138</v>
      </c>
      <c r="D24" s="118">
        <v>2594</v>
      </c>
      <c r="E24" s="118">
        <v>5761</v>
      </c>
      <c r="F24" s="118">
        <v>5680</v>
      </c>
      <c r="G24" s="118">
        <v>4448</v>
      </c>
      <c r="H24" s="118">
        <v>3277</v>
      </c>
      <c r="I24" s="118">
        <v>2617</v>
      </c>
      <c r="J24" s="118">
        <v>2329</v>
      </c>
      <c r="K24" s="118">
        <v>1896</v>
      </c>
      <c r="L24" s="267">
        <v>1183</v>
      </c>
      <c r="M24" s="276">
        <v>1</v>
      </c>
      <c r="N24" s="223">
        <v>29939</v>
      </c>
      <c r="O24" s="201">
        <v>3.29503307249535E-2</v>
      </c>
    </row>
    <row r="25" spans="1:15">
      <c r="A25" s="274" t="s">
        <v>224</v>
      </c>
      <c r="B25" s="118">
        <v>0</v>
      </c>
      <c r="C25" s="118">
        <v>93</v>
      </c>
      <c r="D25" s="118">
        <v>2202</v>
      </c>
      <c r="E25" s="118">
        <v>5539</v>
      </c>
      <c r="F25" s="118">
        <v>5217</v>
      </c>
      <c r="G25" s="118">
        <v>3794</v>
      </c>
      <c r="H25" s="118">
        <v>3113</v>
      </c>
      <c r="I25" s="118">
        <v>2541</v>
      </c>
      <c r="J25" s="118">
        <v>2194</v>
      </c>
      <c r="K25" s="118">
        <v>1616</v>
      </c>
      <c r="L25" s="267">
        <v>1135</v>
      </c>
      <c r="M25" s="276">
        <v>0</v>
      </c>
      <c r="N25" s="223">
        <v>27444</v>
      </c>
      <c r="O25" s="201">
        <v>3.0204378116023375E-2</v>
      </c>
    </row>
    <row r="26" spans="1:15">
      <c r="A26" s="274" t="s">
        <v>242</v>
      </c>
      <c r="B26" s="118">
        <v>0</v>
      </c>
      <c r="C26" s="118">
        <v>91</v>
      </c>
      <c r="D26" s="118">
        <v>1684</v>
      </c>
      <c r="E26" s="118">
        <v>4688</v>
      </c>
      <c r="F26" s="118">
        <v>4819</v>
      </c>
      <c r="G26" s="118">
        <v>3951</v>
      </c>
      <c r="H26" s="118">
        <v>2961</v>
      </c>
      <c r="I26" s="118">
        <v>2507</v>
      </c>
      <c r="J26" s="118">
        <v>1957</v>
      </c>
      <c r="K26" s="118">
        <v>1569</v>
      </c>
      <c r="L26" s="267">
        <v>1234</v>
      </c>
      <c r="M26" s="276">
        <v>0</v>
      </c>
      <c r="N26" s="223">
        <v>25461</v>
      </c>
      <c r="O26" s="201">
        <v>2.8021923597583123E-2</v>
      </c>
    </row>
    <row r="27" spans="1:15">
      <c r="A27" s="274" t="s">
        <v>246</v>
      </c>
      <c r="B27" s="118">
        <v>0</v>
      </c>
      <c r="C27" s="118">
        <v>49</v>
      </c>
      <c r="D27" s="118">
        <v>1619</v>
      </c>
      <c r="E27" s="118">
        <v>4414</v>
      </c>
      <c r="F27" s="118">
        <v>4688</v>
      </c>
      <c r="G27" s="118">
        <v>4104</v>
      </c>
      <c r="H27" s="118">
        <v>3215</v>
      </c>
      <c r="I27" s="118">
        <v>2408</v>
      </c>
      <c r="J27" s="118">
        <v>2013</v>
      </c>
      <c r="K27" s="118">
        <v>1372</v>
      </c>
      <c r="L27" s="267">
        <v>1011</v>
      </c>
      <c r="M27" s="276">
        <v>0</v>
      </c>
      <c r="N27" s="223">
        <v>24893</v>
      </c>
      <c r="O27" s="201">
        <v>2.7396792903445922E-2</v>
      </c>
    </row>
    <row r="28" spans="1:15">
      <c r="A28" s="274" t="s">
        <v>247</v>
      </c>
      <c r="B28" s="118">
        <v>0</v>
      </c>
      <c r="C28" s="118">
        <v>93</v>
      </c>
      <c r="D28" s="118">
        <v>1533</v>
      </c>
      <c r="E28" s="118">
        <v>3891</v>
      </c>
      <c r="F28" s="118">
        <v>4759</v>
      </c>
      <c r="G28" s="118">
        <v>3961</v>
      </c>
      <c r="H28" s="118">
        <v>2973</v>
      </c>
      <c r="I28" s="118">
        <v>2519</v>
      </c>
      <c r="J28" s="118">
        <v>2215</v>
      </c>
      <c r="K28" s="118">
        <v>1553</v>
      </c>
      <c r="L28" s="267">
        <v>951</v>
      </c>
      <c r="M28" s="276">
        <v>1</v>
      </c>
      <c r="N28" s="223">
        <v>24449</v>
      </c>
      <c r="O28" s="201">
        <v>2.6908134403099238E-2</v>
      </c>
    </row>
    <row r="29" spans="1:15">
      <c r="A29" s="274" t="s">
        <v>248</v>
      </c>
      <c r="B29" s="118">
        <v>1</v>
      </c>
      <c r="C29" s="118">
        <v>90</v>
      </c>
      <c r="D29" s="118">
        <v>1805</v>
      </c>
      <c r="E29" s="118">
        <v>3902</v>
      </c>
      <c r="F29" s="118">
        <v>4779</v>
      </c>
      <c r="G29" s="118">
        <v>4315</v>
      </c>
      <c r="H29" s="118">
        <v>3286</v>
      </c>
      <c r="I29" s="118">
        <v>2676</v>
      </c>
      <c r="J29" s="118">
        <v>2288</v>
      </c>
      <c r="K29" s="118">
        <v>1582</v>
      </c>
      <c r="L29" s="267">
        <v>1114</v>
      </c>
      <c r="M29" s="276">
        <v>0</v>
      </c>
      <c r="N29" s="223">
        <v>25838</v>
      </c>
      <c r="O29" s="201">
        <v>2.8436843089994609E-2</v>
      </c>
    </row>
    <row r="30" spans="1:15">
      <c r="A30" s="266" t="s">
        <v>249</v>
      </c>
      <c r="B30" s="118">
        <v>10</v>
      </c>
      <c r="C30" s="118">
        <v>393</v>
      </c>
      <c r="D30" s="118">
        <v>5664</v>
      </c>
      <c r="E30" s="118">
        <v>18960</v>
      </c>
      <c r="F30" s="118">
        <v>23567</v>
      </c>
      <c r="G30" s="118">
        <v>22728</v>
      </c>
      <c r="H30" s="118">
        <v>20096</v>
      </c>
      <c r="I30" s="118">
        <v>16326</v>
      </c>
      <c r="J30" s="118">
        <v>14825</v>
      </c>
      <c r="K30" s="118">
        <v>11227</v>
      </c>
      <c r="L30" s="267">
        <v>8195</v>
      </c>
      <c r="M30" s="276">
        <v>2</v>
      </c>
      <c r="N30" s="223">
        <v>141993</v>
      </c>
      <c r="O30" s="201">
        <v>0.15627496945884373</v>
      </c>
    </row>
    <row r="31" spans="1:15">
      <c r="A31" s="266" t="s">
        <v>19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267">
        <v>0</v>
      </c>
      <c r="M31" s="276">
        <v>0</v>
      </c>
      <c r="N31" s="223">
        <v>0</v>
      </c>
      <c r="O31" s="201">
        <v>0</v>
      </c>
    </row>
    <row r="32" spans="1:15">
      <c r="A32" s="270" t="s">
        <v>20</v>
      </c>
      <c r="B32" s="271">
        <v>459</v>
      </c>
      <c r="C32" s="271">
        <v>26088</v>
      </c>
      <c r="D32" s="271">
        <v>116065</v>
      </c>
      <c r="E32" s="271">
        <v>177295</v>
      </c>
      <c r="F32" s="271">
        <v>151361</v>
      </c>
      <c r="G32" s="271">
        <v>119352</v>
      </c>
      <c r="H32" s="271">
        <v>95971</v>
      </c>
      <c r="I32" s="271">
        <v>77520</v>
      </c>
      <c r="J32" s="271">
        <v>67513</v>
      </c>
      <c r="K32" s="271">
        <v>48448</v>
      </c>
      <c r="L32" s="272">
        <v>28529</v>
      </c>
      <c r="M32" s="277">
        <v>9</v>
      </c>
      <c r="N32" s="271">
        <v>908610</v>
      </c>
      <c r="O32" s="148">
        <v>1</v>
      </c>
    </row>
    <row r="33" spans="1:15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</row>
    <row r="34" spans="1:15">
      <c r="A34" s="321" t="s">
        <v>138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</row>
    <row r="35" spans="1:15" ht="15">
      <c r="A35" s="322" t="s">
        <v>380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</row>
    <row r="36" spans="1:15" ht="12.75" customHeight="1">
      <c r="A36" s="323" t="s">
        <v>408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</row>
    <row r="37" spans="1:15" ht="12.7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1:15" ht="12.75" customHeight="1">
      <c r="A38" s="363" t="s">
        <v>96</v>
      </c>
      <c r="B38" s="369" t="s">
        <v>76</v>
      </c>
      <c r="C38" s="369"/>
      <c r="D38" s="369"/>
      <c r="E38" s="369"/>
      <c r="F38" s="369"/>
      <c r="G38" s="369"/>
      <c r="H38" s="369"/>
      <c r="I38" s="369"/>
      <c r="J38" s="369"/>
      <c r="K38" s="369"/>
      <c r="L38" s="370"/>
      <c r="M38" s="366" t="s">
        <v>19</v>
      </c>
      <c r="N38" s="395" t="s">
        <v>20</v>
      </c>
      <c r="O38" s="395"/>
    </row>
    <row r="39" spans="1:15">
      <c r="A39" s="365"/>
      <c r="B39" s="275" t="s">
        <v>77</v>
      </c>
      <c r="C39" s="275" t="s">
        <v>78</v>
      </c>
      <c r="D39" s="275" t="s">
        <v>79</v>
      </c>
      <c r="E39" s="275" t="s">
        <v>80</v>
      </c>
      <c r="F39" s="275" t="s">
        <v>81</v>
      </c>
      <c r="G39" s="275" t="s">
        <v>82</v>
      </c>
      <c r="H39" s="275" t="s">
        <v>83</v>
      </c>
      <c r="I39" s="275" t="s">
        <v>84</v>
      </c>
      <c r="J39" s="275" t="s">
        <v>85</v>
      </c>
      <c r="K39" s="275" t="s">
        <v>86</v>
      </c>
      <c r="L39" s="184" t="s">
        <v>110</v>
      </c>
      <c r="M39" s="375"/>
      <c r="N39" s="229" t="s">
        <v>97</v>
      </c>
      <c r="O39" s="229" t="s">
        <v>43</v>
      </c>
    </row>
    <row r="40" spans="1:15">
      <c r="A40" s="266" t="s">
        <v>98</v>
      </c>
      <c r="B40" s="118">
        <v>0</v>
      </c>
      <c r="C40" s="118">
        <v>25</v>
      </c>
      <c r="D40" s="118">
        <v>164</v>
      </c>
      <c r="E40" s="118">
        <v>254</v>
      </c>
      <c r="F40" s="118">
        <v>313</v>
      </c>
      <c r="G40" s="118">
        <v>336</v>
      </c>
      <c r="H40" s="118">
        <v>308</v>
      </c>
      <c r="I40" s="118">
        <v>202</v>
      </c>
      <c r="J40" s="118">
        <v>205</v>
      </c>
      <c r="K40" s="118">
        <v>69</v>
      </c>
      <c r="L40" s="267">
        <v>4</v>
      </c>
      <c r="M40" s="276">
        <v>0</v>
      </c>
      <c r="N40" s="223">
        <v>1880</v>
      </c>
      <c r="O40" s="201">
        <v>1.9830094066371749E-3</v>
      </c>
    </row>
    <row r="41" spans="1:15">
      <c r="A41" s="274" t="s">
        <v>99</v>
      </c>
      <c r="B41" s="118">
        <v>3</v>
      </c>
      <c r="C41" s="118">
        <v>107</v>
      </c>
      <c r="D41" s="118">
        <v>486</v>
      </c>
      <c r="E41" s="118">
        <v>671</v>
      </c>
      <c r="F41" s="118">
        <v>506</v>
      </c>
      <c r="G41" s="118">
        <v>438</v>
      </c>
      <c r="H41" s="118">
        <v>302</v>
      </c>
      <c r="I41" s="118">
        <v>339</v>
      </c>
      <c r="J41" s="118">
        <v>223</v>
      </c>
      <c r="K41" s="118">
        <v>180</v>
      </c>
      <c r="L41" s="267">
        <v>55</v>
      </c>
      <c r="M41" s="276">
        <v>0</v>
      </c>
      <c r="N41" s="223">
        <v>3310</v>
      </c>
      <c r="O41" s="201">
        <v>3.4913623063665151E-3</v>
      </c>
    </row>
    <row r="42" spans="1:15">
      <c r="A42" s="274" t="s">
        <v>100</v>
      </c>
      <c r="B42" s="118">
        <v>23</v>
      </c>
      <c r="C42" s="118">
        <v>348</v>
      </c>
      <c r="D42" s="118">
        <v>866</v>
      </c>
      <c r="E42" s="118">
        <v>985</v>
      </c>
      <c r="F42" s="118">
        <v>712</v>
      </c>
      <c r="G42" s="118">
        <v>427</v>
      </c>
      <c r="H42" s="118">
        <v>495</v>
      </c>
      <c r="I42" s="118">
        <v>457</v>
      </c>
      <c r="J42" s="118">
        <v>302</v>
      </c>
      <c r="K42" s="118">
        <v>225</v>
      </c>
      <c r="L42" s="267">
        <v>85</v>
      </c>
      <c r="M42" s="276">
        <v>0</v>
      </c>
      <c r="N42" s="223">
        <v>4925</v>
      </c>
      <c r="O42" s="201">
        <v>5.1948517700468539E-3</v>
      </c>
    </row>
    <row r="43" spans="1:15">
      <c r="A43" s="274" t="s">
        <v>101</v>
      </c>
      <c r="B43" s="118">
        <v>40</v>
      </c>
      <c r="C43" s="118">
        <v>944</v>
      </c>
      <c r="D43" s="118">
        <v>2274</v>
      </c>
      <c r="E43" s="118">
        <v>2370</v>
      </c>
      <c r="F43" s="118">
        <v>1869</v>
      </c>
      <c r="G43" s="118">
        <v>1028</v>
      </c>
      <c r="H43" s="118">
        <v>772</v>
      </c>
      <c r="I43" s="118">
        <v>1138</v>
      </c>
      <c r="J43" s="118">
        <v>696</v>
      </c>
      <c r="K43" s="118">
        <v>374</v>
      </c>
      <c r="L43" s="267">
        <v>208</v>
      </c>
      <c r="M43" s="276">
        <v>0</v>
      </c>
      <c r="N43" s="223">
        <v>11713</v>
      </c>
      <c r="O43" s="201">
        <v>1.2354781478692142E-2</v>
      </c>
    </row>
    <row r="44" spans="1:15">
      <c r="A44" s="274" t="s">
        <v>102</v>
      </c>
      <c r="B44" s="118">
        <v>42</v>
      </c>
      <c r="C44" s="118">
        <v>1251</v>
      </c>
      <c r="D44" s="118">
        <v>4306</v>
      </c>
      <c r="E44" s="118">
        <v>4393</v>
      </c>
      <c r="F44" s="118">
        <v>2667</v>
      </c>
      <c r="G44" s="118">
        <v>1932</v>
      </c>
      <c r="H44" s="118">
        <v>1701</v>
      </c>
      <c r="I44" s="118">
        <v>1428</v>
      </c>
      <c r="J44" s="118">
        <v>1214</v>
      </c>
      <c r="K44" s="118">
        <v>644</v>
      </c>
      <c r="L44" s="267">
        <v>190</v>
      </c>
      <c r="M44" s="276">
        <v>0</v>
      </c>
      <c r="N44" s="223">
        <v>19768</v>
      </c>
      <c r="O44" s="201">
        <v>2.0851132952342376E-2</v>
      </c>
    </row>
    <row r="45" spans="1:15">
      <c r="A45" s="274" t="s">
        <v>103</v>
      </c>
      <c r="B45" s="118">
        <v>16</v>
      </c>
      <c r="C45" s="118">
        <v>1504</v>
      </c>
      <c r="D45" s="118">
        <v>5406</v>
      </c>
      <c r="E45" s="118">
        <v>6404</v>
      </c>
      <c r="F45" s="118">
        <v>4168</v>
      </c>
      <c r="G45" s="118">
        <v>2238</v>
      </c>
      <c r="H45" s="118">
        <v>2459</v>
      </c>
      <c r="I45" s="118">
        <v>2028</v>
      </c>
      <c r="J45" s="118">
        <v>1874</v>
      </c>
      <c r="K45" s="118">
        <v>852</v>
      </c>
      <c r="L45" s="267">
        <v>330</v>
      </c>
      <c r="M45" s="276">
        <v>0</v>
      </c>
      <c r="N45" s="223">
        <v>27279</v>
      </c>
      <c r="O45" s="201">
        <v>2.8773677448752918E-2</v>
      </c>
    </row>
    <row r="46" spans="1:15">
      <c r="A46" s="274" t="s">
        <v>104</v>
      </c>
      <c r="B46" s="118">
        <v>25</v>
      </c>
      <c r="C46" s="118">
        <v>1693</v>
      </c>
      <c r="D46" s="118">
        <v>7787</v>
      </c>
      <c r="E46" s="118">
        <v>8451</v>
      </c>
      <c r="F46" s="118">
        <v>5341</v>
      </c>
      <c r="G46" s="118">
        <v>3738</v>
      </c>
      <c r="H46" s="118">
        <v>2989</v>
      </c>
      <c r="I46" s="118">
        <v>2680</v>
      </c>
      <c r="J46" s="118">
        <v>2221</v>
      </c>
      <c r="K46" s="118">
        <v>1002</v>
      </c>
      <c r="L46" s="267">
        <v>442</v>
      </c>
      <c r="M46" s="276">
        <v>0</v>
      </c>
      <c r="N46" s="223">
        <v>36369</v>
      </c>
      <c r="O46" s="201">
        <v>3.8361738888291176E-2</v>
      </c>
    </row>
    <row r="47" spans="1:15">
      <c r="A47" s="274" t="s">
        <v>105</v>
      </c>
      <c r="B47" s="118">
        <v>19</v>
      </c>
      <c r="C47" s="118">
        <v>1431</v>
      </c>
      <c r="D47" s="118">
        <v>8572</v>
      </c>
      <c r="E47" s="118">
        <v>11247</v>
      </c>
      <c r="F47" s="118">
        <v>6156</v>
      </c>
      <c r="G47" s="118">
        <v>4205</v>
      </c>
      <c r="H47" s="118">
        <v>3259</v>
      </c>
      <c r="I47" s="118">
        <v>2813</v>
      </c>
      <c r="J47" s="118">
        <v>2171</v>
      </c>
      <c r="K47" s="118">
        <v>1229</v>
      </c>
      <c r="L47" s="267">
        <v>479</v>
      </c>
      <c r="M47" s="276">
        <v>0</v>
      </c>
      <c r="N47" s="223">
        <v>41581</v>
      </c>
      <c r="O47" s="201">
        <v>4.385931603052147E-2</v>
      </c>
    </row>
    <row r="48" spans="1:15">
      <c r="A48" s="274" t="s">
        <v>106</v>
      </c>
      <c r="B48" s="118">
        <v>22</v>
      </c>
      <c r="C48" s="118">
        <v>1395</v>
      </c>
      <c r="D48" s="118">
        <v>8963</v>
      </c>
      <c r="E48" s="118">
        <v>11874</v>
      </c>
      <c r="F48" s="118">
        <v>7838</v>
      </c>
      <c r="G48" s="118">
        <v>4864</v>
      </c>
      <c r="H48" s="118">
        <v>3653</v>
      </c>
      <c r="I48" s="118">
        <v>2785</v>
      </c>
      <c r="J48" s="118">
        <v>2598</v>
      </c>
      <c r="K48" s="118">
        <v>1424</v>
      </c>
      <c r="L48" s="267">
        <v>532</v>
      </c>
      <c r="M48" s="276">
        <v>0</v>
      </c>
      <c r="N48" s="223">
        <v>45948</v>
      </c>
      <c r="O48" s="201">
        <v>4.8465593732002606E-2</v>
      </c>
    </row>
    <row r="49" spans="1:15">
      <c r="A49" s="274" t="s">
        <v>107</v>
      </c>
      <c r="B49" s="118">
        <v>3</v>
      </c>
      <c r="C49" s="118">
        <v>914</v>
      </c>
      <c r="D49" s="118">
        <v>9669</v>
      </c>
      <c r="E49" s="118">
        <v>14264</v>
      </c>
      <c r="F49" s="118">
        <v>9287</v>
      </c>
      <c r="G49" s="118">
        <v>5529</v>
      </c>
      <c r="H49" s="118">
        <v>4037</v>
      </c>
      <c r="I49" s="118">
        <v>3273</v>
      </c>
      <c r="J49" s="118">
        <v>2894</v>
      </c>
      <c r="K49" s="118">
        <v>1494</v>
      </c>
      <c r="L49" s="267">
        <v>598</v>
      </c>
      <c r="M49" s="276">
        <v>1</v>
      </c>
      <c r="N49" s="223">
        <v>51963</v>
      </c>
      <c r="O49" s="201">
        <v>5.4810169041003991E-2</v>
      </c>
    </row>
    <row r="50" spans="1:15">
      <c r="A50" s="274" t="s">
        <v>159</v>
      </c>
      <c r="B50" s="118">
        <v>19</v>
      </c>
      <c r="C50" s="118">
        <v>641</v>
      </c>
      <c r="D50" s="118">
        <v>9590</v>
      </c>
      <c r="E50" s="118">
        <v>16397</v>
      </c>
      <c r="F50" s="118">
        <v>9669</v>
      </c>
      <c r="G50" s="118">
        <v>6088</v>
      </c>
      <c r="H50" s="118">
        <v>4345</v>
      </c>
      <c r="I50" s="118">
        <v>3248</v>
      </c>
      <c r="J50" s="118">
        <v>2835</v>
      </c>
      <c r="K50" s="118">
        <v>1729</v>
      </c>
      <c r="L50" s="267">
        <v>666</v>
      </c>
      <c r="M50" s="276">
        <v>0</v>
      </c>
      <c r="N50" s="223">
        <v>55227</v>
      </c>
      <c r="O50" s="201">
        <v>5.8253010904442154E-2</v>
      </c>
    </row>
    <row r="51" spans="1:15">
      <c r="A51" s="274" t="s">
        <v>160</v>
      </c>
      <c r="B51" s="118">
        <v>16</v>
      </c>
      <c r="C51" s="118">
        <v>449</v>
      </c>
      <c r="D51" s="118">
        <v>8190</v>
      </c>
      <c r="E51" s="118">
        <v>15555</v>
      </c>
      <c r="F51" s="118">
        <v>11119</v>
      </c>
      <c r="G51" s="118">
        <v>6009</v>
      </c>
      <c r="H51" s="118">
        <v>4259</v>
      </c>
      <c r="I51" s="118">
        <v>3198</v>
      </c>
      <c r="J51" s="118">
        <v>2833</v>
      </c>
      <c r="K51" s="118">
        <v>1557</v>
      </c>
      <c r="L51" s="267">
        <v>531</v>
      </c>
      <c r="M51" s="276">
        <v>0</v>
      </c>
      <c r="N51" s="223">
        <v>53716</v>
      </c>
      <c r="O51" s="201">
        <v>5.6659219833469401E-2</v>
      </c>
    </row>
    <row r="52" spans="1:15">
      <c r="A52" s="274" t="s">
        <v>199</v>
      </c>
      <c r="B52" s="118">
        <v>0</v>
      </c>
      <c r="C52" s="118">
        <v>371</v>
      </c>
      <c r="D52" s="118">
        <v>6892</v>
      </c>
      <c r="E52" s="118">
        <v>14650</v>
      </c>
      <c r="F52" s="118">
        <v>11552</v>
      </c>
      <c r="G52" s="118">
        <v>6021</v>
      </c>
      <c r="H52" s="118">
        <v>4169</v>
      </c>
      <c r="I52" s="118">
        <v>3001</v>
      </c>
      <c r="J52" s="118">
        <v>2909</v>
      </c>
      <c r="K52" s="118">
        <v>1651</v>
      </c>
      <c r="L52" s="267">
        <v>438</v>
      </c>
      <c r="M52" s="276">
        <v>0</v>
      </c>
      <c r="N52" s="223">
        <v>51654</v>
      </c>
      <c r="O52" s="201">
        <v>5.4484238239593946E-2</v>
      </c>
    </row>
    <row r="53" spans="1:15">
      <c r="A53" s="274" t="s">
        <v>201</v>
      </c>
      <c r="B53" s="118">
        <v>4</v>
      </c>
      <c r="C53" s="118">
        <v>212</v>
      </c>
      <c r="D53" s="118">
        <v>5732</v>
      </c>
      <c r="E53" s="118">
        <v>13211</v>
      </c>
      <c r="F53" s="118">
        <v>11003</v>
      </c>
      <c r="G53" s="118">
        <v>6028</v>
      </c>
      <c r="H53" s="118">
        <v>3973</v>
      </c>
      <c r="I53" s="118">
        <v>3261</v>
      </c>
      <c r="J53" s="118">
        <v>2757</v>
      </c>
      <c r="K53" s="118">
        <v>1743</v>
      </c>
      <c r="L53" s="267">
        <v>563</v>
      </c>
      <c r="M53" s="276">
        <v>0</v>
      </c>
      <c r="N53" s="223">
        <v>48487</v>
      </c>
      <c r="O53" s="201">
        <v>5.1143711223200369E-2</v>
      </c>
    </row>
    <row r="54" spans="1:15">
      <c r="A54" s="274" t="s">
        <v>202</v>
      </c>
      <c r="B54" s="118">
        <v>6</v>
      </c>
      <c r="C54" s="118">
        <v>167</v>
      </c>
      <c r="D54" s="118">
        <v>5102</v>
      </c>
      <c r="E54" s="118">
        <v>13162</v>
      </c>
      <c r="F54" s="118">
        <v>10950</v>
      </c>
      <c r="G54" s="118">
        <v>6193</v>
      </c>
      <c r="H54" s="118">
        <v>4648</v>
      </c>
      <c r="I54" s="118">
        <v>2814</v>
      </c>
      <c r="J54" s="118">
        <v>2507</v>
      </c>
      <c r="K54" s="118">
        <v>1655</v>
      </c>
      <c r="L54" s="267">
        <v>601</v>
      </c>
      <c r="M54" s="276">
        <v>0</v>
      </c>
      <c r="N54" s="223">
        <v>47805</v>
      </c>
      <c r="O54" s="201">
        <v>5.0424342917175603E-2</v>
      </c>
    </row>
    <row r="55" spans="1:15">
      <c r="A55" s="274" t="s">
        <v>203</v>
      </c>
      <c r="B55" s="118">
        <v>0</v>
      </c>
      <c r="C55" s="118">
        <v>215</v>
      </c>
      <c r="D55" s="118">
        <v>5037</v>
      </c>
      <c r="E55" s="118">
        <v>12560</v>
      </c>
      <c r="F55" s="118">
        <v>10185</v>
      </c>
      <c r="G55" s="118">
        <v>6291</v>
      </c>
      <c r="H55" s="118">
        <v>3952</v>
      </c>
      <c r="I55" s="118">
        <v>3094</v>
      </c>
      <c r="J55" s="118">
        <v>2448</v>
      </c>
      <c r="K55" s="118">
        <v>1843</v>
      </c>
      <c r="L55" s="267">
        <v>594</v>
      </c>
      <c r="M55" s="276">
        <v>2</v>
      </c>
      <c r="N55" s="223">
        <v>46221</v>
      </c>
      <c r="O55" s="201">
        <v>4.8753552012860024E-2</v>
      </c>
    </row>
    <row r="56" spans="1:15">
      <c r="A56" s="274" t="s">
        <v>204</v>
      </c>
      <c r="B56" s="118">
        <v>0</v>
      </c>
      <c r="C56" s="118">
        <v>114</v>
      </c>
      <c r="D56" s="118">
        <v>4074</v>
      </c>
      <c r="E56" s="118">
        <v>10616</v>
      </c>
      <c r="F56" s="118">
        <v>9128</v>
      </c>
      <c r="G56" s="118">
        <v>5514</v>
      </c>
      <c r="H56" s="118">
        <v>3684</v>
      </c>
      <c r="I56" s="118">
        <v>2741</v>
      </c>
      <c r="J56" s="118">
        <v>2265</v>
      </c>
      <c r="K56" s="118">
        <v>2071</v>
      </c>
      <c r="L56" s="267">
        <v>650</v>
      </c>
      <c r="M56" s="276">
        <v>0</v>
      </c>
      <c r="N56" s="223">
        <v>40857</v>
      </c>
      <c r="O56" s="201">
        <v>4.3095646450518645E-2</v>
      </c>
    </row>
    <row r="57" spans="1:15">
      <c r="A57" s="274" t="s">
        <v>223</v>
      </c>
      <c r="B57" s="118">
        <v>0</v>
      </c>
      <c r="C57" s="118">
        <v>83</v>
      </c>
      <c r="D57" s="118">
        <v>3383</v>
      </c>
      <c r="E57" s="118">
        <v>9656</v>
      </c>
      <c r="F57" s="118">
        <v>9340</v>
      </c>
      <c r="G57" s="118">
        <v>5646</v>
      </c>
      <c r="H57" s="118">
        <v>3675</v>
      </c>
      <c r="I57" s="118">
        <v>2610</v>
      </c>
      <c r="J57" s="118">
        <v>2312</v>
      </c>
      <c r="K57" s="118">
        <v>2059</v>
      </c>
      <c r="L57" s="267">
        <v>561</v>
      </c>
      <c r="M57" s="276">
        <v>0</v>
      </c>
      <c r="N57" s="223">
        <v>39325</v>
      </c>
      <c r="O57" s="201">
        <v>4.1479704742556855E-2</v>
      </c>
    </row>
    <row r="58" spans="1:15">
      <c r="A58" s="274" t="s">
        <v>224</v>
      </c>
      <c r="B58" s="118">
        <v>0</v>
      </c>
      <c r="C58" s="118">
        <v>46</v>
      </c>
      <c r="D58" s="118">
        <v>2999</v>
      </c>
      <c r="E58" s="118">
        <v>9249</v>
      </c>
      <c r="F58" s="118">
        <v>9149</v>
      </c>
      <c r="G58" s="118">
        <v>4925</v>
      </c>
      <c r="H58" s="118">
        <v>3277</v>
      </c>
      <c r="I58" s="118">
        <v>2311</v>
      </c>
      <c r="J58" s="118">
        <v>2162</v>
      </c>
      <c r="K58" s="118">
        <v>1997</v>
      </c>
      <c r="L58" s="267">
        <v>523</v>
      </c>
      <c r="M58" s="276">
        <v>0</v>
      </c>
      <c r="N58" s="223">
        <v>36638</v>
      </c>
      <c r="O58" s="201">
        <v>3.8645478000198304E-2</v>
      </c>
    </row>
    <row r="59" spans="1:15">
      <c r="A59" s="274" t="s">
        <v>242</v>
      </c>
      <c r="B59" s="118">
        <v>3</v>
      </c>
      <c r="C59" s="118">
        <v>80</v>
      </c>
      <c r="D59" s="118">
        <v>2491</v>
      </c>
      <c r="E59" s="118">
        <v>9084</v>
      </c>
      <c r="F59" s="118">
        <v>8684</v>
      </c>
      <c r="G59" s="118">
        <v>5484</v>
      </c>
      <c r="H59" s="118">
        <v>3378</v>
      </c>
      <c r="I59" s="118">
        <v>2053</v>
      </c>
      <c r="J59" s="118">
        <v>2231</v>
      </c>
      <c r="K59" s="118">
        <v>1755</v>
      </c>
      <c r="L59" s="267">
        <v>521</v>
      </c>
      <c r="M59" s="276">
        <v>0</v>
      </c>
      <c r="N59" s="223">
        <v>35764</v>
      </c>
      <c r="O59" s="201">
        <v>3.7723589584559528E-2</v>
      </c>
    </row>
    <row r="60" spans="1:15">
      <c r="A60" s="274" t="s">
        <v>246</v>
      </c>
      <c r="B60" s="118">
        <v>2</v>
      </c>
      <c r="C60" s="118">
        <v>63</v>
      </c>
      <c r="D60" s="118">
        <v>2217</v>
      </c>
      <c r="E60" s="118">
        <v>8201</v>
      </c>
      <c r="F60" s="118">
        <v>8657</v>
      </c>
      <c r="G60" s="118">
        <v>5307</v>
      </c>
      <c r="H60" s="118">
        <v>3196</v>
      </c>
      <c r="I60" s="118">
        <v>2151</v>
      </c>
      <c r="J60" s="118">
        <v>1980</v>
      </c>
      <c r="K60" s="118">
        <v>1835</v>
      </c>
      <c r="L60" s="267">
        <v>576</v>
      </c>
      <c r="M60" s="276">
        <v>0</v>
      </c>
      <c r="N60" s="223">
        <v>34185</v>
      </c>
      <c r="O60" s="201">
        <v>3.6058072641431814E-2</v>
      </c>
    </row>
    <row r="61" spans="1:15">
      <c r="A61" s="274" t="s">
        <v>247</v>
      </c>
      <c r="B61" s="118">
        <v>2</v>
      </c>
      <c r="C61" s="118">
        <v>54</v>
      </c>
      <c r="D61" s="118">
        <v>2270</v>
      </c>
      <c r="E61" s="118">
        <v>7301</v>
      </c>
      <c r="F61" s="118">
        <v>7568</v>
      </c>
      <c r="G61" s="118">
        <v>5082</v>
      </c>
      <c r="H61" s="118">
        <v>3239</v>
      </c>
      <c r="I61" s="118">
        <v>2333</v>
      </c>
      <c r="J61" s="118">
        <v>1711</v>
      </c>
      <c r="K61" s="118">
        <v>1361</v>
      </c>
      <c r="L61" s="267">
        <v>438</v>
      </c>
      <c r="M61" s="276">
        <v>0</v>
      </c>
      <c r="N61" s="223">
        <v>31359</v>
      </c>
      <c r="O61" s="201">
        <v>3.3077229778050617E-2</v>
      </c>
    </row>
    <row r="62" spans="1:15">
      <c r="A62" s="274" t="s">
        <v>248</v>
      </c>
      <c r="B62" s="118">
        <v>0</v>
      </c>
      <c r="C62" s="118">
        <v>70</v>
      </c>
      <c r="D62" s="118">
        <v>2555</v>
      </c>
      <c r="E62" s="118">
        <v>6816</v>
      </c>
      <c r="F62" s="118">
        <v>7168</v>
      </c>
      <c r="G62" s="118">
        <v>4787</v>
      </c>
      <c r="H62" s="118">
        <v>2921</v>
      </c>
      <c r="I62" s="118">
        <v>2137</v>
      </c>
      <c r="J62" s="118">
        <v>1888</v>
      </c>
      <c r="K62" s="118">
        <v>1396</v>
      </c>
      <c r="L62" s="267">
        <v>437</v>
      </c>
      <c r="M62" s="276">
        <v>1</v>
      </c>
      <c r="N62" s="223">
        <v>30176</v>
      </c>
      <c r="O62" s="201">
        <v>3.1829410561001796E-2</v>
      </c>
    </row>
    <row r="63" spans="1:15">
      <c r="A63" s="266" t="s">
        <v>249</v>
      </c>
      <c r="B63" s="118">
        <v>3</v>
      </c>
      <c r="C63" s="118">
        <v>287</v>
      </c>
      <c r="D63" s="118">
        <v>7516</v>
      </c>
      <c r="E63" s="118">
        <v>30230</v>
      </c>
      <c r="F63" s="118">
        <v>37402</v>
      </c>
      <c r="G63" s="118">
        <v>23914</v>
      </c>
      <c r="H63" s="118">
        <v>17752</v>
      </c>
      <c r="I63" s="118">
        <v>12638</v>
      </c>
      <c r="J63" s="118">
        <v>10431</v>
      </c>
      <c r="K63" s="118">
        <v>7866</v>
      </c>
      <c r="L63" s="267">
        <v>3865</v>
      </c>
      <c r="M63" s="276">
        <v>0</v>
      </c>
      <c r="N63" s="223">
        <v>151904</v>
      </c>
      <c r="O63" s="201">
        <v>0.16022716005628371</v>
      </c>
    </row>
    <row r="64" spans="1:15">
      <c r="A64" s="266" t="s">
        <v>19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267">
        <v>0</v>
      </c>
      <c r="M64" s="276">
        <v>0</v>
      </c>
      <c r="N64" s="223">
        <v>0</v>
      </c>
      <c r="O64" s="201">
        <v>0</v>
      </c>
    </row>
    <row r="65" spans="1:15">
      <c r="A65" s="270" t="s">
        <v>20</v>
      </c>
      <c r="B65" s="271">
        <v>248</v>
      </c>
      <c r="C65" s="271">
        <v>12464</v>
      </c>
      <c r="D65" s="271">
        <v>116541</v>
      </c>
      <c r="E65" s="271">
        <v>237601</v>
      </c>
      <c r="F65" s="271">
        <v>200431</v>
      </c>
      <c r="G65" s="271">
        <v>122024</v>
      </c>
      <c r="H65" s="271">
        <v>86443</v>
      </c>
      <c r="I65" s="271">
        <v>64733</v>
      </c>
      <c r="J65" s="271">
        <v>55667</v>
      </c>
      <c r="K65" s="271">
        <v>38011</v>
      </c>
      <c r="L65" s="272">
        <v>13887</v>
      </c>
      <c r="M65" s="277">
        <v>4</v>
      </c>
      <c r="N65" s="271">
        <v>948054</v>
      </c>
      <c r="O65" s="148">
        <v>1</v>
      </c>
    </row>
    <row r="66" spans="1:1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</row>
    <row r="67" spans="1:15">
      <c r="A67" s="321" t="s">
        <v>235</v>
      </c>
      <c r="B67" s="321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</row>
    <row r="68" spans="1:15" ht="15">
      <c r="A68" s="322" t="s">
        <v>381</v>
      </c>
      <c r="B68" s="322"/>
      <c r="C68" s="322"/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</row>
    <row r="69" spans="1:15">
      <c r="A69" s="323" t="s">
        <v>408</v>
      </c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</row>
    <row r="70" spans="1:1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pans="1:15" ht="12.75" customHeight="1">
      <c r="A71" s="363" t="s">
        <v>96</v>
      </c>
      <c r="B71" s="369" t="s">
        <v>76</v>
      </c>
      <c r="C71" s="369"/>
      <c r="D71" s="369"/>
      <c r="E71" s="369"/>
      <c r="F71" s="369"/>
      <c r="G71" s="369"/>
      <c r="H71" s="369"/>
      <c r="I71" s="369"/>
      <c r="J71" s="369"/>
      <c r="K71" s="369"/>
      <c r="L71" s="370"/>
      <c r="M71" s="366" t="s">
        <v>19</v>
      </c>
      <c r="N71" s="395" t="s">
        <v>20</v>
      </c>
      <c r="O71" s="395"/>
    </row>
    <row r="72" spans="1:15">
      <c r="A72" s="365"/>
      <c r="B72" s="275" t="s">
        <v>77</v>
      </c>
      <c r="C72" s="275" t="s">
        <v>78</v>
      </c>
      <c r="D72" s="275" t="s">
        <v>79</v>
      </c>
      <c r="E72" s="275" t="s">
        <v>80</v>
      </c>
      <c r="F72" s="275" t="s">
        <v>81</v>
      </c>
      <c r="G72" s="275" t="s">
        <v>82</v>
      </c>
      <c r="H72" s="275" t="s">
        <v>83</v>
      </c>
      <c r="I72" s="275" t="s">
        <v>84</v>
      </c>
      <c r="J72" s="275" t="s">
        <v>85</v>
      </c>
      <c r="K72" s="275" t="s">
        <v>86</v>
      </c>
      <c r="L72" s="184" t="s">
        <v>110</v>
      </c>
      <c r="M72" s="375"/>
      <c r="N72" s="229" t="s">
        <v>97</v>
      </c>
      <c r="O72" s="229" t="s">
        <v>43</v>
      </c>
    </row>
    <row r="73" spans="1:15">
      <c r="A73" s="266" t="s">
        <v>98</v>
      </c>
      <c r="B73" s="118">
        <v>8</v>
      </c>
      <c r="C73" s="118">
        <v>97</v>
      </c>
      <c r="D73" s="118">
        <v>388</v>
      </c>
      <c r="E73" s="118">
        <v>480</v>
      </c>
      <c r="F73" s="118">
        <v>552</v>
      </c>
      <c r="G73" s="118">
        <v>578</v>
      </c>
      <c r="H73" s="118">
        <v>502</v>
      </c>
      <c r="I73" s="118">
        <v>395</v>
      </c>
      <c r="J73" s="118">
        <v>282</v>
      </c>
      <c r="K73" s="118">
        <v>165</v>
      </c>
      <c r="L73" s="267">
        <v>12</v>
      </c>
      <c r="M73" s="276">
        <v>0</v>
      </c>
      <c r="N73" s="223">
        <v>3459</v>
      </c>
      <c r="O73" s="201">
        <v>1.8629696673637768E-3</v>
      </c>
    </row>
    <row r="74" spans="1:15">
      <c r="A74" s="274" t="s">
        <v>99</v>
      </c>
      <c r="B74" s="118">
        <v>5</v>
      </c>
      <c r="C74" s="118">
        <v>262</v>
      </c>
      <c r="D74" s="118">
        <v>922</v>
      </c>
      <c r="E74" s="118">
        <v>1203</v>
      </c>
      <c r="F74" s="118">
        <v>887</v>
      </c>
      <c r="G74" s="118">
        <v>723</v>
      </c>
      <c r="H74" s="118">
        <v>461</v>
      </c>
      <c r="I74" s="118">
        <v>510</v>
      </c>
      <c r="J74" s="118">
        <v>423</v>
      </c>
      <c r="K74" s="118">
        <v>400</v>
      </c>
      <c r="L74" s="267">
        <v>117</v>
      </c>
      <c r="M74" s="276">
        <v>0</v>
      </c>
      <c r="N74" s="223">
        <v>5913</v>
      </c>
      <c r="O74" s="201">
        <v>3.1846602032732036E-3</v>
      </c>
    </row>
    <row r="75" spans="1:15">
      <c r="A75" s="274" t="s">
        <v>100</v>
      </c>
      <c r="B75" s="118">
        <v>35</v>
      </c>
      <c r="C75" s="118">
        <v>876</v>
      </c>
      <c r="D75" s="118">
        <v>2159</v>
      </c>
      <c r="E75" s="118">
        <v>2078</v>
      </c>
      <c r="F75" s="118">
        <v>1452</v>
      </c>
      <c r="G75" s="118">
        <v>988</v>
      </c>
      <c r="H75" s="118">
        <v>991</v>
      </c>
      <c r="I75" s="118">
        <v>900</v>
      </c>
      <c r="J75" s="118">
        <v>715</v>
      </c>
      <c r="K75" s="118">
        <v>484</v>
      </c>
      <c r="L75" s="267">
        <v>259</v>
      </c>
      <c r="M75" s="276">
        <v>0</v>
      </c>
      <c r="N75" s="223">
        <v>10937</v>
      </c>
      <c r="O75" s="201">
        <v>5.8905172743444999E-3</v>
      </c>
    </row>
    <row r="76" spans="1:15">
      <c r="A76" s="274" t="s">
        <v>101</v>
      </c>
      <c r="B76" s="118">
        <v>79</v>
      </c>
      <c r="C76" s="118">
        <v>2498</v>
      </c>
      <c r="D76" s="118">
        <v>5557</v>
      </c>
      <c r="E76" s="118">
        <v>5233</v>
      </c>
      <c r="F76" s="118">
        <v>4074</v>
      </c>
      <c r="G76" s="118">
        <v>2496</v>
      </c>
      <c r="H76" s="118">
        <v>1912</v>
      </c>
      <c r="I76" s="118">
        <v>2136</v>
      </c>
      <c r="J76" s="118">
        <v>1602</v>
      </c>
      <c r="K76" s="118">
        <v>1037</v>
      </c>
      <c r="L76" s="267">
        <v>436</v>
      </c>
      <c r="M76" s="276">
        <v>0</v>
      </c>
      <c r="N76" s="223">
        <v>27060</v>
      </c>
      <c r="O76" s="201">
        <v>1.4574142584233535E-2</v>
      </c>
    </row>
    <row r="77" spans="1:15">
      <c r="A77" s="274" t="s">
        <v>102</v>
      </c>
      <c r="B77" s="118">
        <v>126</v>
      </c>
      <c r="C77" s="118">
        <v>4409</v>
      </c>
      <c r="D77" s="118">
        <v>11165</v>
      </c>
      <c r="E77" s="118">
        <v>10043</v>
      </c>
      <c r="F77" s="118">
        <v>6501</v>
      </c>
      <c r="G77" s="118">
        <v>4366</v>
      </c>
      <c r="H77" s="118">
        <v>3775</v>
      </c>
      <c r="I77" s="118">
        <v>3097</v>
      </c>
      <c r="J77" s="118">
        <v>2600</v>
      </c>
      <c r="K77" s="118">
        <v>1576</v>
      </c>
      <c r="L77" s="267">
        <v>502</v>
      </c>
      <c r="M77" s="276">
        <v>0</v>
      </c>
      <c r="N77" s="223">
        <v>48160</v>
      </c>
      <c r="O77" s="201">
        <v>2.5938311413772619E-2</v>
      </c>
    </row>
    <row r="78" spans="1:15">
      <c r="A78" s="274" t="s">
        <v>103</v>
      </c>
      <c r="B78" s="118">
        <v>86</v>
      </c>
      <c r="C78" s="118">
        <v>5285</v>
      </c>
      <c r="D78" s="118">
        <v>14510</v>
      </c>
      <c r="E78" s="118">
        <v>14768</v>
      </c>
      <c r="F78" s="118">
        <v>9638</v>
      </c>
      <c r="G78" s="118">
        <v>5682</v>
      </c>
      <c r="H78" s="118">
        <v>5188</v>
      </c>
      <c r="I78" s="118">
        <v>4428</v>
      </c>
      <c r="J78" s="118">
        <v>3935</v>
      </c>
      <c r="K78" s="118">
        <v>2575</v>
      </c>
      <c r="L78" s="267">
        <v>907</v>
      </c>
      <c r="M78" s="276">
        <v>0</v>
      </c>
      <c r="N78" s="223">
        <v>67002</v>
      </c>
      <c r="O78" s="201">
        <v>3.6086352602690885E-2</v>
      </c>
    </row>
    <row r="79" spans="1:15">
      <c r="A79" s="274" t="s">
        <v>104</v>
      </c>
      <c r="B79" s="118">
        <v>101</v>
      </c>
      <c r="C79" s="118">
        <v>5463</v>
      </c>
      <c r="D79" s="118">
        <v>18899</v>
      </c>
      <c r="E79" s="118">
        <v>19958</v>
      </c>
      <c r="F79" s="118">
        <v>12384</v>
      </c>
      <c r="G79" s="118">
        <v>9018</v>
      </c>
      <c r="H79" s="118">
        <v>7157</v>
      </c>
      <c r="I79" s="118">
        <v>5765</v>
      </c>
      <c r="J79" s="118">
        <v>5089</v>
      </c>
      <c r="K79" s="118">
        <v>2796</v>
      </c>
      <c r="L79" s="267">
        <v>1100</v>
      </c>
      <c r="M79" s="276">
        <v>4</v>
      </c>
      <c r="N79" s="223">
        <v>87734</v>
      </c>
      <c r="O79" s="201">
        <v>4.7252321710463598E-2</v>
      </c>
    </row>
    <row r="80" spans="1:15">
      <c r="A80" s="274" t="s">
        <v>105</v>
      </c>
      <c r="B80" s="118">
        <v>80</v>
      </c>
      <c r="C80" s="118">
        <v>4523</v>
      </c>
      <c r="D80" s="118">
        <v>19896</v>
      </c>
      <c r="E80" s="118">
        <v>23511</v>
      </c>
      <c r="F80" s="118">
        <v>14380</v>
      </c>
      <c r="G80" s="118">
        <v>9974</v>
      </c>
      <c r="H80" s="118">
        <v>7718</v>
      </c>
      <c r="I80" s="118">
        <v>6842</v>
      </c>
      <c r="J80" s="118">
        <v>5633</v>
      </c>
      <c r="K80" s="118">
        <v>3580</v>
      </c>
      <c r="L80" s="267">
        <v>1455</v>
      </c>
      <c r="M80" s="276">
        <v>0</v>
      </c>
      <c r="N80" s="223">
        <v>97592</v>
      </c>
      <c r="O80" s="201">
        <v>5.2561704474520292E-2</v>
      </c>
    </row>
    <row r="81" spans="1:15">
      <c r="A81" s="274" t="s">
        <v>106</v>
      </c>
      <c r="B81" s="118">
        <v>51</v>
      </c>
      <c r="C81" s="118">
        <v>3903</v>
      </c>
      <c r="D81" s="118">
        <v>19456</v>
      </c>
      <c r="E81" s="118">
        <v>24643</v>
      </c>
      <c r="F81" s="118">
        <v>16987</v>
      </c>
      <c r="G81" s="118">
        <v>11320</v>
      </c>
      <c r="H81" s="118">
        <v>9126</v>
      </c>
      <c r="I81" s="118">
        <v>7227</v>
      </c>
      <c r="J81" s="118">
        <v>6862</v>
      </c>
      <c r="K81" s="118">
        <v>3995</v>
      </c>
      <c r="L81" s="267">
        <v>1787</v>
      </c>
      <c r="M81" s="276">
        <v>0</v>
      </c>
      <c r="N81" s="223">
        <v>105357</v>
      </c>
      <c r="O81" s="201">
        <v>5.6743826321030769E-2</v>
      </c>
    </row>
    <row r="82" spans="1:15">
      <c r="A82" s="274" t="s">
        <v>107</v>
      </c>
      <c r="B82" s="118">
        <v>8</v>
      </c>
      <c r="C82" s="118">
        <v>2840</v>
      </c>
      <c r="D82" s="118">
        <v>18857</v>
      </c>
      <c r="E82" s="118">
        <v>26785</v>
      </c>
      <c r="F82" s="118">
        <v>18196</v>
      </c>
      <c r="G82" s="118">
        <v>12440</v>
      </c>
      <c r="H82" s="118">
        <v>9441</v>
      </c>
      <c r="I82" s="118">
        <v>7604</v>
      </c>
      <c r="J82" s="118">
        <v>6861</v>
      </c>
      <c r="K82" s="118">
        <v>3920</v>
      </c>
      <c r="L82" s="267">
        <v>1841</v>
      </c>
      <c r="M82" s="276">
        <v>2</v>
      </c>
      <c r="N82" s="223">
        <v>108795</v>
      </c>
      <c r="O82" s="201">
        <v>5.8595485678185052E-2</v>
      </c>
    </row>
    <row r="83" spans="1:15">
      <c r="A83" s="274" t="s">
        <v>159</v>
      </c>
      <c r="B83" s="118">
        <v>36</v>
      </c>
      <c r="C83" s="118">
        <v>2087</v>
      </c>
      <c r="D83" s="118">
        <v>17601</v>
      </c>
      <c r="E83" s="118">
        <v>28080</v>
      </c>
      <c r="F83" s="118">
        <v>18201</v>
      </c>
      <c r="G83" s="118">
        <v>12763</v>
      </c>
      <c r="H83" s="118">
        <v>9570</v>
      </c>
      <c r="I83" s="118">
        <v>7247</v>
      </c>
      <c r="J83" s="118">
        <v>6327</v>
      </c>
      <c r="K83" s="118">
        <v>4227</v>
      </c>
      <c r="L83" s="267">
        <v>1847</v>
      </c>
      <c r="M83" s="276">
        <v>0</v>
      </c>
      <c r="N83" s="223">
        <v>107986</v>
      </c>
      <c r="O83" s="201">
        <v>5.815976944201931E-2</v>
      </c>
    </row>
    <row r="84" spans="1:15">
      <c r="A84" s="274" t="s">
        <v>160</v>
      </c>
      <c r="B84" s="118">
        <v>35</v>
      </c>
      <c r="C84" s="118">
        <v>1543</v>
      </c>
      <c r="D84" s="118">
        <v>14850</v>
      </c>
      <c r="E84" s="118">
        <v>26599</v>
      </c>
      <c r="F84" s="118">
        <v>19824</v>
      </c>
      <c r="G84" s="118">
        <v>12354</v>
      </c>
      <c r="H84" s="118">
        <v>9162</v>
      </c>
      <c r="I84" s="118">
        <v>7194</v>
      </c>
      <c r="J84" s="118">
        <v>6075</v>
      </c>
      <c r="K84" s="118">
        <v>3875</v>
      </c>
      <c r="L84" s="267">
        <v>1826</v>
      </c>
      <c r="M84" s="276">
        <v>0</v>
      </c>
      <c r="N84" s="223">
        <v>103337</v>
      </c>
      <c r="O84" s="201">
        <v>5.565588219611755E-2</v>
      </c>
    </row>
    <row r="85" spans="1:15">
      <c r="A85" s="274" t="s">
        <v>199</v>
      </c>
      <c r="B85" s="118">
        <v>7</v>
      </c>
      <c r="C85" s="118">
        <v>1142</v>
      </c>
      <c r="D85" s="118">
        <v>12619</v>
      </c>
      <c r="E85" s="118">
        <v>24255</v>
      </c>
      <c r="F85" s="118">
        <v>19214</v>
      </c>
      <c r="G85" s="118">
        <v>12320</v>
      </c>
      <c r="H85" s="118">
        <v>8954</v>
      </c>
      <c r="I85" s="118">
        <v>6855</v>
      </c>
      <c r="J85" s="118">
        <v>6137</v>
      </c>
      <c r="K85" s="118">
        <v>3854</v>
      </c>
      <c r="L85" s="267">
        <v>1549</v>
      </c>
      <c r="M85" s="276">
        <v>0</v>
      </c>
      <c r="N85" s="223">
        <v>96906</v>
      </c>
      <c r="O85" s="201">
        <v>5.2192234341010162E-2</v>
      </c>
    </row>
    <row r="86" spans="1:15">
      <c r="A86" s="274" t="s">
        <v>201</v>
      </c>
      <c r="B86" s="118">
        <v>5</v>
      </c>
      <c r="C86" s="118">
        <v>700</v>
      </c>
      <c r="D86" s="118">
        <v>10457</v>
      </c>
      <c r="E86" s="118">
        <v>21904</v>
      </c>
      <c r="F86" s="118">
        <v>18247</v>
      </c>
      <c r="G86" s="118">
        <v>11654</v>
      </c>
      <c r="H86" s="118">
        <v>8418</v>
      </c>
      <c r="I86" s="118">
        <v>6646</v>
      </c>
      <c r="J86" s="118">
        <v>5604</v>
      </c>
      <c r="K86" s="118">
        <v>3710</v>
      </c>
      <c r="L86" s="267">
        <v>1651</v>
      </c>
      <c r="M86" s="276">
        <v>0</v>
      </c>
      <c r="N86" s="223">
        <v>88996</v>
      </c>
      <c r="O86" s="201">
        <v>4.7932017495434139E-2</v>
      </c>
    </row>
    <row r="87" spans="1:15">
      <c r="A87" s="274" t="s">
        <v>202</v>
      </c>
      <c r="B87" s="118">
        <v>6</v>
      </c>
      <c r="C87" s="118">
        <v>528</v>
      </c>
      <c r="D87" s="118">
        <v>9142</v>
      </c>
      <c r="E87" s="118">
        <v>21232</v>
      </c>
      <c r="F87" s="118">
        <v>17978</v>
      </c>
      <c r="G87" s="118">
        <v>11372</v>
      </c>
      <c r="H87" s="118">
        <v>8727</v>
      </c>
      <c r="I87" s="118">
        <v>6097</v>
      </c>
      <c r="J87" s="118">
        <v>4984</v>
      </c>
      <c r="K87" s="118">
        <v>3595</v>
      </c>
      <c r="L87" s="267">
        <v>1790</v>
      </c>
      <c r="M87" s="276">
        <v>0</v>
      </c>
      <c r="N87" s="223">
        <v>85451</v>
      </c>
      <c r="O87" s="201">
        <v>4.602272941483148E-2</v>
      </c>
    </row>
    <row r="88" spans="1:15">
      <c r="A88" s="274" t="s">
        <v>203</v>
      </c>
      <c r="B88" s="118">
        <v>0</v>
      </c>
      <c r="C88" s="118">
        <v>507</v>
      </c>
      <c r="D88" s="118">
        <v>8618</v>
      </c>
      <c r="E88" s="118">
        <v>19609</v>
      </c>
      <c r="F88" s="118">
        <v>16712</v>
      </c>
      <c r="G88" s="118">
        <v>10947</v>
      </c>
      <c r="H88" s="118">
        <v>7807</v>
      </c>
      <c r="I88" s="118">
        <v>5840</v>
      </c>
      <c r="J88" s="118">
        <v>4819</v>
      </c>
      <c r="K88" s="118">
        <v>3603</v>
      </c>
      <c r="L88" s="267">
        <v>1801</v>
      </c>
      <c r="M88" s="276">
        <v>2</v>
      </c>
      <c r="N88" s="223">
        <v>80265</v>
      </c>
      <c r="O88" s="201">
        <v>4.3229621379286945E-2</v>
      </c>
    </row>
    <row r="89" spans="1:15">
      <c r="A89" s="274" t="s">
        <v>204</v>
      </c>
      <c r="B89" s="118">
        <v>3</v>
      </c>
      <c r="C89" s="118">
        <v>259</v>
      </c>
      <c r="D89" s="118">
        <v>6983</v>
      </c>
      <c r="E89" s="118">
        <v>16828</v>
      </c>
      <c r="F89" s="118">
        <v>15092</v>
      </c>
      <c r="G89" s="118">
        <v>9940</v>
      </c>
      <c r="H89" s="118">
        <v>7147</v>
      </c>
      <c r="I89" s="118">
        <v>5646</v>
      </c>
      <c r="J89" s="118">
        <v>4696</v>
      </c>
      <c r="K89" s="118">
        <v>3983</v>
      </c>
      <c r="L89" s="267">
        <v>1792</v>
      </c>
      <c r="M89" s="276">
        <v>0</v>
      </c>
      <c r="N89" s="223">
        <v>72369</v>
      </c>
      <c r="O89" s="201">
        <v>3.8976944740517244E-2</v>
      </c>
    </row>
    <row r="90" spans="1:15">
      <c r="A90" s="274" t="s">
        <v>223</v>
      </c>
      <c r="B90" s="118">
        <v>15</v>
      </c>
      <c r="C90" s="118">
        <v>221</v>
      </c>
      <c r="D90" s="118">
        <v>5977</v>
      </c>
      <c r="E90" s="118">
        <v>15417</v>
      </c>
      <c r="F90" s="118">
        <v>15020</v>
      </c>
      <c r="G90" s="118">
        <v>10094</v>
      </c>
      <c r="H90" s="118">
        <v>6952</v>
      </c>
      <c r="I90" s="118">
        <v>5227</v>
      </c>
      <c r="J90" s="118">
        <v>4641</v>
      </c>
      <c r="K90" s="118">
        <v>3955</v>
      </c>
      <c r="L90" s="267">
        <v>1744</v>
      </c>
      <c r="M90" s="276">
        <v>1</v>
      </c>
      <c r="N90" s="223">
        <v>69264</v>
      </c>
      <c r="O90" s="201">
        <v>3.7304634588113512E-2</v>
      </c>
    </row>
    <row r="91" spans="1:15">
      <c r="A91" s="274" t="s">
        <v>224</v>
      </c>
      <c r="B91" s="118">
        <v>0</v>
      </c>
      <c r="C91" s="118">
        <v>139</v>
      </c>
      <c r="D91" s="118">
        <v>5201</v>
      </c>
      <c r="E91" s="118">
        <v>14788</v>
      </c>
      <c r="F91" s="118">
        <v>14366</v>
      </c>
      <c r="G91" s="118">
        <v>8719</v>
      </c>
      <c r="H91" s="118">
        <v>6390</v>
      </c>
      <c r="I91" s="118">
        <v>4852</v>
      </c>
      <c r="J91" s="118">
        <v>4356</v>
      </c>
      <c r="K91" s="118">
        <v>3613</v>
      </c>
      <c r="L91" s="267">
        <v>1658</v>
      </c>
      <c r="M91" s="276">
        <v>0</v>
      </c>
      <c r="N91" s="223">
        <v>64082</v>
      </c>
      <c r="O91" s="201">
        <v>3.4513680897370787E-2</v>
      </c>
    </row>
    <row r="92" spans="1:15">
      <c r="A92" s="274" t="s">
        <v>242</v>
      </c>
      <c r="B92" s="118">
        <v>3</v>
      </c>
      <c r="C92" s="118">
        <v>171</v>
      </c>
      <c r="D92" s="118">
        <v>4175</v>
      </c>
      <c r="E92" s="118">
        <v>13772</v>
      </c>
      <c r="F92" s="118">
        <v>13503</v>
      </c>
      <c r="G92" s="118">
        <v>9435</v>
      </c>
      <c r="H92" s="118">
        <v>6339</v>
      </c>
      <c r="I92" s="118">
        <v>4560</v>
      </c>
      <c r="J92" s="118">
        <v>4188</v>
      </c>
      <c r="K92" s="118">
        <v>3324</v>
      </c>
      <c r="L92" s="267">
        <v>1755</v>
      </c>
      <c r="M92" s="276">
        <v>0</v>
      </c>
      <c r="N92" s="223">
        <v>61225</v>
      </c>
      <c r="O92" s="201">
        <v>3.2974940122679167E-2</v>
      </c>
    </row>
    <row r="93" spans="1:15">
      <c r="A93" s="274" t="s">
        <v>246</v>
      </c>
      <c r="B93" s="118">
        <v>2</v>
      </c>
      <c r="C93" s="118">
        <v>112</v>
      </c>
      <c r="D93" s="118">
        <v>3836</v>
      </c>
      <c r="E93" s="118">
        <v>12615</v>
      </c>
      <c r="F93" s="118">
        <v>13345</v>
      </c>
      <c r="G93" s="118">
        <v>9411</v>
      </c>
      <c r="H93" s="118">
        <v>6411</v>
      </c>
      <c r="I93" s="118">
        <v>4559</v>
      </c>
      <c r="J93" s="118">
        <v>3993</v>
      </c>
      <c r="K93" s="118">
        <v>3207</v>
      </c>
      <c r="L93" s="267">
        <v>1587</v>
      </c>
      <c r="M93" s="276">
        <v>0</v>
      </c>
      <c r="N93" s="223">
        <v>59078</v>
      </c>
      <c r="O93" s="201">
        <v>3.1818595550308526E-2</v>
      </c>
    </row>
    <row r="94" spans="1:15">
      <c r="A94" s="274" t="s">
        <v>247</v>
      </c>
      <c r="B94" s="118">
        <v>2</v>
      </c>
      <c r="C94" s="118">
        <v>147</v>
      </c>
      <c r="D94" s="118">
        <v>3803</v>
      </c>
      <c r="E94" s="118">
        <v>11192</v>
      </c>
      <c r="F94" s="118">
        <v>12327</v>
      </c>
      <c r="G94" s="118">
        <v>9043</v>
      </c>
      <c r="H94" s="118">
        <v>6212</v>
      </c>
      <c r="I94" s="118">
        <v>4852</v>
      </c>
      <c r="J94" s="118">
        <v>3926</v>
      </c>
      <c r="K94" s="118">
        <v>2914</v>
      </c>
      <c r="L94" s="267">
        <v>1389</v>
      </c>
      <c r="M94" s="276">
        <v>1</v>
      </c>
      <c r="N94" s="223">
        <v>55808</v>
      </c>
      <c r="O94" s="201">
        <v>3.0057418674830198E-2</v>
      </c>
    </row>
    <row r="95" spans="1:15">
      <c r="A95" s="274" t="s">
        <v>248</v>
      </c>
      <c r="B95" s="118">
        <v>1</v>
      </c>
      <c r="C95" s="118">
        <v>160</v>
      </c>
      <c r="D95" s="118">
        <v>4360</v>
      </c>
      <c r="E95" s="118">
        <v>10718</v>
      </c>
      <c r="F95" s="118">
        <v>11949</v>
      </c>
      <c r="G95" s="118">
        <v>9108</v>
      </c>
      <c r="H95" s="118">
        <v>6207</v>
      </c>
      <c r="I95" s="118">
        <v>4813</v>
      </c>
      <c r="J95" s="118">
        <v>4176</v>
      </c>
      <c r="K95" s="118">
        <v>2978</v>
      </c>
      <c r="L95" s="267">
        <v>1551</v>
      </c>
      <c r="M95" s="276">
        <v>1</v>
      </c>
      <c r="N95" s="223">
        <v>56022</v>
      </c>
      <c r="O95" s="201">
        <v>3.0172676121726943E-2</v>
      </c>
    </row>
    <row r="96" spans="1:15">
      <c r="A96" s="266" t="s">
        <v>249</v>
      </c>
      <c r="B96" s="118">
        <v>13</v>
      </c>
      <c r="C96" s="118">
        <v>680</v>
      </c>
      <c r="D96" s="118">
        <v>13180</v>
      </c>
      <c r="E96" s="118">
        <v>49199</v>
      </c>
      <c r="F96" s="118">
        <v>60977</v>
      </c>
      <c r="G96" s="118">
        <v>46642</v>
      </c>
      <c r="H96" s="118">
        <v>37849</v>
      </c>
      <c r="I96" s="118">
        <v>28964</v>
      </c>
      <c r="J96" s="118">
        <v>25256</v>
      </c>
      <c r="K96" s="118">
        <v>19093</v>
      </c>
      <c r="L96" s="267">
        <v>12060</v>
      </c>
      <c r="M96" s="276">
        <v>2</v>
      </c>
      <c r="N96" s="223">
        <v>293915</v>
      </c>
      <c r="O96" s="201">
        <v>0.15829856310587581</v>
      </c>
    </row>
    <row r="97" spans="1:15">
      <c r="A97" s="266" t="s">
        <v>19</v>
      </c>
      <c r="B97" s="118">
        <v>0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267">
        <v>0</v>
      </c>
      <c r="M97" s="276">
        <v>0</v>
      </c>
      <c r="N97" s="223">
        <v>0</v>
      </c>
      <c r="O97" s="201">
        <v>0</v>
      </c>
    </row>
    <row r="98" spans="1:15">
      <c r="A98" s="270" t="s">
        <v>20</v>
      </c>
      <c r="B98" s="271">
        <v>707</v>
      </c>
      <c r="C98" s="271">
        <v>38552</v>
      </c>
      <c r="D98" s="271">
        <v>232611</v>
      </c>
      <c r="E98" s="271">
        <v>414910</v>
      </c>
      <c r="F98" s="271">
        <v>351806</v>
      </c>
      <c r="G98" s="271">
        <v>241387</v>
      </c>
      <c r="H98" s="271">
        <v>182416</v>
      </c>
      <c r="I98" s="271">
        <v>142256</v>
      </c>
      <c r="J98" s="271">
        <v>123180</v>
      </c>
      <c r="K98" s="271">
        <v>86459</v>
      </c>
      <c r="L98" s="272">
        <v>42416</v>
      </c>
      <c r="M98" s="277">
        <v>13</v>
      </c>
      <c r="N98" s="271">
        <v>1856713</v>
      </c>
      <c r="O98" s="148">
        <v>1</v>
      </c>
    </row>
    <row r="99" spans="1:15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</row>
    <row r="103" spans="1:15">
      <c r="A103" s="100"/>
    </row>
  </sheetData>
  <mergeCells count="24">
    <mergeCell ref="A33:O33"/>
    <mergeCell ref="A1:O1"/>
    <mergeCell ref="A66:O66"/>
    <mergeCell ref="A38:A39"/>
    <mergeCell ref="B38:L38"/>
    <mergeCell ref="M38:M39"/>
    <mergeCell ref="N38:O38"/>
    <mergeCell ref="A35:O35"/>
    <mergeCell ref="A36:O36"/>
    <mergeCell ref="A34:O34"/>
    <mergeCell ref="A2:O2"/>
    <mergeCell ref="A3:O3"/>
    <mergeCell ref="A5:A6"/>
    <mergeCell ref="M5:M6"/>
    <mergeCell ref="B5:L5"/>
    <mergeCell ref="N5:O5"/>
    <mergeCell ref="A99:O99"/>
    <mergeCell ref="A67:O67"/>
    <mergeCell ref="A68:O68"/>
    <mergeCell ref="A69:O69"/>
    <mergeCell ref="A71:A72"/>
    <mergeCell ref="B71:L71"/>
    <mergeCell ref="M71:M72"/>
    <mergeCell ref="N71:O71"/>
  </mergeCells>
  <phoneticPr fontId="0" type="noConversion"/>
  <printOptions horizontalCentered="1" verticalCentered="1"/>
  <pageMargins left="0.28000000000000003" right="0.33" top="1" bottom="1" header="0" footer="0"/>
  <pageSetup scale="7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showZeros="0" zoomScaleNormal="100" workbookViewId="0">
      <selection sqref="A1:U1"/>
    </sheetView>
  </sheetViews>
  <sheetFormatPr baseColWidth="10" defaultColWidth="11.42578125" defaultRowHeight="12.75"/>
  <cols>
    <col min="1" max="1" width="18" style="1" customWidth="1"/>
    <col min="2" max="2" width="15.140625" style="1" bestFit="1" customWidth="1"/>
    <col min="3" max="4" width="13.7109375" style="1" customWidth="1"/>
    <col min="5" max="5" width="15" style="1" bestFit="1" customWidth="1"/>
    <col min="6" max="6" width="15" style="1" customWidth="1"/>
    <col min="7" max="7" width="13.85546875" style="1" bestFit="1" customWidth="1"/>
    <col min="8" max="8" width="15.140625" style="1" bestFit="1" customWidth="1"/>
    <col min="9" max="10" width="13.85546875" style="1" customWidth="1"/>
    <col min="11" max="11" width="15" style="1" bestFit="1" customWidth="1"/>
    <col min="12" max="12" width="15" style="1" customWidth="1"/>
    <col min="13" max="13" width="11.42578125" style="1"/>
    <col min="14" max="14" width="12.140625" style="1" bestFit="1" customWidth="1"/>
    <col min="15" max="15" width="10.7109375" style="1" bestFit="1" customWidth="1"/>
    <col min="16" max="16" width="11.42578125" style="1"/>
    <col min="17" max="17" width="12" style="1" bestFit="1" customWidth="1"/>
    <col min="18" max="19" width="11.42578125" style="1"/>
    <col min="20" max="20" width="13.85546875" style="1" customWidth="1"/>
    <col min="21" max="16384" width="11.42578125" style="1"/>
  </cols>
  <sheetData>
    <row r="1" spans="1:21">
      <c r="A1" s="321" t="s">
        <v>139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">
      <c r="A2" s="322" t="s">
        <v>385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</row>
    <row r="3" spans="1:21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1:2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ht="12.75" customHeight="1">
      <c r="A5" s="363" t="s">
        <v>96</v>
      </c>
      <c r="B5" s="369" t="s">
        <v>17</v>
      </c>
      <c r="C5" s="369"/>
      <c r="D5" s="369"/>
      <c r="E5" s="369"/>
      <c r="F5" s="369"/>
      <c r="G5" s="370"/>
      <c r="H5" s="377" t="s">
        <v>21</v>
      </c>
      <c r="I5" s="369"/>
      <c r="J5" s="369"/>
      <c r="K5" s="369"/>
      <c r="L5" s="369"/>
      <c r="M5" s="370"/>
      <c r="N5" s="377" t="s">
        <v>19</v>
      </c>
      <c r="O5" s="369"/>
      <c r="P5" s="369"/>
      <c r="Q5" s="369"/>
      <c r="R5" s="369"/>
      <c r="S5" s="370"/>
      <c r="T5" s="363" t="s">
        <v>20</v>
      </c>
      <c r="U5" s="363"/>
    </row>
    <row r="6" spans="1:21" ht="43.5" customHeight="1">
      <c r="A6" s="365"/>
      <c r="B6" s="183" t="s">
        <v>39</v>
      </c>
      <c r="C6" s="183" t="s">
        <v>40</v>
      </c>
      <c r="D6" s="183" t="s">
        <v>41</v>
      </c>
      <c r="E6" s="183" t="s">
        <v>42</v>
      </c>
      <c r="F6" s="183" t="s">
        <v>19</v>
      </c>
      <c r="G6" s="184" t="s">
        <v>20</v>
      </c>
      <c r="H6" s="247" t="s">
        <v>39</v>
      </c>
      <c r="I6" s="183" t="s">
        <v>40</v>
      </c>
      <c r="J6" s="183" t="s">
        <v>41</v>
      </c>
      <c r="K6" s="183" t="s">
        <v>42</v>
      </c>
      <c r="L6" s="183" t="s">
        <v>19</v>
      </c>
      <c r="M6" s="184" t="s">
        <v>20</v>
      </c>
      <c r="N6" s="247" t="s">
        <v>39</v>
      </c>
      <c r="O6" s="183" t="s">
        <v>40</v>
      </c>
      <c r="P6" s="183" t="s">
        <v>41</v>
      </c>
      <c r="Q6" s="183" t="s">
        <v>42</v>
      </c>
      <c r="R6" s="183" t="s">
        <v>19</v>
      </c>
      <c r="S6" s="184" t="s">
        <v>20</v>
      </c>
      <c r="T6" s="229" t="s">
        <v>97</v>
      </c>
      <c r="U6" s="229" t="s">
        <v>43</v>
      </c>
    </row>
    <row r="7" spans="1:21">
      <c r="A7" s="266" t="s">
        <v>98</v>
      </c>
      <c r="B7" s="118">
        <v>472</v>
      </c>
      <c r="C7" s="118">
        <v>0</v>
      </c>
      <c r="D7" s="118">
        <v>59</v>
      </c>
      <c r="E7" s="118">
        <v>1048</v>
      </c>
      <c r="F7" s="118">
        <v>0</v>
      </c>
      <c r="G7" s="268">
        <v>1579</v>
      </c>
      <c r="H7" s="269">
        <v>470</v>
      </c>
      <c r="I7" s="118">
        <v>0</v>
      </c>
      <c r="J7" s="118">
        <v>72</v>
      </c>
      <c r="K7" s="118">
        <v>1338</v>
      </c>
      <c r="L7" s="118">
        <v>0</v>
      </c>
      <c r="M7" s="268">
        <v>1880</v>
      </c>
      <c r="N7" s="269">
        <v>0</v>
      </c>
      <c r="O7" s="118">
        <v>0</v>
      </c>
      <c r="P7" s="118">
        <v>0</v>
      </c>
      <c r="Q7" s="118">
        <v>0</v>
      </c>
      <c r="R7" s="118">
        <v>0</v>
      </c>
      <c r="S7" s="268">
        <v>0</v>
      </c>
      <c r="T7" s="223">
        <v>3459</v>
      </c>
      <c r="U7" s="201">
        <v>1.8629696673637768E-3</v>
      </c>
    </row>
    <row r="8" spans="1:21">
      <c r="A8" s="274" t="s">
        <v>99</v>
      </c>
      <c r="B8" s="118">
        <v>842</v>
      </c>
      <c r="C8" s="118">
        <v>0</v>
      </c>
      <c r="D8" s="118">
        <v>163</v>
      </c>
      <c r="E8" s="118">
        <v>1598</v>
      </c>
      <c r="F8" s="118">
        <v>0</v>
      </c>
      <c r="G8" s="268">
        <v>2603</v>
      </c>
      <c r="H8" s="269">
        <v>971</v>
      </c>
      <c r="I8" s="118">
        <v>1</v>
      </c>
      <c r="J8" s="118">
        <v>173</v>
      </c>
      <c r="K8" s="118">
        <v>2165</v>
      </c>
      <c r="L8" s="118">
        <v>0</v>
      </c>
      <c r="M8" s="268">
        <v>3310</v>
      </c>
      <c r="N8" s="269">
        <v>0</v>
      </c>
      <c r="O8" s="118">
        <v>0</v>
      </c>
      <c r="P8" s="118">
        <v>0</v>
      </c>
      <c r="Q8" s="118">
        <v>0</v>
      </c>
      <c r="R8" s="118">
        <v>0</v>
      </c>
      <c r="S8" s="268">
        <v>0</v>
      </c>
      <c r="T8" s="223">
        <v>5913</v>
      </c>
      <c r="U8" s="201">
        <v>3.1846602032732036E-3</v>
      </c>
    </row>
    <row r="9" spans="1:21">
      <c r="A9" s="274" t="s">
        <v>100</v>
      </c>
      <c r="B9" s="118">
        <v>2396</v>
      </c>
      <c r="C9" s="118">
        <v>0</v>
      </c>
      <c r="D9" s="118">
        <v>419</v>
      </c>
      <c r="E9" s="118">
        <v>3197</v>
      </c>
      <c r="F9" s="118">
        <v>0</v>
      </c>
      <c r="G9" s="268">
        <v>6012</v>
      </c>
      <c r="H9" s="269">
        <v>1953</v>
      </c>
      <c r="I9" s="118">
        <v>2</v>
      </c>
      <c r="J9" s="118">
        <v>412</v>
      </c>
      <c r="K9" s="118">
        <v>2558</v>
      </c>
      <c r="L9" s="118">
        <v>0</v>
      </c>
      <c r="M9" s="268">
        <v>4925</v>
      </c>
      <c r="N9" s="269">
        <v>0</v>
      </c>
      <c r="O9" s="118">
        <v>0</v>
      </c>
      <c r="P9" s="118">
        <v>0</v>
      </c>
      <c r="Q9" s="118">
        <v>0</v>
      </c>
      <c r="R9" s="118">
        <v>0</v>
      </c>
      <c r="S9" s="268">
        <v>0</v>
      </c>
      <c r="T9" s="223">
        <v>10937</v>
      </c>
      <c r="U9" s="201">
        <v>5.8905172743444999E-3</v>
      </c>
    </row>
    <row r="10" spans="1:21">
      <c r="A10" s="274" t="s">
        <v>101</v>
      </c>
      <c r="B10" s="118">
        <v>7818</v>
      </c>
      <c r="C10" s="118">
        <v>0</v>
      </c>
      <c r="D10" s="118">
        <v>1213</v>
      </c>
      <c r="E10" s="118">
        <v>6316</v>
      </c>
      <c r="F10" s="118">
        <v>0</v>
      </c>
      <c r="G10" s="268">
        <v>15347</v>
      </c>
      <c r="H10" s="269">
        <v>5960</v>
      </c>
      <c r="I10" s="118">
        <v>4</v>
      </c>
      <c r="J10" s="118">
        <v>1047</v>
      </c>
      <c r="K10" s="118">
        <v>4702</v>
      </c>
      <c r="L10" s="118">
        <v>0</v>
      </c>
      <c r="M10" s="268">
        <v>11713</v>
      </c>
      <c r="N10" s="269">
        <v>0</v>
      </c>
      <c r="O10" s="118">
        <v>0</v>
      </c>
      <c r="P10" s="118">
        <v>0</v>
      </c>
      <c r="Q10" s="118">
        <v>0</v>
      </c>
      <c r="R10" s="118">
        <v>0</v>
      </c>
      <c r="S10" s="268">
        <v>0</v>
      </c>
      <c r="T10" s="223">
        <v>27060</v>
      </c>
      <c r="U10" s="201">
        <v>1.4574142584233535E-2</v>
      </c>
    </row>
    <row r="11" spans="1:21">
      <c r="A11" s="274" t="s">
        <v>102</v>
      </c>
      <c r="B11" s="118">
        <v>16898</v>
      </c>
      <c r="C11" s="118">
        <v>0</v>
      </c>
      <c r="D11" s="118">
        <v>2540</v>
      </c>
      <c r="E11" s="118">
        <v>8949</v>
      </c>
      <c r="F11" s="118">
        <v>0</v>
      </c>
      <c r="G11" s="268">
        <v>28387</v>
      </c>
      <c r="H11" s="269">
        <v>11343</v>
      </c>
      <c r="I11" s="118">
        <v>3</v>
      </c>
      <c r="J11" s="118">
        <v>1976</v>
      </c>
      <c r="K11" s="118">
        <v>6446</v>
      </c>
      <c r="L11" s="118">
        <v>0</v>
      </c>
      <c r="M11" s="268">
        <v>19768</v>
      </c>
      <c r="N11" s="269">
        <v>4</v>
      </c>
      <c r="O11" s="118">
        <v>0</v>
      </c>
      <c r="P11" s="118">
        <v>0</v>
      </c>
      <c r="Q11" s="118">
        <v>1</v>
      </c>
      <c r="R11" s="118">
        <v>0</v>
      </c>
      <c r="S11" s="268">
        <v>5</v>
      </c>
      <c r="T11" s="223">
        <v>48160</v>
      </c>
      <c r="U11" s="201">
        <v>2.5938311413772619E-2</v>
      </c>
    </row>
    <row r="12" spans="1:21">
      <c r="A12" s="274" t="s">
        <v>103</v>
      </c>
      <c r="B12" s="118">
        <v>24472</v>
      </c>
      <c r="C12" s="118">
        <v>1</v>
      </c>
      <c r="D12" s="118">
        <v>3772</v>
      </c>
      <c r="E12" s="118">
        <v>11478</v>
      </c>
      <c r="F12" s="118">
        <v>0</v>
      </c>
      <c r="G12" s="268">
        <v>39723</v>
      </c>
      <c r="H12" s="269">
        <v>16436</v>
      </c>
      <c r="I12" s="118">
        <v>5</v>
      </c>
      <c r="J12" s="118">
        <v>2731</v>
      </c>
      <c r="K12" s="118">
        <v>8107</v>
      </c>
      <c r="L12" s="118">
        <v>0</v>
      </c>
      <c r="M12" s="268">
        <v>27279</v>
      </c>
      <c r="N12" s="269">
        <v>0</v>
      </c>
      <c r="O12" s="118">
        <v>0</v>
      </c>
      <c r="P12" s="118">
        <v>0</v>
      </c>
      <c r="Q12" s="118">
        <v>0</v>
      </c>
      <c r="R12" s="118">
        <v>0</v>
      </c>
      <c r="S12" s="268">
        <v>0</v>
      </c>
      <c r="T12" s="223">
        <v>67002</v>
      </c>
      <c r="U12" s="201">
        <v>3.6086352602690885E-2</v>
      </c>
    </row>
    <row r="13" spans="1:21">
      <c r="A13" s="274" t="s">
        <v>104</v>
      </c>
      <c r="B13" s="118">
        <v>32950</v>
      </c>
      <c r="C13" s="118">
        <v>3</v>
      </c>
      <c r="D13" s="118">
        <v>5008</v>
      </c>
      <c r="E13" s="118">
        <v>13404</v>
      </c>
      <c r="F13" s="118">
        <v>0</v>
      </c>
      <c r="G13" s="268">
        <v>51365</v>
      </c>
      <c r="H13" s="269">
        <v>22892</v>
      </c>
      <c r="I13" s="118">
        <v>3</v>
      </c>
      <c r="J13" s="118">
        <v>3672</v>
      </c>
      <c r="K13" s="118">
        <v>9802</v>
      </c>
      <c r="L13" s="118">
        <v>0</v>
      </c>
      <c r="M13" s="268">
        <v>36369</v>
      </c>
      <c r="N13" s="269">
        <v>0</v>
      </c>
      <c r="O13" s="118">
        <v>0</v>
      </c>
      <c r="P13" s="118">
        <v>0</v>
      </c>
      <c r="Q13" s="118">
        <v>0</v>
      </c>
      <c r="R13" s="118">
        <v>0</v>
      </c>
      <c r="S13" s="268">
        <v>0</v>
      </c>
      <c r="T13" s="223">
        <v>87734</v>
      </c>
      <c r="U13" s="201">
        <v>4.7252321710463598E-2</v>
      </c>
    </row>
    <row r="14" spans="1:21">
      <c r="A14" s="274" t="s">
        <v>105</v>
      </c>
      <c r="B14" s="118">
        <v>37196</v>
      </c>
      <c r="C14" s="118">
        <v>1</v>
      </c>
      <c r="D14" s="118">
        <v>5760</v>
      </c>
      <c r="E14" s="118">
        <v>13054</v>
      </c>
      <c r="F14" s="118">
        <v>0</v>
      </c>
      <c r="G14" s="268">
        <v>56011</v>
      </c>
      <c r="H14" s="269">
        <v>26834</v>
      </c>
      <c r="I14" s="118">
        <v>7</v>
      </c>
      <c r="J14" s="118">
        <v>4297</v>
      </c>
      <c r="K14" s="118">
        <v>10443</v>
      </c>
      <c r="L14" s="118">
        <v>0</v>
      </c>
      <c r="M14" s="268">
        <v>41581</v>
      </c>
      <c r="N14" s="269">
        <v>0</v>
      </c>
      <c r="O14" s="118">
        <v>0</v>
      </c>
      <c r="P14" s="118">
        <v>0</v>
      </c>
      <c r="Q14" s="118">
        <v>0</v>
      </c>
      <c r="R14" s="118">
        <v>0</v>
      </c>
      <c r="S14" s="268">
        <v>0</v>
      </c>
      <c r="T14" s="223">
        <v>97592</v>
      </c>
      <c r="U14" s="201">
        <v>5.2561704474520292E-2</v>
      </c>
    </row>
    <row r="15" spans="1:21">
      <c r="A15" s="274" t="s">
        <v>106</v>
      </c>
      <c r="B15" s="118">
        <v>39918</v>
      </c>
      <c r="C15" s="118">
        <v>0</v>
      </c>
      <c r="D15" s="118">
        <v>6005</v>
      </c>
      <c r="E15" s="118">
        <v>13482</v>
      </c>
      <c r="F15" s="118">
        <v>0</v>
      </c>
      <c r="G15" s="268">
        <v>59405</v>
      </c>
      <c r="H15" s="269">
        <v>30797</v>
      </c>
      <c r="I15" s="118">
        <v>9</v>
      </c>
      <c r="J15" s="118">
        <v>4732</v>
      </c>
      <c r="K15" s="118">
        <v>10410</v>
      </c>
      <c r="L15" s="118">
        <v>0</v>
      </c>
      <c r="M15" s="268">
        <v>45948</v>
      </c>
      <c r="N15" s="269">
        <v>4</v>
      </c>
      <c r="O15" s="118">
        <v>0</v>
      </c>
      <c r="P15" s="118">
        <v>0</v>
      </c>
      <c r="Q15" s="118">
        <v>0</v>
      </c>
      <c r="R15" s="118">
        <v>0</v>
      </c>
      <c r="S15" s="268">
        <v>4</v>
      </c>
      <c r="T15" s="223">
        <v>105357</v>
      </c>
      <c r="U15" s="201">
        <v>5.6743826321030769E-2</v>
      </c>
    </row>
    <row r="16" spans="1:21">
      <c r="A16" s="274" t="s">
        <v>107</v>
      </c>
      <c r="B16" s="118">
        <v>38830</v>
      </c>
      <c r="C16" s="118">
        <v>1</v>
      </c>
      <c r="D16" s="118">
        <v>5864</v>
      </c>
      <c r="E16" s="118">
        <v>12137</v>
      </c>
      <c r="F16" s="118">
        <v>0</v>
      </c>
      <c r="G16" s="268">
        <v>56832</v>
      </c>
      <c r="H16" s="269">
        <v>35172</v>
      </c>
      <c r="I16" s="118">
        <v>7</v>
      </c>
      <c r="J16" s="118">
        <v>5280</v>
      </c>
      <c r="K16" s="118">
        <v>11504</v>
      </c>
      <c r="L16" s="118">
        <v>0</v>
      </c>
      <c r="M16" s="268">
        <v>51963</v>
      </c>
      <c r="N16" s="269">
        <v>0</v>
      </c>
      <c r="O16" s="118">
        <v>0</v>
      </c>
      <c r="P16" s="118">
        <v>0</v>
      </c>
      <c r="Q16" s="118">
        <v>0</v>
      </c>
      <c r="R16" s="118">
        <v>0</v>
      </c>
      <c r="S16" s="268">
        <v>0</v>
      </c>
      <c r="T16" s="223">
        <v>108795</v>
      </c>
      <c r="U16" s="201">
        <v>5.8595485678185052E-2</v>
      </c>
    </row>
    <row r="17" spans="1:21">
      <c r="A17" s="274" t="s">
        <v>159</v>
      </c>
      <c r="B17" s="118">
        <v>36676</v>
      </c>
      <c r="C17" s="118">
        <v>5</v>
      </c>
      <c r="D17" s="118">
        <v>5450</v>
      </c>
      <c r="E17" s="118">
        <v>10627</v>
      </c>
      <c r="F17" s="118">
        <v>0</v>
      </c>
      <c r="G17" s="268">
        <v>52758</v>
      </c>
      <c r="H17" s="269">
        <v>38270</v>
      </c>
      <c r="I17" s="118">
        <v>6</v>
      </c>
      <c r="J17" s="118">
        <v>5646</v>
      </c>
      <c r="K17" s="118">
        <v>11305</v>
      </c>
      <c r="L17" s="118">
        <v>0</v>
      </c>
      <c r="M17" s="268">
        <v>55227</v>
      </c>
      <c r="N17" s="269">
        <v>1</v>
      </c>
      <c r="O17" s="118">
        <v>0</v>
      </c>
      <c r="P17" s="118">
        <v>0</v>
      </c>
      <c r="Q17" s="118">
        <v>0</v>
      </c>
      <c r="R17" s="118">
        <v>0</v>
      </c>
      <c r="S17" s="268">
        <v>1</v>
      </c>
      <c r="T17" s="223">
        <v>107986</v>
      </c>
      <c r="U17" s="201">
        <v>5.815976944201931E-2</v>
      </c>
    </row>
    <row r="18" spans="1:21">
      <c r="A18" s="274" t="s">
        <v>160</v>
      </c>
      <c r="B18" s="118">
        <v>34510</v>
      </c>
      <c r="C18" s="118">
        <v>0</v>
      </c>
      <c r="D18" s="118">
        <v>5073</v>
      </c>
      <c r="E18" s="118">
        <v>10034</v>
      </c>
      <c r="F18" s="118">
        <v>0</v>
      </c>
      <c r="G18" s="268">
        <v>49617</v>
      </c>
      <c r="H18" s="269">
        <v>37274</v>
      </c>
      <c r="I18" s="118">
        <v>7</v>
      </c>
      <c r="J18" s="118">
        <v>5701</v>
      </c>
      <c r="K18" s="118">
        <v>10734</v>
      </c>
      <c r="L18" s="118">
        <v>0</v>
      </c>
      <c r="M18" s="268">
        <v>53716</v>
      </c>
      <c r="N18" s="269">
        <v>3</v>
      </c>
      <c r="O18" s="118">
        <v>0</v>
      </c>
      <c r="P18" s="118">
        <v>1</v>
      </c>
      <c r="Q18" s="118">
        <v>0</v>
      </c>
      <c r="R18" s="118">
        <v>0</v>
      </c>
      <c r="S18" s="268">
        <v>4</v>
      </c>
      <c r="T18" s="223">
        <v>103337</v>
      </c>
      <c r="U18" s="201">
        <v>5.565588219611755E-2</v>
      </c>
    </row>
    <row r="19" spans="1:21">
      <c r="A19" s="274" t="s">
        <v>199</v>
      </c>
      <c r="B19" s="118">
        <v>31939</v>
      </c>
      <c r="C19" s="118">
        <v>1</v>
      </c>
      <c r="D19" s="118">
        <v>4635</v>
      </c>
      <c r="E19" s="118">
        <v>8673</v>
      </c>
      <c r="F19" s="118">
        <v>0</v>
      </c>
      <c r="G19" s="268">
        <v>45248</v>
      </c>
      <c r="H19" s="269">
        <v>36180</v>
      </c>
      <c r="I19" s="118">
        <v>7</v>
      </c>
      <c r="J19" s="118">
        <v>5170</v>
      </c>
      <c r="K19" s="118">
        <v>10297</v>
      </c>
      <c r="L19" s="118">
        <v>0</v>
      </c>
      <c r="M19" s="268">
        <v>51654</v>
      </c>
      <c r="N19" s="269">
        <v>4</v>
      </c>
      <c r="O19" s="118">
        <v>0</v>
      </c>
      <c r="P19" s="118">
        <v>0</v>
      </c>
      <c r="Q19" s="118">
        <v>0</v>
      </c>
      <c r="R19" s="118">
        <v>0</v>
      </c>
      <c r="S19" s="268">
        <v>4</v>
      </c>
      <c r="T19" s="223">
        <v>96906</v>
      </c>
      <c r="U19" s="201">
        <v>5.2192234341010162E-2</v>
      </c>
    </row>
    <row r="20" spans="1:21">
      <c r="A20" s="274" t="s">
        <v>201</v>
      </c>
      <c r="B20" s="118">
        <v>28781</v>
      </c>
      <c r="C20" s="118">
        <v>6</v>
      </c>
      <c r="D20" s="118">
        <v>4208</v>
      </c>
      <c r="E20" s="118">
        <v>7512</v>
      </c>
      <c r="F20" s="118">
        <v>0</v>
      </c>
      <c r="G20" s="268">
        <v>40507</v>
      </c>
      <c r="H20" s="269">
        <v>34056</v>
      </c>
      <c r="I20" s="118">
        <v>9</v>
      </c>
      <c r="J20" s="118">
        <v>4916</v>
      </c>
      <c r="K20" s="118">
        <v>9506</v>
      </c>
      <c r="L20" s="118">
        <v>0</v>
      </c>
      <c r="M20" s="268">
        <v>48487</v>
      </c>
      <c r="N20" s="269">
        <v>1</v>
      </c>
      <c r="O20" s="118">
        <v>0</v>
      </c>
      <c r="P20" s="118">
        <v>1</v>
      </c>
      <c r="Q20" s="118">
        <v>0</v>
      </c>
      <c r="R20" s="118">
        <v>0</v>
      </c>
      <c r="S20" s="268">
        <v>2</v>
      </c>
      <c r="T20" s="223">
        <v>88996</v>
      </c>
      <c r="U20" s="201">
        <v>4.7932017495434139E-2</v>
      </c>
    </row>
    <row r="21" spans="1:21">
      <c r="A21" s="274" t="s">
        <v>202</v>
      </c>
      <c r="B21" s="118">
        <v>26996</v>
      </c>
      <c r="C21" s="118">
        <v>8</v>
      </c>
      <c r="D21" s="118">
        <v>3798</v>
      </c>
      <c r="E21" s="118">
        <v>6843</v>
      </c>
      <c r="F21" s="118">
        <v>0</v>
      </c>
      <c r="G21" s="268">
        <v>37645</v>
      </c>
      <c r="H21" s="269">
        <v>33849</v>
      </c>
      <c r="I21" s="118">
        <v>5</v>
      </c>
      <c r="J21" s="118">
        <v>4919</v>
      </c>
      <c r="K21" s="118">
        <v>9032</v>
      </c>
      <c r="L21" s="118">
        <v>0</v>
      </c>
      <c r="M21" s="268">
        <v>47805</v>
      </c>
      <c r="N21" s="269">
        <v>0</v>
      </c>
      <c r="O21" s="118">
        <v>0</v>
      </c>
      <c r="P21" s="118">
        <v>1</v>
      </c>
      <c r="Q21" s="118">
        <v>0</v>
      </c>
      <c r="R21" s="118">
        <v>0</v>
      </c>
      <c r="S21" s="268">
        <v>1</v>
      </c>
      <c r="T21" s="223">
        <v>85451</v>
      </c>
      <c r="U21" s="201">
        <v>4.602272941483148E-2</v>
      </c>
    </row>
    <row r="22" spans="1:21">
      <c r="A22" s="274" t="s">
        <v>203</v>
      </c>
      <c r="B22" s="118">
        <v>24508</v>
      </c>
      <c r="C22" s="118">
        <v>1</v>
      </c>
      <c r="D22" s="118">
        <v>3376</v>
      </c>
      <c r="E22" s="118">
        <v>6158</v>
      </c>
      <c r="F22" s="118">
        <v>0</v>
      </c>
      <c r="G22" s="268">
        <v>34043</v>
      </c>
      <c r="H22" s="269">
        <v>32914</v>
      </c>
      <c r="I22" s="118">
        <v>4</v>
      </c>
      <c r="J22" s="118">
        <v>4589</v>
      </c>
      <c r="K22" s="118">
        <v>8714</v>
      </c>
      <c r="L22" s="118">
        <v>0</v>
      </c>
      <c r="M22" s="268">
        <v>46221</v>
      </c>
      <c r="N22" s="269">
        <v>1</v>
      </c>
      <c r="O22" s="118">
        <v>0</v>
      </c>
      <c r="P22" s="118">
        <v>0</v>
      </c>
      <c r="Q22" s="118">
        <v>0</v>
      </c>
      <c r="R22" s="118">
        <v>0</v>
      </c>
      <c r="S22" s="268">
        <v>1</v>
      </c>
      <c r="T22" s="223">
        <v>80265</v>
      </c>
      <c r="U22" s="201">
        <v>4.3229621379286945E-2</v>
      </c>
    </row>
    <row r="23" spans="1:21">
      <c r="A23" s="274" t="s">
        <v>204</v>
      </c>
      <c r="B23" s="118">
        <v>22593</v>
      </c>
      <c r="C23" s="118">
        <v>2</v>
      </c>
      <c r="D23" s="118">
        <v>3169</v>
      </c>
      <c r="E23" s="118">
        <v>5747</v>
      </c>
      <c r="F23" s="118">
        <v>0</v>
      </c>
      <c r="G23" s="268">
        <v>31511</v>
      </c>
      <c r="H23" s="269">
        <v>29086</v>
      </c>
      <c r="I23" s="118">
        <v>2</v>
      </c>
      <c r="J23" s="118">
        <v>4191</v>
      </c>
      <c r="K23" s="118">
        <v>7578</v>
      </c>
      <c r="L23" s="118">
        <v>0</v>
      </c>
      <c r="M23" s="268">
        <v>40857</v>
      </c>
      <c r="N23" s="269">
        <v>1</v>
      </c>
      <c r="O23" s="118">
        <v>0</v>
      </c>
      <c r="P23" s="118">
        <v>0</v>
      </c>
      <c r="Q23" s="118">
        <v>0</v>
      </c>
      <c r="R23" s="118">
        <v>0</v>
      </c>
      <c r="S23" s="268">
        <v>1</v>
      </c>
      <c r="T23" s="223">
        <v>72369</v>
      </c>
      <c r="U23" s="201">
        <v>3.8976944740517244E-2</v>
      </c>
    </row>
    <row r="24" spans="1:21">
      <c r="A24" s="274" t="s">
        <v>223</v>
      </c>
      <c r="B24" s="118">
        <v>21803</v>
      </c>
      <c r="C24" s="118">
        <v>1</v>
      </c>
      <c r="D24" s="118">
        <v>2952</v>
      </c>
      <c r="E24" s="118">
        <v>5183</v>
      </c>
      <c r="F24" s="118">
        <v>0</v>
      </c>
      <c r="G24" s="268">
        <v>29939</v>
      </c>
      <c r="H24" s="269">
        <v>28201</v>
      </c>
      <c r="I24" s="118">
        <v>5</v>
      </c>
      <c r="J24" s="118">
        <v>3943</v>
      </c>
      <c r="K24" s="118">
        <v>7176</v>
      </c>
      <c r="L24" s="118">
        <v>0</v>
      </c>
      <c r="M24" s="268">
        <v>39325</v>
      </c>
      <c r="N24" s="269">
        <v>0</v>
      </c>
      <c r="O24" s="118">
        <v>0</v>
      </c>
      <c r="P24" s="118">
        <v>0</v>
      </c>
      <c r="Q24" s="118">
        <v>0</v>
      </c>
      <c r="R24" s="118">
        <v>0</v>
      </c>
      <c r="S24" s="268">
        <v>0</v>
      </c>
      <c r="T24" s="223">
        <v>69264</v>
      </c>
      <c r="U24" s="201">
        <v>3.7304634588113512E-2</v>
      </c>
    </row>
    <row r="25" spans="1:21">
      <c r="A25" s="274" t="s">
        <v>224</v>
      </c>
      <c r="B25" s="118">
        <v>19725</v>
      </c>
      <c r="C25" s="118">
        <v>2</v>
      </c>
      <c r="D25" s="118">
        <v>2723</v>
      </c>
      <c r="E25" s="118">
        <v>4994</v>
      </c>
      <c r="F25" s="118">
        <v>0</v>
      </c>
      <c r="G25" s="268">
        <v>27444</v>
      </c>
      <c r="H25" s="269">
        <v>26356</v>
      </c>
      <c r="I25" s="118">
        <v>6</v>
      </c>
      <c r="J25" s="118">
        <v>3752</v>
      </c>
      <c r="K25" s="118">
        <v>6524</v>
      </c>
      <c r="L25" s="118">
        <v>0</v>
      </c>
      <c r="M25" s="268">
        <v>36638</v>
      </c>
      <c r="N25" s="269">
        <v>0</v>
      </c>
      <c r="O25" s="118">
        <v>0</v>
      </c>
      <c r="P25" s="118">
        <v>0</v>
      </c>
      <c r="Q25" s="118">
        <v>0</v>
      </c>
      <c r="R25" s="118">
        <v>0</v>
      </c>
      <c r="S25" s="268">
        <v>0</v>
      </c>
      <c r="T25" s="223">
        <v>64082</v>
      </c>
      <c r="U25" s="201">
        <v>3.4513680897370787E-2</v>
      </c>
    </row>
    <row r="26" spans="1:21">
      <c r="A26" s="274" t="s">
        <v>242</v>
      </c>
      <c r="B26" s="118">
        <v>18590</v>
      </c>
      <c r="C26" s="118">
        <v>0</v>
      </c>
      <c r="D26" s="118">
        <v>2446</v>
      </c>
      <c r="E26" s="118">
        <v>4425</v>
      </c>
      <c r="F26" s="118">
        <v>0</v>
      </c>
      <c r="G26" s="268">
        <v>25461</v>
      </c>
      <c r="H26" s="269">
        <v>25630</v>
      </c>
      <c r="I26" s="118">
        <v>5</v>
      </c>
      <c r="J26" s="118">
        <v>3630</v>
      </c>
      <c r="K26" s="118">
        <v>6499</v>
      </c>
      <c r="L26" s="118">
        <v>0</v>
      </c>
      <c r="M26" s="268">
        <v>35764</v>
      </c>
      <c r="N26" s="269">
        <v>0</v>
      </c>
      <c r="O26" s="118">
        <v>0</v>
      </c>
      <c r="P26" s="118">
        <v>0</v>
      </c>
      <c r="Q26" s="118">
        <v>0</v>
      </c>
      <c r="R26" s="118">
        <v>0</v>
      </c>
      <c r="S26" s="268">
        <v>0</v>
      </c>
      <c r="T26" s="223">
        <v>61225</v>
      </c>
      <c r="U26" s="201">
        <v>3.2974940122679167E-2</v>
      </c>
    </row>
    <row r="27" spans="1:21">
      <c r="A27" s="274" t="s">
        <v>246</v>
      </c>
      <c r="B27" s="118">
        <v>18244</v>
      </c>
      <c r="C27" s="118">
        <v>0</v>
      </c>
      <c r="D27" s="118">
        <v>2401</v>
      </c>
      <c r="E27" s="118">
        <v>4248</v>
      </c>
      <c r="F27" s="118">
        <v>0</v>
      </c>
      <c r="G27" s="268">
        <v>24893</v>
      </c>
      <c r="H27" s="269">
        <v>25028</v>
      </c>
      <c r="I27" s="118">
        <v>5</v>
      </c>
      <c r="J27" s="118">
        <v>3447</v>
      </c>
      <c r="K27" s="118">
        <v>5705</v>
      </c>
      <c r="L27" s="118">
        <v>0</v>
      </c>
      <c r="M27" s="268">
        <v>34185</v>
      </c>
      <c r="N27" s="269">
        <v>0</v>
      </c>
      <c r="O27" s="118">
        <v>0</v>
      </c>
      <c r="P27" s="118">
        <v>0</v>
      </c>
      <c r="Q27" s="118">
        <v>0</v>
      </c>
      <c r="R27" s="118">
        <v>0</v>
      </c>
      <c r="S27" s="268">
        <v>0</v>
      </c>
      <c r="T27" s="223">
        <v>59078</v>
      </c>
      <c r="U27" s="201">
        <v>3.1818595550308526E-2</v>
      </c>
    </row>
    <row r="28" spans="1:21">
      <c r="A28" s="274" t="s">
        <v>247</v>
      </c>
      <c r="B28" s="118">
        <v>18153</v>
      </c>
      <c r="C28" s="118">
        <v>0</v>
      </c>
      <c r="D28" s="118">
        <v>2390</v>
      </c>
      <c r="E28" s="118">
        <v>3906</v>
      </c>
      <c r="F28" s="118">
        <v>0</v>
      </c>
      <c r="G28" s="268">
        <v>24449</v>
      </c>
      <c r="H28" s="269">
        <v>23047</v>
      </c>
      <c r="I28" s="118">
        <v>6</v>
      </c>
      <c r="J28" s="118">
        <v>3280</v>
      </c>
      <c r="K28" s="118">
        <v>5026</v>
      </c>
      <c r="L28" s="118">
        <v>0</v>
      </c>
      <c r="M28" s="268">
        <v>31359</v>
      </c>
      <c r="N28" s="269">
        <v>0</v>
      </c>
      <c r="O28" s="118">
        <v>0</v>
      </c>
      <c r="P28" s="118">
        <v>0</v>
      </c>
      <c r="Q28" s="118">
        <v>0</v>
      </c>
      <c r="R28" s="118">
        <v>0</v>
      </c>
      <c r="S28" s="268">
        <v>0</v>
      </c>
      <c r="T28" s="223">
        <v>55808</v>
      </c>
      <c r="U28" s="201">
        <v>3.0057418674830198E-2</v>
      </c>
    </row>
    <row r="29" spans="1:21">
      <c r="A29" s="274" t="s">
        <v>248</v>
      </c>
      <c r="B29" s="118">
        <v>19673</v>
      </c>
      <c r="C29" s="118">
        <v>0</v>
      </c>
      <c r="D29" s="118">
        <v>2424</v>
      </c>
      <c r="E29" s="118">
        <v>3741</v>
      </c>
      <c r="F29" s="118">
        <v>0</v>
      </c>
      <c r="G29" s="268">
        <v>25838</v>
      </c>
      <c r="H29" s="269">
        <v>22718</v>
      </c>
      <c r="I29" s="118">
        <v>9</v>
      </c>
      <c r="J29" s="118">
        <v>2922</v>
      </c>
      <c r="K29" s="118">
        <v>4527</v>
      </c>
      <c r="L29" s="118">
        <v>0</v>
      </c>
      <c r="M29" s="268">
        <v>30176</v>
      </c>
      <c r="N29" s="269">
        <v>8</v>
      </c>
      <c r="O29" s="118">
        <v>0</v>
      </c>
      <c r="P29" s="118">
        <v>0</v>
      </c>
      <c r="Q29" s="118">
        <v>0</v>
      </c>
      <c r="R29" s="118">
        <v>0</v>
      </c>
      <c r="S29" s="268">
        <v>8</v>
      </c>
      <c r="T29" s="223">
        <v>56022</v>
      </c>
      <c r="U29" s="201">
        <v>3.0172676121726943E-2</v>
      </c>
    </row>
    <row r="30" spans="1:21">
      <c r="A30" s="266" t="s">
        <v>249</v>
      </c>
      <c r="B30" s="118">
        <v>114465</v>
      </c>
      <c r="C30" s="118">
        <v>8</v>
      </c>
      <c r="D30" s="118">
        <v>11499</v>
      </c>
      <c r="E30" s="118">
        <v>16021</v>
      </c>
      <c r="F30" s="118">
        <v>0</v>
      </c>
      <c r="G30" s="268">
        <v>141993</v>
      </c>
      <c r="H30" s="269">
        <v>118158</v>
      </c>
      <c r="I30" s="118">
        <v>24</v>
      </c>
      <c r="J30" s="118">
        <v>14030</v>
      </c>
      <c r="K30" s="118">
        <v>19691</v>
      </c>
      <c r="L30" s="118">
        <v>1</v>
      </c>
      <c r="M30" s="268">
        <v>151904</v>
      </c>
      <c r="N30" s="269">
        <v>16</v>
      </c>
      <c r="O30" s="118">
        <v>0</v>
      </c>
      <c r="P30" s="118">
        <v>1</v>
      </c>
      <c r="Q30" s="118">
        <v>1</v>
      </c>
      <c r="R30" s="118">
        <v>0</v>
      </c>
      <c r="S30" s="268">
        <v>18</v>
      </c>
      <c r="T30" s="223">
        <v>293915</v>
      </c>
      <c r="U30" s="201">
        <v>0.15829856310587581</v>
      </c>
    </row>
    <row r="31" spans="1:21">
      <c r="A31" s="266" t="s">
        <v>19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268">
        <v>0</v>
      </c>
      <c r="H31" s="269">
        <v>0</v>
      </c>
      <c r="I31" s="118">
        <v>0</v>
      </c>
      <c r="J31" s="118">
        <v>0</v>
      </c>
      <c r="K31" s="118">
        <v>0</v>
      </c>
      <c r="L31" s="118">
        <v>0</v>
      </c>
      <c r="M31" s="268">
        <v>0</v>
      </c>
      <c r="N31" s="269">
        <v>0</v>
      </c>
      <c r="O31" s="118">
        <v>0</v>
      </c>
      <c r="P31" s="118">
        <v>0</v>
      </c>
      <c r="Q31" s="118">
        <v>0</v>
      </c>
      <c r="R31" s="118">
        <v>0</v>
      </c>
      <c r="S31" s="268">
        <v>0</v>
      </c>
      <c r="T31" s="223">
        <v>0</v>
      </c>
      <c r="U31" s="201">
        <v>0</v>
      </c>
    </row>
    <row r="32" spans="1:21">
      <c r="A32" s="270" t="s">
        <v>20</v>
      </c>
      <c r="B32" s="271">
        <v>638448</v>
      </c>
      <c r="C32" s="271">
        <v>40</v>
      </c>
      <c r="D32" s="271">
        <v>87347</v>
      </c>
      <c r="E32" s="271">
        <v>182775</v>
      </c>
      <c r="F32" s="271">
        <v>0</v>
      </c>
      <c r="G32" s="272">
        <v>908610</v>
      </c>
      <c r="H32" s="273">
        <v>663595</v>
      </c>
      <c r="I32" s="271">
        <v>141</v>
      </c>
      <c r="J32" s="271">
        <v>94528</v>
      </c>
      <c r="K32" s="271">
        <v>189789</v>
      </c>
      <c r="L32" s="271">
        <v>1</v>
      </c>
      <c r="M32" s="272">
        <v>948054</v>
      </c>
      <c r="N32" s="273">
        <v>43</v>
      </c>
      <c r="O32" s="271">
        <v>0</v>
      </c>
      <c r="P32" s="271">
        <v>4</v>
      </c>
      <c r="Q32" s="271">
        <v>2</v>
      </c>
      <c r="R32" s="271">
        <v>0</v>
      </c>
      <c r="S32" s="272">
        <v>49</v>
      </c>
      <c r="T32" s="271">
        <v>1856713</v>
      </c>
      <c r="U32" s="148">
        <v>1</v>
      </c>
    </row>
    <row r="33" spans="1:21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>
      <c r="A34" s="97"/>
    </row>
  </sheetData>
  <mergeCells count="9">
    <mergeCell ref="A1:U1"/>
    <mergeCell ref="A33:U33"/>
    <mergeCell ref="T5:U5"/>
    <mergeCell ref="A2:U2"/>
    <mergeCell ref="A3:U3"/>
    <mergeCell ref="A5:A6"/>
    <mergeCell ref="B5:G5"/>
    <mergeCell ref="H5:M5"/>
    <mergeCell ref="N5:S5"/>
  </mergeCells>
  <phoneticPr fontId="0" type="noConversion"/>
  <printOptions horizontalCentered="1" verticalCentered="1"/>
  <pageMargins left="0.25" right="0.28000000000000003" top="1" bottom="1" header="0" footer="0"/>
  <pageSetup scale="6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showZeros="0" zoomScaleNormal="100" workbookViewId="0">
      <selection sqref="A1:K1"/>
    </sheetView>
  </sheetViews>
  <sheetFormatPr baseColWidth="10" defaultColWidth="11.42578125" defaultRowHeight="12.75"/>
  <cols>
    <col min="1" max="1" width="11.5703125" style="1" customWidth="1"/>
    <col min="2" max="2" width="63.28515625" style="1" bestFit="1" customWidth="1"/>
    <col min="3" max="3" width="13.28515625" style="1" bestFit="1" customWidth="1"/>
    <col min="4" max="4" width="15.28515625" style="1" customWidth="1"/>
    <col min="5" max="5" width="15" style="1" customWidth="1"/>
    <col min="6" max="6" width="13.140625" style="1" customWidth="1"/>
    <col min="7" max="10" width="14" style="1" customWidth="1"/>
    <col min="11" max="11" width="15.5703125" style="1" customWidth="1"/>
    <col min="12" max="16384" width="11.42578125" style="1"/>
  </cols>
  <sheetData>
    <row r="1" spans="1:13">
      <c r="A1" s="321" t="s">
        <v>155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3" ht="15">
      <c r="A2" s="322" t="s">
        <v>389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3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3" ht="12.75" customHeight="1">
      <c r="A5" s="395" t="s">
        <v>144</v>
      </c>
      <c r="B5" s="396"/>
      <c r="C5" s="363" t="s">
        <v>24</v>
      </c>
      <c r="D5" s="363" t="s">
        <v>25</v>
      </c>
      <c r="E5" s="397" t="s">
        <v>73</v>
      </c>
      <c r="F5" s="363" t="s">
        <v>57</v>
      </c>
      <c r="G5" s="363" t="s">
        <v>26</v>
      </c>
      <c r="H5" s="397" t="s">
        <v>237</v>
      </c>
      <c r="I5" s="363" t="s">
        <v>238</v>
      </c>
      <c r="J5" s="363" t="s">
        <v>239</v>
      </c>
      <c r="K5" s="363" t="s">
        <v>240</v>
      </c>
    </row>
    <row r="6" spans="1:13" ht="38.25" customHeight="1">
      <c r="A6" s="183" t="s">
        <v>166</v>
      </c>
      <c r="B6" s="184" t="s">
        <v>167</v>
      </c>
      <c r="C6" s="365"/>
      <c r="D6" s="365"/>
      <c r="E6" s="398"/>
      <c r="F6" s="365"/>
      <c r="G6" s="365"/>
      <c r="H6" s="398"/>
      <c r="I6" s="365"/>
      <c r="J6" s="365"/>
      <c r="K6" s="365"/>
    </row>
    <row r="7" spans="1:13">
      <c r="A7" s="278" t="s">
        <v>145</v>
      </c>
      <c r="B7" s="283" t="s">
        <v>171</v>
      </c>
      <c r="C7" s="118">
        <v>53076</v>
      </c>
      <c r="D7" s="118">
        <v>235612</v>
      </c>
      <c r="E7" s="280">
        <v>4.4000000000000004</v>
      </c>
      <c r="F7" s="118">
        <v>50699</v>
      </c>
      <c r="G7" s="118">
        <v>208999</v>
      </c>
      <c r="H7" s="280">
        <v>4.0999999999999996</v>
      </c>
      <c r="I7" s="118">
        <v>2377</v>
      </c>
      <c r="J7" s="118">
        <v>18099</v>
      </c>
      <c r="K7" s="123">
        <v>7.6</v>
      </c>
      <c r="M7" s="8"/>
    </row>
    <row r="8" spans="1:13">
      <c r="A8" s="278" t="s">
        <v>146</v>
      </c>
      <c r="B8" s="283" t="s">
        <v>164</v>
      </c>
      <c r="C8" s="118">
        <v>40704</v>
      </c>
      <c r="D8" s="118">
        <v>1201108</v>
      </c>
      <c r="E8" s="280">
        <v>29.5</v>
      </c>
      <c r="F8" s="118">
        <v>36855</v>
      </c>
      <c r="G8" s="118">
        <v>1044853</v>
      </c>
      <c r="H8" s="280">
        <v>28.4</v>
      </c>
      <c r="I8" s="118">
        <v>3849</v>
      </c>
      <c r="J8" s="118">
        <v>132754</v>
      </c>
      <c r="K8" s="123">
        <v>34.5</v>
      </c>
    </row>
    <row r="9" spans="1:13">
      <c r="A9" s="279" t="s">
        <v>191</v>
      </c>
      <c r="B9" s="283" t="s">
        <v>192</v>
      </c>
      <c r="C9" s="118">
        <v>1765</v>
      </c>
      <c r="D9" s="118">
        <v>30989</v>
      </c>
      <c r="E9" s="280">
        <v>17.600000000000001</v>
      </c>
      <c r="F9" s="118">
        <v>1536</v>
      </c>
      <c r="G9" s="118">
        <v>23794</v>
      </c>
      <c r="H9" s="280">
        <v>15.5</v>
      </c>
      <c r="I9" s="118">
        <v>229</v>
      </c>
      <c r="J9" s="118">
        <v>5313</v>
      </c>
      <c r="K9" s="123">
        <v>23.2</v>
      </c>
    </row>
    <row r="10" spans="1:13">
      <c r="A10" s="279" t="s">
        <v>183</v>
      </c>
      <c r="B10" s="283" t="s">
        <v>184</v>
      </c>
      <c r="C10" s="118">
        <v>10459</v>
      </c>
      <c r="D10" s="118">
        <v>177444</v>
      </c>
      <c r="E10" s="280">
        <v>17</v>
      </c>
      <c r="F10" s="118">
        <v>9416</v>
      </c>
      <c r="G10" s="118">
        <v>149600</v>
      </c>
      <c r="H10" s="280">
        <v>15.9</v>
      </c>
      <c r="I10" s="118">
        <v>1043</v>
      </c>
      <c r="J10" s="118">
        <v>20685</v>
      </c>
      <c r="K10" s="123">
        <v>19.8</v>
      </c>
    </row>
    <row r="11" spans="1:13">
      <c r="A11" s="230" t="s">
        <v>147</v>
      </c>
      <c r="B11" s="283" t="s">
        <v>161</v>
      </c>
      <c r="C11" s="118">
        <v>500833</v>
      </c>
      <c r="D11" s="118">
        <v>9375465</v>
      </c>
      <c r="E11" s="280">
        <v>18.7</v>
      </c>
      <c r="F11" s="118">
        <v>271142</v>
      </c>
      <c r="G11" s="118">
        <v>3737964</v>
      </c>
      <c r="H11" s="280">
        <v>13.8</v>
      </c>
      <c r="I11" s="118">
        <v>229691</v>
      </c>
      <c r="J11" s="118">
        <v>4754023</v>
      </c>
      <c r="K11" s="123">
        <v>20.7</v>
      </c>
    </row>
    <row r="12" spans="1:13">
      <c r="A12" s="279" t="s">
        <v>175</v>
      </c>
      <c r="B12" s="283" t="s">
        <v>176</v>
      </c>
      <c r="C12" s="118">
        <v>52914</v>
      </c>
      <c r="D12" s="118">
        <v>788289</v>
      </c>
      <c r="E12" s="280">
        <v>14.9</v>
      </c>
      <c r="F12" s="118">
        <v>43457</v>
      </c>
      <c r="G12" s="118">
        <v>529373</v>
      </c>
      <c r="H12" s="280">
        <v>12.2</v>
      </c>
      <c r="I12" s="118">
        <v>9457</v>
      </c>
      <c r="J12" s="118">
        <v>209636</v>
      </c>
      <c r="K12" s="123">
        <v>22.2</v>
      </c>
    </row>
    <row r="13" spans="1:13">
      <c r="A13" s="279" t="s">
        <v>177</v>
      </c>
      <c r="B13" s="283" t="s">
        <v>178</v>
      </c>
      <c r="C13" s="118">
        <v>19950</v>
      </c>
      <c r="D13" s="118">
        <v>280213</v>
      </c>
      <c r="E13" s="280">
        <v>14</v>
      </c>
      <c r="F13" s="118">
        <v>18413</v>
      </c>
      <c r="G13" s="118">
        <v>238776</v>
      </c>
      <c r="H13" s="280">
        <v>13</v>
      </c>
      <c r="I13" s="118">
        <v>1537</v>
      </c>
      <c r="J13" s="118">
        <v>32298</v>
      </c>
      <c r="K13" s="123">
        <v>21</v>
      </c>
    </row>
    <row r="14" spans="1:13">
      <c r="A14" s="279" t="s">
        <v>179</v>
      </c>
      <c r="B14" s="283" t="s">
        <v>180</v>
      </c>
      <c r="C14" s="118">
        <v>18041</v>
      </c>
      <c r="D14" s="118">
        <v>160015</v>
      </c>
      <c r="E14" s="280">
        <v>8.9</v>
      </c>
      <c r="F14" s="118">
        <v>16182</v>
      </c>
      <c r="G14" s="118">
        <v>119337</v>
      </c>
      <c r="H14" s="280">
        <v>7.4</v>
      </c>
      <c r="I14" s="118">
        <v>1859</v>
      </c>
      <c r="J14" s="118">
        <v>28165</v>
      </c>
      <c r="K14" s="123">
        <v>15.2</v>
      </c>
    </row>
    <row r="15" spans="1:13">
      <c r="A15" s="279" t="s">
        <v>173</v>
      </c>
      <c r="B15" s="283" t="s">
        <v>174</v>
      </c>
      <c r="C15" s="118">
        <v>27936</v>
      </c>
      <c r="D15" s="118">
        <v>553849</v>
      </c>
      <c r="E15" s="280">
        <v>19.8</v>
      </c>
      <c r="F15" s="118">
        <v>24121</v>
      </c>
      <c r="G15" s="118">
        <v>433401</v>
      </c>
      <c r="H15" s="280">
        <v>18</v>
      </c>
      <c r="I15" s="118">
        <v>3815</v>
      </c>
      <c r="J15" s="118">
        <v>102172</v>
      </c>
      <c r="K15" s="123">
        <v>26.8</v>
      </c>
    </row>
    <row r="16" spans="1:13">
      <c r="A16" s="230" t="s">
        <v>148</v>
      </c>
      <c r="B16" s="283" t="s">
        <v>168</v>
      </c>
      <c r="C16" s="118">
        <v>88311</v>
      </c>
      <c r="D16" s="118">
        <v>632296</v>
      </c>
      <c r="E16" s="280">
        <v>7.2</v>
      </c>
      <c r="F16" s="118">
        <v>83334</v>
      </c>
      <c r="G16" s="118">
        <v>548018</v>
      </c>
      <c r="H16" s="280">
        <v>6.6</v>
      </c>
      <c r="I16" s="118">
        <v>4977</v>
      </c>
      <c r="J16" s="118">
        <v>56745</v>
      </c>
      <c r="K16" s="123">
        <v>11.4</v>
      </c>
    </row>
    <row r="17" spans="1:11">
      <c r="A17" s="230" t="s">
        <v>149</v>
      </c>
      <c r="B17" s="283" t="s">
        <v>170</v>
      </c>
      <c r="C17" s="118">
        <v>84607</v>
      </c>
      <c r="D17" s="118">
        <v>706620</v>
      </c>
      <c r="E17" s="280">
        <v>8.4</v>
      </c>
      <c r="F17" s="118">
        <v>80116</v>
      </c>
      <c r="G17" s="118">
        <v>622672</v>
      </c>
      <c r="H17" s="280">
        <v>7.8</v>
      </c>
      <c r="I17" s="118">
        <v>4491</v>
      </c>
      <c r="J17" s="118">
        <v>53879</v>
      </c>
      <c r="K17" s="123">
        <v>12</v>
      </c>
    </row>
    <row r="18" spans="1:11">
      <c r="A18" s="279" t="s">
        <v>181</v>
      </c>
      <c r="B18" s="283" t="s">
        <v>182</v>
      </c>
      <c r="C18" s="118">
        <v>12212</v>
      </c>
      <c r="D18" s="118">
        <v>134710</v>
      </c>
      <c r="E18" s="280">
        <v>11</v>
      </c>
      <c r="F18" s="118">
        <v>10993</v>
      </c>
      <c r="G18" s="118">
        <v>104569</v>
      </c>
      <c r="H18" s="280">
        <v>9.5</v>
      </c>
      <c r="I18" s="118">
        <v>1219</v>
      </c>
      <c r="J18" s="118">
        <v>23619</v>
      </c>
      <c r="K18" s="123">
        <v>19.399999999999999</v>
      </c>
    </row>
    <row r="19" spans="1:11">
      <c r="A19" s="230" t="s">
        <v>150</v>
      </c>
      <c r="B19" s="283" t="s">
        <v>169</v>
      </c>
      <c r="C19" s="118">
        <v>253410</v>
      </c>
      <c r="D19" s="118">
        <v>3779590</v>
      </c>
      <c r="E19" s="280">
        <v>14.9</v>
      </c>
      <c r="F19" s="118">
        <v>204528</v>
      </c>
      <c r="G19" s="118">
        <v>2485359</v>
      </c>
      <c r="H19" s="280">
        <v>12.2</v>
      </c>
      <c r="I19" s="118">
        <v>48882</v>
      </c>
      <c r="J19" s="118">
        <v>975510</v>
      </c>
      <c r="K19" s="123">
        <v>20</v>
      </c>
    </row>
    <row r="20" spans="1:11">
      <c r="A20" s="278" t="s">
        <v>151</v>
      </c>
      <c r="B20" s="283" t="s">
        <v>172</v>
      </c>
      <c r="C20" s="118">
        <v>41639</v>
      </c>
      <c r="D20" s="118">
        <v>438393</v>
      </c>
      <c r="E20" s="280">
        <v>10.5</v>
      </c>
      <c r="F20" s="118">
        <v>39051</v>
      </c>
      <c r="G20" s="118">
        <v>376609</v>
      </c>
      <c r="H20" s="280">
        <v>9.6</v>
      </c>
      <c r="I20" s="118">
        <v>2588</v>
      </c>
      <c r="J20" s="118">
        <v>42219</v>
      </c>
      <c r="K20" s="123">
        <v>16.3</v>
      </c>
    </row>
    <row r="21" spans="1:11">
      <c r="A21" s="278" t="s">
        <v>152</v>
      </c>
      <c r="B21" s="283" t="s">
        <v>163</v>
      </c>
      <c r="C21" s="118">
        <v>31564</v>
      </c>
      <c r="D21" s="118">
        <v>518351</v>
      </c>
      <c r="E21" s="280">
        <v>16.399999999999999</v>
      </c>
      <c r="F21" s="118">
        <v>29044</v>
      </c>
      <c r="G21" s="118">
        <v>458806</v>
      </c>
      <c r="H21" s="280">
        <v>15.8</v>
      </c>
      <c r="I21" s="118">
        <v>2520</v>
      </c>
      <c r="J21" s="118">
        <v>44602</v>
      </c>
      <c r="K21" s="123">
        <v>17.7</v>
      </c>
    </row>
    <row r="22" spans="1:11">
      <c r="A22" s="279" t="s">
        <v>193</v>
      </c>
      <c r="B22" s="283" t="s">
        <v>194</v>
      </c>
      <c r="C22" s="118">
        <v>333</v>
      </c>
      <c r="D22" s="118">
        <v>4750</v>
      </c>
      <c r="E22" s="280">
        <v>14.3</v>
      </c>
      <c r="F22" s="118">
        <v>299</v>
      </c>
      <c r="G22" s="118">
        <v>3804</v>
      </c>
      <c r="H22" s="280">
        <v>12.7</v>
      </c>
      <c r="I22" s="118">
        <v>34</v>
      </c>
      <c r="J22" s="118">
        <v>774</v>
      </c>
      <c r="K22" s="123">
        <v>22.8</v>
      </c>
    </row>
    <row r="23" spans="1:11">
      <c r="A23" s="279" t="s">
        <v>189</v>
      </c>
      <c r="B23" s="283" t="s">
        <v>190</v>
      </c>
      <c r="C23" s="118">
        <v>2694</v>
      </c>
      <c r="D23" s="118">
        <v>57229</v>
      </c>
      <c r="E23" s="280">
        <v>21.2</v>
      </c>
      <c r="F23" s="118">
        <v>2358</v>
      </c>
      <c r="G23" s="118">
        <v>46359</v>
      </c>
      <c r="H23" s="280">
        <v>19.7</v>
      </c>
      <c r="I23" s="118">
        <v>336</v>
      </c>
      <c r="J23" s="118">
        <v>8849</v>
      </c>
      <c r="K23" s="123">
        <v>26.3</v>
      </c>
    </row>
    <row r="24" spans="1:11">
      <c r="A24" s="279" t="s">
        <v>153</v>
      </c>
      <c r="B24" s="283" t="s">
        <v>165</v>
      </c>
      <c r="C24" s="118">
        <v>32685</v>
      </c>
      <c r="D24" s="118">
        <v>258613</v>
      </c>
      <c r="E24" s="280">
        <v>7.9</v>
      </c>
      <c r="F24" s="118">
        <v>29439</v>
      </c>
      <c r="G24" s="118">
        <v>187515</v>
      </c>
      <c r="H24" s="280">
        <v>6.4</v>
      </c>
      <c r="I24" s="118">
        <v>3246</v>
      </c>
      <c r="J24" s="118">
        <v>53379</v>
      </c>
      <c r="K24" s="123">
        <v>16.399999999999999</v>
      </c>
    </row>
    <row r="25" spans="1:11">
      <c r="A25" s="230" t="s">
        <v>154</v>
      </c>
      <c r="B25" s="283" t="s">
        <v>162</v>
      </c>
      <c r="C25" s="118">
        <v>112265</v>
      </c>
      <c r="D25" s="118">
        <v>2024152</v>
      </c>
      <c r="E25" s="280">
        <v>18</v>
      </c>
      <c r="F25" s="118">
        <v>99192</v>
      </c>
      <c r="G25" s="118">
        <v>1654633</v>
      </c>
      <c r="H25" s="280">
        <v>16.7</v>
      </c>
      <c r="I25" s="118">
        <v>13073</v>
      </c>
      <c r="J25" s="118">
        <v>282492</v>
      </c>
      <c r="K25" s="123">
        <v>21.6</v>
      </c>
    </row>
    <row r="26" spans="1:11">
      <c r="A26" s="279" t="s">
        <v>187</v>
      </c>
      <c r="B26" s="283" t="s">
        <v>188</v>
      </c>
      <c r="C26" s="118">
        <v>4042</v>
      </c>
      <c r="D26" s="118">
        <v>39600</v>
      </c>
      <c r="E26" s="280">
        <v>9.8000000000000007</v>
      </c>
      <c r="F26" s="118">
        <v>3796</v>
      </c>
      <c r="G26" s="118">
        <v>34618</v>
      </c>
      <c r="H26" s="280">
        <v>9.1</v>
      </c>
      <c r="I26" s="118">
        <v>246</v>
      </c>
      <c r="J26" s="118">
        <v>3969</v>
      </c>
      <c r="K26" s="123">
        <v>16.100000000000001</v>
      </c>
    </row>
    <row r="27" spans="1:11">
      <c r="A27" s="279" t="s">
        <v>185</v>
      </c>
      <c r="B27" s="283" t="s">
        <v>186</v>
      </c>
      <c r="C27" s="118">
        <v>3047</v>
      </c>
      <c r="D27" s="118">
        <v>27380</v>
      </c>
      <c r="E27" s="280">
        <v>9</v>
      </c>
      <c r="F27" s="118">
        <v>2700</v>
      </c>
      <c r="G27" s="118">
        <v>22092</v>
      </c>
      <c r="H27" s="280">
        <v>8.1999999999999993</v>
      </c>
      <c r="I27" s="118">
        <v>347</v>
      </c>
      <c r="J27" s="118">
        <v>4533</v>
      </c>
      <c r="K27" s="123">
        <v>13.1</v>
      </c>
    </row>
    <row r="28" spans="1:11">
      <c r="A28" s="279"/>
      <c r="B28" s="283" t="s">
        <v>250</v>
      </c>
      <c r="C28" s="118">
        <v>301143</v>
      </c>
      <c r="D28" s="118">
        <v>2210863</v>
      </c>
      <c r="E28" s="280">
        <v>7.3</v>
      </c>
      <c r="F28" s="118">
        <v>285706</v>
      </c>
      <c r="G28" s="118">
        <v>2050910</v>
      </c>
      <c r="H28" s="280">
        <v>7.2</v>
      </c>
      <c r="I28" s="118">
        <v>15437</v>
      </c>
      <c r="J28" s="118">
        <v>128835</v>
      </c>
      <c r="K28" s="123">
        <v>8.3000000000000007</v>
      </c>
    </row>
    <row r="29" spans="1:11">
      <c r="A29" s="279"/>
      <c r="B29" s="283" t="s">
        <v>251</v>
      </c>
      <c r="C29" s="118">
        <v>45601</v>
      </c>
      <c r="D29" s="118">
        <v>1367900</v>
      </c>
      <c r="E29" s="280">
        <v>30</v>
      </c>
      <c r="F29" s="118">
        <v>45298</v>
      </c>
      <c r="G29" s="118">
        <v>1253109</v>
      </c>
      <c r="H29" s="280">
        <v>27.7</v>
      </c>
      <c r="I29" s="118">
        <v>303</v>
      </c>
      <c r="J29" s="118">
        <v>9090</v>
      </c>
      <c r="K29" s="123">
        <v>30</v>
      </c>
    </row>
    <row r="30" spans="1:11">
      <c r="A30" s="279"/>
      <c r="B30" s="283" t="s">
        <v>19</v>
      </c>
      <c r="C30" s="118">
        <v>24</v>
      </c>
      <c r="D30" s="118">
        <v>210</v>
      </c>
      <c r="E30" s="280">
        <v>8.8000000000000007</v>
      </c>
      <c r="F30" s="118">
        <v>21</v>
      </c>
      <c r="G30" s="118">
        <v>146</v>
      </c>
      <c r="H30" s="280">
        <v>7</v>
      </c>
      <c r="I30" s="118">
        <v>3</v>
      </c>
      <c r="J30" s="118">
        <v>46</v>
      </c>
      <c r="K30" s="123">
        <v>15.3</v>
      </c>
    </row>
    <row r="31" spans="1:11">
      <c r="A31" s="399" t="s">
        <v>20</v>
      </c>
      <c r="B31" s="400"/>
      <c r="C31" s="164">
        <v>1739255</v>
      </c>
      <c r="D31" s="164">
        <v>25003641</v>
      </c>
      <c r="E31" s="166">
        <v>14.4</v>
      </c>
      <c r="F31" s="164">
        <v>1387696</v>
      </c>
      <c r="G31" s="164">
        <v>16335316</v>
      </c>
      <c r="H31" s="166">
        <v>11.8</v>
      </c>
      <c r="I31" s="164">
        <v>351559</v>
      </c>
      <c r="J31" s="164">
        <v>6991686</v>
      </c>
      <c r="K31" s="165">
        <v>19.899999999999999</v>
      </c>
    </row>
    <row r="32" spans="1:11">
      <c r="A32" s="358"/>
      <c r="B32" s="358"/>
      <c r="C32" s="358"/>
      <c r="D32" s="358"/>
      <c r="E32" s="358"/>
      <c r="F32" s="358"/>
      <c r="G32" s="358"/>
      <c r="H32" s="358"/>
      <c r="I32" s="358"/>
      <c r="J32" s="358"/>
      <c r="K32" s="358"/>
    </row>
    <row r="33" spans="1:11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</row>
    <row r="34" spans="1:11">
      <c r="F34" s="8"/>
      <c r="G34" s="8"/>
      <c r="I34" s="8"/>
      <c r="J34" s="8"/>
    </row>
    <row r="37" spans="1:11">
      <c r="F37" s="8"/>
    </row>
  </sheetData>
  <mergeCells count="16">
    <mergeCell ref="A1:K1"/>
    <mergeCell ref="A2:K2"/>
    <mergeCell ref="G5:G6"/>
    <mergeCell ref="H5:H6"/>
    <mergeCell ref="A31:B31"/>
    <mergeCell ref="A3:K3"/>
    <mergeCell ref="A32:K32"/>
    <mergeCell ref="A33:K33"/>
    <mergeCell ref="F5:F6"/>
    <mergeCell ref="I5:I6"/>
    <mergeCell ref="J5:J6"/>
    <mergeCell ref="K5:K6"/>
    <mergeCell ref="A5:B5"/>
    <mergeCell ref="C5:C6"/>
    <mergeCell ref="D5:D6"/>
    <mergeCell ref="E5:E6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showZeros="0" zoomScaleNormal="100" workbookViewId="0">
      <selection sqref="A1:U1"/>
    </sheetView>
  </sheetViews>
  <sheetFormatPr baseColWidth="10" defaultColWidth="11.42578125" defaultRowHeight="12.75"/>
  <cols>
    <col min="1" max="1" width="11.5703125" style="1" customWidth="1"/>
    <col min="2" max="2" width="63.28515625" style="1" bestFit="1" customWidth="1"/>
    <col min="3" max="3" width="15.140625" style="1" customWidth="1"/>
    <col min="4" max="5" width="14.140625" style="1" customWidth="1"/>
    <col min="6" max="6" width="13.85546875" style="1" customWidth="1"/>
    <col min="7" max="7" width="14" style="1" customWidth="1"/>
    <col min="8" max="8" width="14.140625" style="1" customWidth="1"/>
    <col min="9" max="9" width="13.42578125" style="1" customWidth="1"/>
    <col min="10" max="16384" width="11.42578125" style="1"/>
  </cols>
  <sheetData>
    <row r="1" spans="1:9">
      <c r="A1" s="321" t="s">
        <v>156</v>
      </c>
      <c r="B1" s="321"/>
      <c r="C1" s="321"/>
      <c r="D1" s="321"/>
      <c r="E1" s="321"/>
      <c r="F1" s="321"/>
      <c r="G1" s="321"/>
      <c r="H1" s="321"/>
      <c r="I1" s="321"/>
    </row>
    <row r="2" spans="1:9" ht="15">
      <c r="A2" s="322" t="s">
        <v>390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3" t="s">
        <v>408</v>
      </c>
      <c r="B3" s="323"/>
      <c r="C3" s="323"/>
      <c r="D3" s="323"/>
      <c r="E3" s="323"/>
      <c r="F3" s="323"/>
      <c r="G3" s="323"/>
      <c r="H3" s="323"/>
      <c r="I3" s="323"/>
    </row>
    <row r="4" spans="1:9">
      <c r="A4" s="102"/>
      <c r="B4" s="102"/>
      <c r="C4" s="102"/>
      <c r="D4" s="102"/>
      <c r="E4" s="102"/>
      <c r="F4" s="102"/>
      <c r="G4" s="102"/>
      <c r="H4" s="102"/>
      <c r="I4" s="102"/>
    </row>
    <row r="5" spans="1:9" ht="12.75" customHeight="1">
      <c r="A5" s="395" t="s">
        <v>144</v>
      </c>
      <c r="B5" s="396"/>
      <c r="C5" s="363" t="s">
        <v>57</v>
      </c>
      <c r="D5" s="363" t="s">
        <v>27</v>
      </c>
      <c r="E5" s="397" t="s">
        <v>75</v>
      </c>
      <c r="F5" s="363" t="s">
        <v>282</v>
      </c>
      <c r="G5" s="363" t="s">
        <v>283</v>
      </c>
      <c r="H5" s="363" t="s">
        <v>284</v>
      </c>
      <c r="I5" s="363" t="s">
        <v>285</v>
      </c>
    </row>
    <row r="6" spans="1:9" ht="74.25" customHeight="1">
      <c r="A6" s="183" t="s">
        <v>166</v>
      </c>
      <c r="B6" s="184" t="s">
        <v>167</v>
      </c>
      <c r="C6" s="365"/>
      <c r="D6" s="365"/>
      <c r="E6" s="398"/>
      <c r="F6" s="365"/>
      <c r="G6" s="365"/>
      <c r="H6" s="365"/>
      <c r="I6" s="365"/>
    </row>
    <row r="7" spans="1:9">
      <c r="A7" s="230" t="s">
        <v>145</v>
      </c>
      <c r="B7" s="283" t="s">
        <v>171</v>
      </c>
      <c r="C7" s="118">
        <v>50699</v>
      </c>
      <c r="D7" s="118">
        <v>93953</v>
      </c>
      <c r="E7" s="280">
        <v>1.9</v>
      </c>
      <c r="F7" s="119">
        <v>3554026860</v>
      </c>
      <c r="G7" s="119">
        <v>970422869</v>
      </c>
      <c r="H7" s="119">
        <v>800086817</v>
      </c>
      <c r="I7" s="224">
        <v>5324536545</v>
      </c>
    </row>
    <row r="8" spans="1:9">
      <c r="A8" s="230" t="s">
        <v>146</v>
      </c>
      <c r="B8" s="283" t="s">
        <v>164</v>
      </c>
      <c r="C8" s="118">
        <v>36855</v>
      </c>
      <c r="D8" s="118">
        <v>948895</v>
      </c>
      <c r="E8" s="280">
        <v>25.7</v>
      </c>
      <c r="F8" s="119">
        <v>40286166517</v>
      </c>
      <c r="G8" s="119">
        <v>5454215589</v>
      </c>
      <c r="H8" s="119">
        <v>5132588283</v>
      </c>
      <c r="I8" s="224">
        <v>50872970389</v>
      </c>
    </row>
    <row r="9" spans="1:9">
      <c r="A9" s="230" t="s">
        <v>191</v>
      </c>
      <c r="B9" s="283" t="s">
        <v>192</v>
      </c>
      <c r="C9" s="118">
        <v>1536</v>
      </c>
      <c r="D9" s="118">
        <v>20654</v>
      </c>
      <c r="E9" s="280">
        <v>13.4</v>
      </c>
      <c r="F9" s="119">
        <v>789331303</v>
      </c>
      <c r="G9" s="119">
        <v>115398808</v>
      </c>
      <c r="H9" s="119">
        <v>110181339</v>
      </c>
      <c r="I9" s="224">
        <v>1014911450</v>
      </c>
    </row>
    <row r="10" spans="1:9">
      <c r="A10" s="230" t="s">
        <v>183</v>
      </c>
      <c r="B10" s="283" t="s">
        <v>184</v>
      </c>
      <c r="C10" s="118">
        <v>9416</v>
      </c>
      <c r="D10" s="118">
        <v>130721</v>
      </c>
      <c r="E10" s="280">
        <v>13.9</v>
      </c>
      <c r="F10" s="119">
        <v>5376852156</v>
      </c>
      <c r="G10" s="119">
        <v>772991995</v>
      </c>
      <c r="H10" s="119">
        <v>664891332</v>
      </c>
      <c r="I10" s="224">
        <v>6814735483</v>
      </c>
    </row>
    <row r="11" spans="1:9">
      <c r="A11" s="230" t="s">
        <v>147</v>
      </c>
      <c r="B11" s="283" t="s">
        <v>161</v>
      </c>
      <c r="C11" s="118">
        <v>271142</v>
      </c>
      <c r="D11" s="118">
        <v>2990981</v>
      </c>
      <c r="E11" s="280">
        <v>11</v>
      </c>
      <c r="F11" s="119">
        <v>112976488330</v>
      </c>
      <c r="G11" s="119">
        <v>18161909928</v>
      </c>
      <c r="H11" s="119">
        <v>15614077653</v>
      </c>
      <c r="I11" s="224">
        <v>146752475911</v>
      </c>
    </row>
    <row r="12" spans="1:9">
      <c r="A12" s="230" t="s">
        <v>175</v>
      </c>
      <c r="B12" s="283" t="s">
        <v>176</v>
      </c>
      <c r="C12" s="118">
        <v>43457</v>
      </c>
      <c r="D12" s="118">
        <v>431882</v>
      </c>
      <c r="E12" s="280">
        <v>9.9</v>
      </c>
      <c r="F12" s="119">
        <v>16629585904</v>
      </c>
      <c r="G12" s="119">
        <v>2579630540</v>
      </c>
      <c r="H12" s="119">
        <v>2282429856</v>
      </c>
      <c r="I12" s="224">
        <v>21491646299</v>
      </c>
    </row>
    <row r="13" spans="1:9">
      <c r="A13" s="230" t="s">
        <v>177</v>
      </c>
      <c r="B13" s="283" t="s">
        <v>178</v>
      </c>
      <c r="C13" s="118">
        <v>18413</v>
      </c>
      <c r="D13" s="118">
        <v>200575</v>
      </c>
      <c r="E13" s="280">
        <v>10.9</v>
      </c>
      <c r="F13" s="119">
        <v>8432633294</v>
      </c>
      <c r="G13" s="119">
        <v>1240203841</v>
      </c>
      <c r="H13" s="119">
        <v>1059832013</v>
      </c>
      <c r="I13" s="224">
        <v>10732669148</v>
      </c>
    </row>
    <row r="14" spans="1:9">
      <c r="A14" s="230" t="s">
        <v>179</v>
      </c>
      <c r="B14" s="283" t="s">
        <v>180</v>
      </c>
      <c r="C14" s="118">
        <v>16182</v>
      </c>
      <c r="D14" s="118">
        <v>80729</v>
      </c>
      <c r="E14" s="280">
        <v>5</v>
      </c>
      <c r="F14" s="119">
        <v>3213886840</v>
      </c>
      <c r="G14" s="119">
        <v>612198585</v>
      </c>
      <c r="H14" s="119">
        <v>518605355</v>
      </c>
      <c r="I14" s="224">
        <v>4344690781</v>
      </c>
    </row>
    <row r="15" spans="1:9">
      <c r="A15" s="230" t="s">
        <v>173</v>
      </c>
      <c r="B15" s="283" t="s">
        <v>174</v>
      </c>
      <c r="C15" s="118">
        <v>24121</v>
      </c>
      <c r="D15" s="118">
        <v>381453</v>
      </c>
      <c r="E15" s="280">
        <v>15.8</v>
      </c>
      <c r="F15" s="119">
        <v>15334625175</v>
      </c>
      <c r="G15" s="119">
        <v>2176473977</v>
      </c>
      <c r="H15" s="119">
        <v>2030319635</v>
      </c>
      <c r="I15" s="224">
        <v>19541418787</v>
      </c>
    </row>
    <row r="16" spans="1:9">
      <c r="A16" s="230" t="s">
        <v>148</v>
      </c>
      <c r="B16" s="283" t="s">
        <v>168</v>
      </c>
      <c r="C16" s="118">
        <v>83334</v>
      </c>
      <c r="D16" s="118">
        <v>344368</v>
      </c>
      <c r="E16" s="280">
        <v>4.0999999999999996</v>
      </c>
      <c r="F16" s="119">
        <v>13793726859</v>
      </c>
      <c r="G16" s="119">
        <v>2791565843</v>
      </c>
      <c r="H16" s="119">
        <v>2336967144</v>
      </c>
      <c r="I16" s="224">
        <v>18922259846</v>
      </c>
    </row>
    <row r="17" spans="1:9">
      <c r="A17" s="230" t="s">
        <v>149</v>
      </c>
      <c r="B17" s="283" t="s">
        <v>170</v>
      </c>
      <c r="C17" s="118">
        <v>80116</v>
      </c>
      <c r="D17" s="118">
        <v>455775</v>
      </c>
      <c r="E17" s="280">
        <v>5.7</v>
      </c>
      <c r="F17" s="119">
        <v>18420683328</v>
      </c>
      <c r="G17" s="119">
        <v>3227553531</v>
      </c>
      <c r="H17" s="119">
        <v>2714633142</v>
      </c>
      <c r="I17" s="224">
        <v>24362870002</v>
      </c>
    </row>
    <row r="18" spans="1:9">
      <c r="A18" s="230" t="s">
        <v>181</v>
      </c>
      <c r="B18" s="283" t="s">
        <v>182</v>
      </c>
      <c r="C18" s="118">
        <v>10993</v>
      </c>
      <c r="D18" s="118">
        <v>80463</v>
      </c>
      <c r="E18" s="280">
        <v>7.3</v>
      </c>
      <c r="F18" s="119">
        <v>2921459984</v>
      </c>
      <c r="G18" s="119">
        <v>486772866</v>
      </c>
      <c r="H18" s="119">
        <v>414333610</v>
      </c>
      <c r="I18" s="224">
        <v>3822566459</v>
      </c>
    </row>
    <row r="19" spans="1:9">
      <c r="A19" s="230" t="s">
        <v>150</v>
      </c>
      <c r="B19" s="283" t="s">
        <v>169</v>
      </c>
      <c r="C19" s="118">
        <v>204528</v>
      </c>
      <c r="D19" s="118">
        <v>1980309</v>
      </c>
      <c r="E19" s="280">
        <v>9.6999999999999993</v>
      </c>
      <c r="F19" s="119">
        <v>74881815319</v>
      </c>
      <c r="G19" s="119">
        <v>12184303880</v>
      </c>
      <c r="H19" s="119">
        <v>10656125506</v>
      </c>
      <c r="I19" s="224">
        <v>97722244704</v>
      </c>
    </row>
    <row r="20" spans="1:9">
      <c r="A20" s="230" t="s">
        <v>151</v>
      </c>
      <c r="B20" s="283" t="s">
        <v>172</v>
      </c>
      <c r="C20" s="118">
        <v>39051</v>
      </c>
      <c r="D20" s="118">
        <v>289268</v>
      </c>
      <c r="E20" s="280">
        <v>7.4</v>
      </c>
      <c r="F20" s="119">
        <v>11810618344</v>
      </c>
      <c r="G20" s="119">
        <v>1940501217</v>
      </c>
      <c r="H20" s="119">
        <v>1678070062</v>
      </c>
      <c r="I20" s="224">
        <v>15429189623</v>
      </c>
    </row>
    <row r="21" spans="1:9">
      <c r="A21" s="230" t="s">
        <v>152</v>
      </c>
      <c r="B21" s="283" t="s">
        <v>163</v>
      </c>
      <c r="C21" s="118">
        <v>29044</v>
      </c>
      <c r="D21" s="118">
        <v>391183</v>
      </c>
      <c r="E21" s="280">
        <v>13.5</v>
      </c>
      <c r="F21" s="119">
        <v>15861852745</v>
      </c>
      <c r="G21" s="119">
        <v>2288955502</v>
      </c>
      <c r="H21" s="119">
        <v>1913953239</v>
      </c>
      <c r="I21" s="224">
        <v>20064761486</v>
      </c>
    </row>
    <row r="22" spans="1:9">
      <c r="A22" s="230" t="s">
        <v>193</v>
      </c>
      <c r="B22" s="283" t="s">
        <v>194</v>
      </c>
      <c r="C22" s="118">
        <v>299</v>
      </c>
      <c r="D22" s="118">
        <v>3034</v>
      </c>
      <c r="E22" s="280">
        <v>10.1</v>
      </c>
      <c r="F22" s="119">
        <v>109457860</v>
      </c>
      <c r="G22" s="119">
        <v>15034930</v>
      </c>
      <c r="H22" s="119">
        <v>13918134</v>
      </c>
      <c r="I22" s="224">
        <v>138410924</v>
      </c>
    </row>
    <row r="23" spans="1:9">
      <c r="A23" s="230" t="s">
        <v>189</v>
      </c>
      <c r="B23" s="283" t="s">
        <v>190</v>
      </c>
      <c r="C23" s="118">
        <v>2358</v>
      </c>
      <c r="D23" s="118">
        <v>40530</v>
      </c>
      <c r="E23" s="280">
        <v>17.2</v>
      </c>
      <c r="F23" s="119">
        <v>1683793127</v>
      </c>
      <c r="G23" s="119">
        <v>237113576</v>
      </c>
      <c r="H23" s="119">
        <v>201553135</v>
      </c>
      <c r="I23" s="224">
        <v>2122459839</v>
      </c>
    </row>
    <row r="24" spans="1:9">
      <c r="A24" s="230" t="s">
        <v>153</v>
      </c>
      <c r="B24" s="283" t="s">
        <v>165</v>
      </c>
      <c r="C24" s="118">
        <v>29439</v>
      </c>
      <c r="D24" s="118">
        <v>122015</v>
      </c>
      <c r="E24" s="280">
        <v>4.0999999999999996</v>
      </c>
      <c r="F24" s="119">
        <v>4655831179</v>
      </c>
      <c r="G24" s="119">
        <v>896903588</v>
      </c>
      <c r="H24" s="119">
        <v>782022285</v>
      </c>
      <c r="I24" s="224">
        <v>6334757052</v>
      </c>
    </row>
    <row r="25" spans="1:9">
      <c r="A25" s="230" t="s">
        <v>154</v>
      </c>
      <c r="B25" s="283" t="s">
        <v>162</v>
      </c>
      <c r="C25" s="118">
        <v>99192</v>
      </c>
      <c r="D25" s="118">
        <v>1443435</v>
      </c>
      <c r="E25" s="280">
        <v>14.6</v>
      </c>
      <c r="F25" s="119">
        <v>56341857816</v>
      </c>
      <c r="G25" s="119">
        <v>8451511601</v>
      </c>
      <c r="H25" s="119">
        <v>7073890520</v>
      </c>
      <c r="I25" s="224">
        <v>71867259936</v>
      </c>
    </row>
    <row r="26" spans="1:9">
      <c r="A26" s="230" t="s">
        <v>187</v>
      </c>
      <c r="B26" s="283" t="s">
        <v>188</v>
      </c>
      <c r="C26" s="118">
        <v>3796</v>
      </c>
      <c r="D26" s="118">
        <v>26339</v>
      </c>
      <c r="E26" s="280">
        <v>6.9</v>
      </c>
      <c r="F26" s="119">
        <v>999312326</v>
      </c>
      <c r="G26" s="119">
        <v>160376945</v>
      </c>
      <c r="H26" s="119">
        <v>138860999</v>
      </c>
      <c r="I26" s="224">
        <v>1298550270</v>
      </c>
    </row>
    <row r="27" spans="1:9">
      <c r="A27" s="230" t="s">
        <v>185</v>
      </c>
      <c r="B27" s="283" t="s">
        <v>186</v>
      </c>
      <c r="C27" s="118">
        <v>2700</v>
      </c>
      <c r="D27" s="118">
        <v>18925</v>
      </c>
      <c r="E27" s="280">
        <v>7</v>
      </c>
      <c r="F27" s="119">
        <v>731371391</v>
      </c>
      <c r="G27" s="119">
        <v>106542226</v>
      </c>
      <c r="H27" s="119">
        <v>102413330</v>
      </c>
      <c r="I27" s="224">
        <v>940326947</v>
      </c>
    </row>
    <row r="28" spans="1:9">
      <c r="A28" s="230"/>
      <c r="B28" s="283" t="s">
        <v>250</v>
      </c>
      <c r="C28" s="118">
        <v>285706</v>
      </c>
      <c r="D28" s="118">
        <v>1592756</v>
      </c>
      <c r="E28" s="280">
        <v>5.6</v>
      </c>
      <c r="F28" s="119">
        <v>63198139315</v>
      </c>
      <c r="G28" s="119">
        <v>10053888140</v>
      </c>
      <c r="H28" s="119">
        <v>8154329510</v>
      </c>
      <c r="I28" s="224">
        <v>81406356965</v>
      </c>
    </row>
    <row r="29" spans="1:9">
      <c r="A29" s="230"/>
      <c r="B29" s="283" t="s">
        <v>251</v>
      </c>
      <c r="C29" s="118">
        <v>45298</v>
      </c>
      <c r="D29" s="118">
        <v>1196135</v>
      </c>
      <c r="E29" s="280">
        <v>26.4</v>
      </c>
      <c r="F29" s="119">
        <v>43706701476</v>
      </c>
      <c r="G29" s="119">
        <v>6366112405</v>
      </c>
      <c r="H29" s="119">
        <v>8348397929</v>
      </c>
      <c r="I29" s="224">
        <v>58421211811</v>
      </c>
    </row>
    <row r="30" spans="1:9">
      <c r="A30" s="230">
        <v>0</v>
      </c>
      <c r="B30" s="283" t="s">
        <v>19</v>
      </c>
      <c r="C30" s="118">
        <v>21</v>
      </c>
      <c r="D30" s="118">
        <v>116</v>
      </c>
      <c r="E30" s="280">
        <v>5.5</v>
      </c>
      <c r="F30" s="119">
        <v>4962836</v>
      </c>
      <c r="G30" s="119">
        <v>760705</v>
      </c>
      <c r="H30" s="119">
        <v>623879</v>
      </c>
      <c r="I30" s="224">
        <v>6347419</v>
      </c>
    </row>
    <row r="31" spans="1:9">
      <c r="A31" s="399" t="s">
        <v>20</v>
      </c>
      <c r="B31" s="400"/>
      <c r="C31" s="164">
        <v>1387696</v>
      </c>
      <c r="D31" s="164">
        <v>13264494</v>
      </c>
      <c r="E31" s="166">
        <v>9.6</v>
      </c>
      <c r="F31" s="213">
        <v>515715180283</v>
      </c>
      <c r="G31" s="213">
        <v>81291343087</v>
      </c>
      <c r="H31" s="213">
        <v>72743104705</v>
      </c>
      <c r="I31" s="213">
        <v>669749628075</v>
      </c>
    </row>
    <row r="32" spans="1:9">
      <c r="A32" s="358"/>
      <c r="B32" s="358"/>
      <c r="C32" s="358"/>
      <c r="D32" s="358"/>
      <c r="E32" s="358"/>
      <c r="F32" s="358"/>
      <c r="G32" s="358"/>
      <c r="H32" s="358"/>
      <c r="I32" s="358"/>
    </row>
    <row r="33" spans="1:9">
      <c r="A33" s="358"/>
      <c r="B33" s="358"/>
      <c r="C33" s="358"/>
      <c r="D33" s="358"/>
      <c r="E33" s="358"/>
      <c r="F33" s="358"/>
      <c r="G33" s="358"/>
      <c r="H33" s="358"/>
      <c r="I33" s="358"/>
    </row>
  </sheetData>
  <mergeCells count="14">
    <mergeCell ref="A32:I32"/>
    <mergeCell ref="A33:I33"/>
    <mergeCell ref="A2:I2"/>
    <mergeCell ref="A1:I1"/>
    <mergeCell ref="A3:I3"/>
    <mergeCell ref="A5:B5"/>
    <mergeCell ref="C5:C6"/>
    <mergeCell ref="D5:D6"/>
    <mergeCell ref="E5:E6"/>
    <mergeCell ref="F5:F6"/>
    <mergeCell ref="G5:G6"/>
    <mergeCell ref="H5:H6"/>
    <mergeCell ref="I5:I6"/>
    <mergeCell ref="A31:B31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/>
  <cols>
    <col min="1" max="1" width="11.5703125" style="1" customWidth="1"/>
    <col min="2" max="2" width="63.28515625" style="1" bestFit="1" customWidth="1"/>
    <col min="3" max="3" width="14.7109375" style="1" customWidth="1"/>
    <col min="4" max="4" width="15.5703125" style="1" customWidth="1"/>
    <col min="5" max="6" width="13.7109375" style="1" customWidth="1"/>
    <col min="7" max="7" width="13.85546875" style="1" bestFit="1" customWidth="1"/>
    <col min="8" max="11" width="13.85546875" style="1" customWidth="1"/>
    <col min="12" max="12" width="13.85546875" style="1" bestFit="1" customWidth="1"/>
    <col min="13" max="13" width="15.5703125" style="1" customWidth="1"/>
    <col min="14" max="15" width="15.42578125" style="1" customWidth="1"/>
    <col min="16" max="19" width="13.85546875" style="1" customWidth="1"/>
    <col min="20" max="20" width="12.7109375" style="1" customWidth="1"/>
    <col min="21" max="16384" width="11.42578125" style="1"/>
  </cols>
  <sheetData>
    <row r="1" spans="1:20">
      <c r="A1" s="321" t="s">
        <v>195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20" ht="15">
      <c r="A2" s="322" t="s">
        <v>391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0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1:20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ht="12.75" customHeight="1">
      <c r="A5" s="395" t="s">
        <v>144</v>
      </c>
      <c r="B5" s="396"/>
      <c r="C5" s="401" t="s">
        <v>17</v>
      </c>
      <c r="D5" s="401"/>
      <c r="E5" s="401"/>
      <c r="F5" s="401"/>
      <c r="G5" s="401"/>
      <c r="H5" s="401"/>
      <c r="I5" s="401"/>
      <c r="J5" s="401"/>
      <c r="K5" s="402"/>
      <c r="L5" s="401" t="s">
        <v>21</v>
      </c>
      <c r="M5" s="401"/>
      <c r="N5" s="401"/>
      <c r="O5" s="401"/>
      <c r="P5" s="401"/>
      <c r="Q5" s="401"/>
      <c r="R5" s="401"/>
      <c r="S5" s="401"/>
      <c r="T5" s="401"/>
    </row>
    <row r="6" spans="1:20" ht="48.75" customHeight="1">
      <c r="A6" s="183" t="s">
        <v>166</v>
      </c>
      <c r="B6" s="184" t="s">
        <v>167</v>
      </c>
      <c r="C6" s="183" t="s">
        <v>24</v>
      </c>
      <c r="D6" s="183" t="s">
        <v>25</v>
      </c>
      <c r="E6" s="281" t="s">
        <v>73</v>
      </c>
      <c r="F6" s="183" t="s">
        <v>57</v>
      </c>
      <c r="G6" s="183" t="s">
        <v>26</v>
      </c>
      <c r="H6" s="281" t="s">
        <v>237</v>
      </c>
      <c r="I6" s="183" t="s">
        <v>238</v>
      </c>
      <c r="J6" s="183" t="s">
        <v>239</v>
      </c>
      <c r="K6" s="184" t="s">
        <v>240</v>
      </c>
      <c r="L6" s="183" t="s">
        <v>24</v>
      </c>
      <c r="M6" s="183" t="s">
        <v>25</v>
      </c>
      <c r="N6" s="281" t="s">
        <v>73</v>
      </c>
      <c r="O6" s="183" t="s">
        <v>57</v>
      </c>
      <c r="P6" s="183" t="s">
        <v>26</v>
      </c>
      <c r="Q6" s="281" t="s">
        <v>237</v>
      </c>
      <c r="R6" s="183" t="s">
        <v>238</v>
      </c>
      <c r="S6" s="183" t="s">
        <v>239</v>
      </c>
      <c r="T6" s="183" t="s">
        <v>240</v>
      </c>
    </row>
    <row r="7" spans="1:20">
      <c r="A7" s="230" t="s">
        <v>145</v>
      </c>
      <c r="B7" s="283" t="s">
        <v>171</v>
      </c>
      <c r="C7" s="118">
        <v>28433</v>
      </c>
      <c r="D7" s="118">
        <v>139170</v>
      </c>
      <c r="E7" s="280">
        <v>4.9000000000000004</v>
      </c>
      <c r="F7" s="118">
        <v>26966</v>
      </c>
      <c r="G7" s="118">
        <v>121720</v>
      </c>
      <c r="H7" s="280">
        <v>4.5</v>
      </c>
      <c r="I7" s="118">
        <v>1467</v>
      </c>
      <c r="J7" s="118">
        <v>12263</v>
      </c>
      <c r="K7" s="280">
        <v>8.4</v>
      </c>
      <c r="L7" s="118">
        <v>24643</v>
      </c>
      <c r="M7" s="118">
        <v>96442</v>
      </c>
      <c r="N7" s="280">
        <v>3.9</v>
      </c>
      <c r="O7" s="118">
        <v>23733</v>
      </c>
      <c r="P7" s="118">
        <v>87279</v>
      </c>
      <c r="Q7" s="280">
        <v>3.7</v>
      </c>
      <c r="R7" s="118">
        <v>910</v>
      </c>
      <c r="S7" s="118">
        <v>5836</v>
      </c>
      <c r="T7" s="123">
        <v>6.4</v>
      </c>
    </row>
    <row r="8" spans="1:20">
      <c r="A8" s="230" t="s">
        <v>146</v>
      </c>
      <c r="B8" s="283" t="s">
        <v>164</v>
      </c>
      <c r="C8" s="118">
        <v>18946</v>
      </c>
      <c r="D8" s="118">
        <v>576821</v>
      </c>
      <c r="E8" s="280">
        <v>30.4</v>
      </c>
      <c r="F8" s="118">
        <v>16807</v>
      </c>
      <c r="G8" s="118">
        <v>491166</v>
      </c>
      <c r="H8" s="280">
        <v>29.2</v>
      </c>
      <c r="I8" s="118">
        <v>2139</v>
      </c>
      <c r="J8" s="118">
        <v>75145</v>
      </c>
      <c r="K8" s="280">
        <v>35.1</v>
      </c>
      <c r="L8" s="118">
        <v>21758</v>
      </c>
      <c r="M8" s="118">
        <v>624287</v>
      </c>
      <c r="N8" s="280">
        <v>28.7</v>
      </c>
      <c r="O8" s="118">
        <v>20048</v>
      </c>
      <c r="P8" s="118">
        <v>553687</v>
      </c>
      <c r="Q8" s="280">
        <v>27.6</v>
      </c>
      <c r="R8" s="118">
        <v>1710</v>
      </c>
      <c r="S8" s="118">
        <v>57609</v>
      </c>
      <c r="T8" s="123">
        <v>33.700000000000003</v>
      </c>
    </row>
    <row r="9" spans="1:20">
      <c r="A9" s="230" t="s">
        <v>191</v>
      </c>
      <c r="B9" s="283" t="s">
        <v>192</v>
      </c>
      <c r="C9" s="118">
        <v>628</v>
      </c>
      <c r="D9" s="118">
        <v>12044</v>
      </c>
      <c r="E9" s="280">
        <v>19.2</v>
      </c>
      <c r="F9" s="118">
        <v>547</v>
      </c>
      <c r="G9" s="118">
        <v>9557</v>
      </c>
      <c r="H9" s="280">
        <v>17.5</v>
      </c>
      <c r="I9" s="118">
        <v>81</v>
      </c>
      <c r="J9" s="118">
        <v>1895</v>
      </c>
      <c r="K9" s="280">
        <v>23.4</v>
      </c>
      <c r="L9" s="118">
        <v>1137</v>
      </c>
      <c r="M9" s="118">
        <v>18945</v>
      </c>
      <c r="N9" s="280">
        <v>16.7</v>
      </c>
      <c r="O9" s="118">
        <v>989</v>
      </c>
      <c r="P9" s="118">
        <v>14237</v>
      </c>
      <c r="Q9" s="280">
        <v>14.4</v>
      </c>
      <c r="R9" s="118">
        <v>148</v>
      </c>
      <c r="S9" s="118">
        <v>3418</v>
      </c>
      <c r="T9" s="123">
        <v>23.1</v>
      </c>
    </row>
    <row r="10" spans="1:20">
      <c r="A10" s="230" t="s">
        <v>183</v>
      </c>
      <c r="B10" s="283" t="s">
        <v>184</v>
      </c>
      <c r="C10" s="118">
        <v>4499</v>
      </c>
      <c r="D10" s="118">
        <v>76072</v>
      </c>
      <c r="E10" s="280">
        <v>16.899999999999999</v>
      </c>
      <c r="F10" s="118">
        <v>3887</v>
      </c>
      <c r="G10" s="118">
        <v>60253</v>
      </c>
      <c r="H10" s="280">
        <v>15.5</v>
      </c>
      <c r="I10" s="118">
        <v>612</v>
      </c>
      <c r="J10" s="118">
        <v>12047</v>
      </c>
      <c r="K10" s="280">
        <v>19.7</v>
      </c>
      <c r="L10" s="118">
        <v>5960</v>
      </c>
      <c r="M10" s="118">
        <v>101372</v>
      </c>
      <c r="N10" s="280">
        <v>17</v>
      </c>
      <c r="O10" s="118">
        <v>5529</v>
      </c>
      <c r="P10" s="118">
        <v>89347</v>
      </c>
      <c r="Q10" s="280">
        <v>16.2</v>
      </c>
      <c r="R10" s="118">
        <v>431</v>
      </c>
      <c r="S10" s="118">
        <v>8638</v>
      </c>
      <c r="T10" s="123">
        <v>20</v>
      </c>
    </row>
    <row r="11" spans="1:20">
      <c r="A11" s="230" t="s">
        <v>147</v>
      </c>
      <c r="B11" s="283" t="s">
        <v>161</v>
      </c>
      <c r="C11" s="118">
        <v>222431</v>
      </c>
      <c r="D11" s="118">
        <v>4133546</v>
      </c>
      <c r="E11" s="280">
        <v>18.600000000000001</v>
      </c>
      <c r="F11" s="118">
        <v>119286</v>
      </c>
      <c r="G11" s="118">
        <v>1612314</v>
      </c>
      <c r="H11" s="280">
        <v>13.5</v>
      </c>
      <c r="I11" s="118">
        <v>103145</v>
      </c>
      <c r="J11" s="118">
        <v>2101819</v>
      </c>
      <c r="K11" s="280">
        <v>20.399999999999999</v>
      </c>
      <c r="L11" s="118">
        <v>278397</v>
      </c>
      <c r="M11" s="118">
        <v>5241848</v>
      </c>
      <c r="N11" s="280">
        <v>18.8</v>
      </c>
      <c r="O11" s="118">
        <v>151852</v>
      </c>
      <c r="P11" s="118">
        <v>2125599</v>
      </c>
      <c r="Q11" s="280">
        <v>14</v>
      </c>
      <c r="R11" s="118">
        <v>126545</v>
      </c>
      <c r="S11" s="118">
        <v>2652190</v>
      </c>
      <c r="T11" s="123">
        <v>21</v>
      </c>
    </row>
    <row r="12" spans="1:20">
      <c r="A12" s="230" t="s">
        <v>175</v>
      </c>
      <c r="B12" s="283" t="s">
        <v>176</v>
      </c>
      <c r="C12" s="118">
        <v>26883</v>
      </c>
      <c r="D12" s="118">
        <v>452095</v>
      </c>
      <c r="E12" s="280">
        <v>16.8</v>
      </c>
      <c r="F12" s="118">
        <v>21252</v>
      </c>
      <c r="G12" s="118">
        <v>296264</v>
      </c>
      <c r="H12" s="280">
        <v>13.9</v>
      </c>
      <c r="I12" s="118">
        <v>5631</v>
      </c>
      <c r="J12" s="118">
        <v>128195</v>
      </c>
      <c r="K12" s="280">
        <v>22.8</v>
      </c>
      <c r="L12" s="118">
        <v>26031</v>
      </c>
      <c r="M12" s="118">
        <v>336194</v>
      </c>
      <c r="N12" s="280">
        <v>12.9</v>
      </c>
      <c r="O12" s="118">
        <v>22205</v>
      </c>
      <c r="P12" s="118">
        <v>233109</v>
      </c>
      <c r="Q12" s="280">
        <v>10.5</v>
      </c>
      <c r="R12" s="118">
        <v>3826</v>
      </c>
      <c r="S12" s="118">
        <v>81441</v>
      </c>
      <c r="T12" s="123">
        <v>21.3</v>
      </c>
    </row>
    <row r="13" spans="1:20">
      <c r="A13" s="230" t="s">
        <v>177</v>
      </c>
      <c r="B13" s="283" t="s">
        <v>178</v>
      </c>
      <c r="C13" s="118">
        <v>11101</v>
      </c>
      <c r="D13" s="118">
        <v>165881</v>
      </c>
      <c r="E13" s="280">
        <v>14.9</v>
      </c>
      <c r="F13" s="118">
        <v>10087</v>
      </c>
      <c r="G13" s="118">
        <v>138107</v>
      </c>
      <c r="H13" s="280">
        <v>13.7</v>
      </c>
      <c r="I13" s="118">
        <v>1014</v>
      </c>
      <c r="J13" s="118">
        <v>22307</v>
      </c>
      <c r="K13" s="280">
        <v>22</v>
      </c>
      <c r="L13" s="118">
        <v>8849</v>
      </c>
      <c r="M13" s="118">
        <v>114332</v>
      </c>
      <c r="N13" s="280">
        <v>12.9</v>
      </c>
      <c r="O13" s="118">
        <v>8326</v>
      </c>
      <c r="P13" s="118">
        <v>100669</v>
      </c>
      <c r="Q13" s="280">
        <v>12.1</v>
      </c>
      <c r="R13" s="118">
        <v>523</v>
      </c>
      <c r="S13" s="118">
        <v>9991</v>
      </c>
      <c r="T13" s="123">
        <v>19.100000000000001</v>
      </c>
    </row>
    <row r="14" spans="1:20">
      <c r="A14" s="230" t="s">
        <v>179</v>
      </c>
      <c r="B14" s="283" t="s">
        <v>180</v>
      </c>
      <c r="C14" s="118">
        <v>8555</v>
      </c>
      <c r="D14" s="118">
        <v>80149</v>
      </c>
      <c r="E14" s="280">
        <v>9.4</v>
      </c>
      <c r="F14" s="118">
        <v>7549</v>
      </c>
      <c r="G14" s="118">
        <v>58846</v>
      </c>
      <c r="H14" s="280">
        <v>7.8</v>
      </c>
      <c r="I14" s="118">
        <v>1006</v>
      </c>
      <c r="J14" s="118">
        <v>15403</v>
      </c>
      <c r="K14" s="280">
        <v>15.3</v>
      </c>
      <c r="L14" s="118">
        <v>9485</v>
      </c>
      <c r="M14" s="118">
        <v>79855</v>
      </c>
      <c r="N14" s="280">
        <v>8.4</v>
      </c>
      <c r="O14" s="118">
        <v>8632</v>
      </c>
      <c r="P14" s="118">
        <v>60480</v>
      </c>
      <c r="Q14" s="280">
        <v>7</v>
      </c>
      <c r="R14" s="118">
        <v>853</v>
      </c>
      <c r="S14" s="118">
        <v>12762</v>
      </c>
      <c r="T14" s="123">
        <v>15</v>
      </c>
    </row>
    <row r="15" spans="1:20">
      <c r="A15" s="230" t="s">
        <v>173</v>
      </c>
      <c r="B15" s="283" t="s">
        <v>174</v>
      </c>
      <c r="C15" s="118">
        <v>19532</v>
      </c>
      <c r="D15" s="118">
        <v>403116</v>
      </c>
      <c r="E15" s="280">
        <v>20.6</v>
      </c>
      <c r="F15" s="118">
        <v>16650</v>
      </c>
      <c r="G15" s="118">
        <v>313350</v>
      </c>
      <c r="H15" s="280">
        <v>18.8</v>
      </c>
      <c r="I15" s="118">
        <v>2882</v>
      </c>
      <c r="J15" s="118">
        <v>76932</v>
      </c>
      <c r="K15" s="280">
        <v>26.7</v>
      </c>
      <c r="L15" s="118">
        <v>8404</v>
      </c>
      <c r="M15" s="118">
        <v>150733</v>
      </c>
      <c r="N15" s="280">
        <v>17.899999999999999</v>
      </c>
      <c r="O15" s="118">
        <v>7471</v>
      </c>
      <c r="P15" s="118">
        <v>120051</v>
      </c>
      <c r="Q15" s="280">
        <v>16.100000000000001</v>
      </c>
      <c r="R15" s="118">
        <v>933</v>
      </c>
      <c r="S15" s="118">
        <v>25240</v>
      </c>
      <c r="T15" s="123">
        <v>27.1</v>
      </c>
    </row>
    <row r="16" spans="1:20">
      <c r="A16" s="230" t="s">
        <v>148</v>
      </c>
      <c r="B16" s="283" t="s">
        <v>168</v>
      </c>
      <c r="C16" s="118">
        <v>46931</v>
      </c>
      <c r="D16" s="118">
        <v>375375</v>
      </c>
      <c r="E16" s="280">
        <v>8</v>
      </c>
      <c r="F16" s="118">
        <v>44110</v>
      </c>
      <c r="G16" s="118">
        <v>325116</v>
      </c>
      <c r="H16" s="280">
        <v>7.4</v>
      </c>
      <c r="I16" s="118">
        <v>2821</v>
      </c>
      <c r="J16" s="118">
        <v>33694</v>
      </c>
      <c r="K16" s="280">
        <v>11.9</v>
      </c>
      <c r="L16" s="118">
        <v>41380</v>
      </c>
      <c r="M16" s="118">
        <v>256921</v>
      </c>
      <c r="N16" s="280">
        <v>6.2</v>
      </c>
      <c r="O16" s="118">
        <v>39224</v>
      </c>
      <c r="P16" s="118">
        <v>222902</v>
      </c>
      <c r="Q16" s="280">
        <v>5.7</v>
      </c>
      <c r="R16" s="118">
        <v>2156</v>
      </c>
      <c r="S16" s="118">
        <v>23051</v>
      </c>
      <c r="T16" s="123">
        <v>10.7</v>
      </c>
    </row>
    <row r="17" spans="1:20">
      <c r="A17" s="230" t="s">
        <v>149</v>
      </c>
      <c r="B17" s="283" t="s">
        <v>170</v>
      </c>
      <c r="C17" s="118">
        <v>46310</v>
      </c>
      <c r="D17" s="118">
        <v>421423</v>
      </c>
      <c r="E17" s="280">
        <v>9.1</v>
      </c>
      <c r="F17" s="118">
        <v>43502</v>
      </c>
      <c r="G17" s="118">
        <v>367468</v>
      </c>
      <c r="H17" s="280">
        <v>8.4</v>
      </c>
      <c r="I17" s="118">
        <v>2808</v>
      </c>
      <c r="J17" s="118">
        <v>35746</v>
      </c>
      <c r="K17" s="280">
        <v>12.7</v>
      </c>
      <c r="L17" s="118">
        <v>38296</v>
      </c>
      <c r="M17" s="118">
        <v>285186</v>
      </c>
      <c r="N17" s="280">
        <v>7.4</v>
      </c>
      <c r="O17" s="118">
        <v>36613</v>
      </c>
      <c r="P17" s="118">
        <v>255193</v>
      </c>
      <c r="Q17" s="280">
        <v>7</v>
      </c>
      <c r="R17" s="118">
        <v>1683</v>
      </c>
      <c r="S17" s="118">
        <v>18133</v>
      </c>
      <c r="T17" s="123">
        <v>10.8</v>
      </c>
    </row>
    <row r="18" spans="1:20">
      <c r="A18" s="230" t="s">
        <v>181</v>
      </c>
      <c r="B18" s="283" t="s">
        <v>182</v>
      </c>
      <c r="C18" s="118">
        <v>7351</v>
      </c>
      <c r="D18" s="118">
        <v>80437</v>
      </c>
      <c r="E18" s="280">
        <v>10.9</v>
      </c>
      <c r="F18" s="118">
        <v>6629</v>
      </c>
      <c r="G18" s="118">
        <v>64185</v>
      </c>
      <c r="H18" s="280">
        <v>9.6999999999999993</v>
      </c>
      <c r="I18" s="118">
        <v>722</v>
      </c>
      <c r="J18" s="118">
        <v>12748</v>
      </c>
      <c r="K18" s="280">
        <v>17.7</v>
      </c>
      <c r="L18" s="118">
        <v>4861</v>
      </c>
      <c r="M18" s="118">
        <v>54273</v>
      </c>
      <c r="N18" s="280">
        <v>11.2</v>
      </c>
      <c r="O18" s="118">
        <v>4364</v>
      </c>
      <c r="P18" s="118">
        <v>40384</v>
      </c>
      <c r="Q18" s="280">
        <v>9.3000000000000007</v>
      </c>
      <c r="R18" s="118">
        <v>497</v>
      </c>
      <c r="S18" s="118">
        <v>10871</v>
      </c>
      <c r="T18" s="123">
        <v>21.9</v>
      </c>
    </row>
    <row r="19" spans="1:20">
      <c r="A19" s="230" t="s">
        <v>150</v>
      </c>
      <c r="B19" s="283" t="s">
        <v>169</v>
      </c>
      <c r="C19" s="118">
        <v>153686</v>
      </c>
      <c r="D19" s="118">
        <v>2241847</v>
      </c>
      <c r="E19" s="280">
        <v>14.6</v>
      </c>
      <c r="F19" s="118">
        <v>123177</v>
      </c>
      <c r="G19" s="118">
        <v>1470172</v>
      </c>
      <c r="H19" s="280">
        <v>11.9</v>
      </c>
      <c r="I19" s="118">
        <v>30509</v>
      </c>
      <c r="J19" s="118">
        <v>578569</v>
      </c>
      <c r="K19" s="280">
        <v>19</v>
      </c>
      <c r="L19" s="118">
        <v>99722</v>
      </c>
      <c r="M19" s="118">
        <v>1537725</v>
      </c>
      <c r="N19" s="280">
        <v>15.4</v>
      </c>
      <c r="O19" s="118">
        <v>81350</v>
      </c>
      <c r="P19" s="118">
        <v>1015181</v>
      </c>
      <c r="Q19" s="280">
        <v>12.5</v>
      </c>
      <c r="R19" s="118">
        <v>18372</v>
      </c>
      <c r="S19" s="118">
        <v>396934</v>
      </c>
      <c r="T19" s="123">
        <v>21.6</v>
      </c>
    </row>
    <row r="20" spans="1:20">
      <c r="A20" s="230" t="s">
        <v>151</v>
      </c>
      <c r="B20" s="283" t="s">
        <v>172</v>
      </c>
      <c r="C20" s="118">
        <v>15707</v>
      </c>
      <c r="D20" s="118">
        <v>190115</v>
      </c>
      <c r="E20" s="280">
        <v>12.1</v>
      </c>
      <c r="F20" s="118">
        <v>14507</v>
      </c>
      <c r="G20" s="118">
        <v>158307</v>
      </c>
      <c r="H20" s="280">
        <v>10.9</v>
      </c>
      <c r="I20" s="118">
        <v>1200</v>
      </c>
      <c r="J20" s="118">
        <v>23865</v>
      </c>
      <c r="K20" s="280">
        <v>19.899999999999999</v>
      </c>
      <c r="L20" s="118">
        <v>25932</v>
      </c>
      <c r="M20" s="118">
        <v>248278</v>
      </c>
      <c r="N20" s="280">
        <v>9.6</v>
      </c>
      <c r="O20" s="118">
        <v>24544</v>
      </c>
      <c r="P20" s="118">
        <v>218302</v>
      </c>
      <c r="Q20" s="280">
        <v>8.9</v>
      </c>
      <c r="R20" s="118">
        <v>1388</v>
      </c>
      <c r="S20" s="118">
        <v>18354</v>
      </c>
      <c r="T20" s="123">
        <v>13.2</v>
      </c>
    </row>
    <row r="21" spans="1:20">
      <c r="A21" s="230" t="s">
        <v>152</v>
      </c>
      <c r="B21" s="283" t="s">
        <v>163</v>
      </c>
      <c r="C21" s="118">
        <v>31</v>
      </c>
      <c r="D21" s="118">
        <v>284</v>
      </c>
      <c r="E21" s="280">
        <v>9.1999999999999993</v>
      </c>
      <c r="F21" s="118">
        <v>30</v>
      </c>
      <c r="G21" s="118">
        <v>262</v>
      </c>
      <c r="H21" s="280">
        <v>8.6999999999999993</v>
      </c>
      <c r="I21" s="118">
        <v>1</v>
      </c>
      <c r="J21" s="118">
        <v>6</v>
      </c>
      <c r="K21" s="280">
        <v>6</v>
      </c>
      <c r="L21" s="118">
        <v>31526</v>
      </c>
      <c r="M21" s="118">
        <v>517945</v>
      </c>
      <c r="N21" s="280">
        <v>16.399999999999999</v>
      </c>
      <c r="O21" s="118">
        <v>29007</v>
      </c>
      <c r="P21" s="118">
        <v>458422</v>
      </c>
      <c r="Q21" s="280">
        <v>15.8</v>
      </c>
      <c r="R21" s="118">
        <v>2519</v>
      </c>
      <c r="S21" s="118">
        <v>44596</v>
      </c>
      <c r="T21" s="123">
        <v>17.7</v>
      </c>
    </row>
    <row r="22" spans="1:20">
      <c r="A22" s="230" t="s">
        <v>193</v>
      </c>
      <c r="B22" s="283" t="s">
        <v>194</v>
      </c>
      <c r="C22" s="118">
        <v>90</v>
      </c>
      <c r="D22" s="118">
        <v>1201</v>
      </c>
      <c r="E22" s="280">
        <v>13.3</v>
      </c>
      <c r="F22" s="118">
        <v>78</v>
      </c>
      <c r="G22" s="118">
        <v>904</v>
      </c>
      <c r="H22" s="280">
        <v>11.6</v>
      </c>
      <c r="I22" s="118">
        <v>12</v>
      </c>
      <c r="J22" s="118">
        <v>290</v>
      </c>
      <c r="K22" s="280">
        <v>24.2</v>
      </c>
      <c r="L22" s="118">
        <v>243</v>
      </c>
      <c r="M22" s="118">
        <v>3549</v>
      </c>
      <c r="N22" s="280">
        <v>14.6</v>
      </c>
      <c r="O22" s="118">
        <v>221</v>
      </c>
      <c r="P22" s="118">
        <v>2900</v>
      </c>
      <c r="Q22" s="280">
        <v>13.1</v>
      </c>
      <c r="R22" s="118">
        <v>22</v>
      </c>
      <c r="S22" s="118">
        <v>484</v>
      </c>
      <c r="T22" s="123">
        <v>22</v>
      </c>
    </row>
    <row r="23" spans="1:20">
      <c r="A23" s="230" t="s">
        <v>189</v>
      </c>
      <c r="B23" s="283" t="s">
        <v>190</v>
      </c>
      <c r="C23" s="118">
        <v>1249</v>
      </c>
      <c r="D23" s="118">
        <v>27299</v>
      </c>
      <c r="E23" s="280">
        <v>21.9</v>
      </c>
      <c r="F23" s="118">
        <v>1075</v>
      </c>
      <c r="G23" s="118">
        <v>21782</v>
      </c>
      <c r="H23" s="280">
        <v>20.3</v>
      </c>
      <c r="I23" s="118">
        <v>174</v>
      </c>
      <c r="J23" s="118">
        <v>4510</v>
      </c>
      <c r="K23" s="280">
        <v>25.9</v>
      </c>
      <c r="L23" s="118">
        <v>1445</v>
      </c>
      <c r="M23" s="118">
        <v>29930</v>
      </c>
      <c r="N23" s="280">
        <v>20.7</v>
      </c>
      <c r="O23" s="118">
        <v>1283</v>
      </c>
      <c r="P23" s="118">
        <v>24577</v>
      </c>
      <c r="Q23" s="280">
        <v>19.2</v>
      </c>
      <c r="R23" s="118">
        <v>162</v>
      </c>
      <c r="S23" s="118">
        <v>4339</v>
      </c>
      <c r="T23" s="123">
        <v>26.8</v>
      </c>
    </row>
    <row r="24" spans="1:20">
      <c r="A24" s="230" t="s">
        <v>153</v>
      </c>
      <c r="B24" s="283" t="s">
        <v>165</v>
      </c>
      <c r="C24" s="118">
        <v>15922</v>
      </c>
      <c r="D24" s="118">
        <v>131722</v>
      </c>
      <c r="E24" s="280">
        <v>8.3000000000000007</v>
      </c>
      <c r="F24" s="118">
        <v>14269</v>
      </c>
      <c r="G24" s="118">
        <v>96743</v>
      </c>
      <c r="H24" s="280">
        <v>6.8</v>
      </c>
      <c r="I24" s="118">
        <v>1653</v>
      </c>
      <c r="J24" s="118">
        <v>26044</v>
      </c>
      <c r="K24" s="280">
        <v>15.8</v>
      </c>
      <c r="L24" s="118">
        <v>16763</v>
      </c>
      <c r="M24" s="118">
        <v>126891</v>
      </c>
      <c r="N24" s="280">
        <v>7.6</v>
      </c>
      <c r="O24" s="118">
        <v>15170</v>
      </c>
      <c r="P24" s="118">
        <v>90772</v>
      </c>
      <c r="Q24" s="280">
        <v>6</v>
      </c>
      <c r="R24" s="118">
        <v>1593</v>
      </c>
      <c r="S24" s="118">
        <v>27335</v>
      </c>
      <c r="T24" s="123">
        <v>17.2</v>
      </c>
    </row>
    <row r="25" spans="1:20">
      <c r="A25" s="230" t="s">
        <v>154</v>
      </c>
      <c r="B25" s="283" t="s">
        <v>162</v>
      </c>
      <c r="C25" s="118">
        <v>75906</v>
      </c>
      <c r="D25" s="118">
        <v>1406999</v>
      </c>
      <c r="E25" s="280">
        <v>18.5</v>
      </c>
      <c r="F25" s="118">
        <v>66510</v>
      </c>
      <c r="G25" s="118">
        <v>1142643</v>
      </c>
      <c r="H25" s="280">
        <v>17.2</v>
      </c>
      <c r="I25" s="118">
        <v>9396</v>
      </c>
      <c r="J25" s="118">
        <v>203266</v>
      </c>
      <c r="K25" s="280">
        <v>21.6</v>
      </c>
      <c r="L25" s="118">
        <v>36350</v>
      </c>
      <c r="M25" s="118">
        <v>617016</v>
      </c>
      <c r="N25" s="280">
        <v>17</v>
      </c>
      <c r="O25" s="118">
        <v>32673</v>
      </c>
      <c r="P25" s="118">
        <v>511853</v>
      </c>
      <c r="Q25" s="280">
        <v>15.7</v>
      </c>
      <c r="R25" s="118">
        <v>3677</v>
      </c>
      <c r="S25" s="118">
        <v>79226</v>
      </c>
      <c r="T25" s="123">
        <v>21.5</v>
      </c>
    </row>
    <row r="26" spans="1:20">
      <c r="A26" s="230" t="s">
        <v>187</v>
      </c>
      <c r="B26" s="283" t="s">
        <v>188</v>
      </c>
      <c r="C26" s="118">
        <v>2265</v>
      </c>
      <c r="D26" s="118">
        <v>22212</v>
      </c>
      <c r="E26" s="280">
        <v>9.8000000000000007</v>
      </c>
      <c r="F26" s="118">
        <v>2100</v>
      </c>
      <c r="G26" s="118">
        <v>18909</v>
      </c>
      <c r="H26" s="280">
        <v>9</v>
      </c>
      <c r="I26" s="118">
        <v>165</v>
      </c>
      <c r="J26" s="118">
        <v>2628</v>
      </c>
      <c r="K26" s="280">
        <v>15.9</v>
      </c>
      <c r="L26" s="118">
        <v>1777</v>
      </c>
      <c r="M26" s="118">
        <v>17388</v>
      </c>
      <c r="N26" s="280">
        <v>9.8000000000000007</v>
      </c>
      <c r="O26" s="118">
        <v>1696</v>
      </c>
      <c r="P26" s="118">
        <v>15709</v>
      </c>
      <c r="Q26" s="280">
        <v>9.3000000000000007</v>
      </c>
      <c r="R26" s="118">
        <v>81</v>
      </c>
      <c r="S26" s="118">
        <v>1341</v>
      </c>
      <c r="T26" s="123">
        <v>16.600000000000001</v>
      </c>
    </row>
    <row r="27" spans="1:20">
      <c r="A27" s="230" t="s">
        <v>185</v>
      </c>
      <c r="B27" s="283" t="s">
        <v>186</v>
      </c>
      <c r="C27" s="118">
        <v>422</v>
      </c>
      <c r="D27" s="118">
        <v>5757</v>
      </c>
      <c r="E27" s="280">
        <v>13.6</v>
      </c>
      <c r="F27" s="118">
        <v>401</v>
      </c>
      <c r="G27" s="118">
        <v>5140</v>
      </c>
      <c r="H27" s="280">
        <v>12.8</v>
      </c>
      <c r="I27" s="118">
        <v>21</v>
      </c>
      <c r="J27" s="118">
        <v>415</v>
      </c>
      <c r="K27" s="280">
        <v>19.8</v>
      </c>
      <c r="L27" s="118">
        <v>2625</v>
      </c>
      <c r="M27" s="118">
        <v>21623</v>
      </c>
      <c r="N27" s="280">
        <v>8.1999999999999993</v>
      </c>
      <c r="O27" s="118">
        <v>2299</v>
      </c>
      <c r="P27" s="118">
        <v>16952</v>
      </c>
      <c r="Q27" s="280">
        <v>7.4</v>
      </c>
      <c r="R27" s="118">
        <v>326</v>
      </c>
      <c r="S27" s="118">
        <v>4118</v>
      </c>
      <c r="T27" s="123">
        <v>12.6</v>
      </c>
    </row>
    <row r="28" spans="1:20">
      <c r="A28" s="120"/>
      <c r="B28" s="283" t="s">
        <v>250</v>
      </c>
      <c r="C28" s="118">
        <v>196949</v>
      </c>
      <c r="D28" s="118">
        <v>1493319</v>
      </c>
      <c r="E28" s="280">
        <v>7.6</v>
      </c>
      <c r="F28" s="118">
        <v>186136</v>
      </c>
      <c r="G28" s="118">
        <v>1381509</v>
      </c>
      <c r="H28" s="280">
        <v>7.4</v>
      </c>
      <c r="I28" s="118">
        <v>10813</v>
      </c>
      <c r="J28" s="118">
        <v>90689</v>
      </c>
      <c r="K28" s="280">
        <v>8.4</v>
      </c>
      <c r="L28" s="118">
        <v>104190</v>
      </c>
      <c r="M28" s="118">
        <v>717508</v>
      </c>
      <c r="N28" s="280">
        <v>6.9</v>
      </c>
      <c r="O28" s="118">
        <v>99566</v>
      </c>
      <c r="P28" s="118">
        <v>669365</v>
      </c>
      <c r="Q28" s="280">
        <v>6.7</v>
      </c>
      <c r="R28" s="118">
        <v>4624</v>
      </c>
      <c r="S28" s="118">
        <v>38146</v>
      </c>
      <c r="T28" s="123">
        <v>8.1999999999999993</v>
      </c>
    </row>
    <row r="29" spans="1:20">
      <c r="A29" s="120"/>
      <c r="B29" s="283" t="s">
        <v>251</v>
      </c>
      <c r="C29" s="118">
        <v>127</v>
      </c>
      <c r="D29" s="118">
        <v>3784</v>
      </c>
      <c r="E29" s="280">
        <v>29.8</v>
      </c>
      <c r="F29" s="118">
        <v>121</v>
      </c>
      <c r="G29" s="118">
        <v>3229</v>
      </c>
      <c r="H29" s="280">
        <v>26.7</v>
      </c>
      <c r="I29" s="118">
        <v>6</v>
      </c>
      <c r="J29" s="118">
        <v>180</v>
      </c>
      <c r="K29" s="280">
        <v>30</v>
      </c>
      <c r="L29" s="118">
        <v>45460</v>
      </c>
      <c r="M29" s="118">
        <v>1363696</v>
      </c>
      <c r="N29" s="280">
        <v>30</v>
      </c>
      <c r="O29" s="118">
        <v>45163</v>
      </c>
      <c r="P29" s="118">
        <v>1249501</v>
      </c>
      <c r="Q29" s="280">
        <v>27.7</v>
      </c>
      <c r="R29" s="118">
        <v>297</v>
      </c>
      <c r="S29" s="118">
        <v>8910</v>
      </c>
      <c r="T29" s="123">
        <v>30</v>
      </c>
    </row>
    <row r="30" spans="1:20">
      <c r="A30" s="120">
        <v>0</v>
      </c>
      <c r="B30" s="283" t="s">
        <v>19</v>
      </c>
      <c r="C30" s="118">
        <v>11</v>
      </c>
      <c r="D30" s="118">
        <v>150</v>
      </c>
      <c r="E30" s="280">
        <v>13.6</v>
      </c>
      <c r="F30" s="118">
        <v>8</v>
      </c>
      <c r="G30" s="118">
        <v>95</v>
      </c>
      <c r="H30" s="280">
        <v>11.9</v>
      </c>
      <c r="I30" s="118">
        <v>3</v>
      </c>
      <c r="J30" s="118">
        <v>46</v>
      </c>
      <c r="K30" s="280">
        <v>15.3</v>
      </c>
      <c r="L30" s="118">
        <v>13</v>
      </c>
      <c r="M30" s="118">
        <v>60</v>
      </c>
      <c r="N30" s="280">
        <v>4.5999999999999996</v>
      </c>
      <c r="O30" s="118">
        <v>13</v>
      </c>
      <c r="P30" s="118">
        <v>51</v>
      </c>
      <c r="Q30" s="280">
        <v>3.9</v>
      </c>
      <c r="R30" s="118">
        <v>0</v>
      </c>
      <c r="S30" s="118">
        <v>0</v>
      </c>
      <c r="T30" s="123">
        <v>0</v>
      </c>
    </row>
    <row r="31" spans="1:20">
      <c r="A31" s="399" t="s">
        <v>20</v>
      </c>
      <c r="B31" s="400"/>
      <c r="C31" s="164">
        <v>903965</v>
      </c>
      <c r="D31" s="164">
        <v>12440818</v>
      </c>
      <c r="E31" s="166">
        <v>13.8</v>
      </c>
      <c r="F31" s="164">
        <v>725684</v>
      </c>
      <c r="G31" s="164">
        <v>8158041</v>
      </c>
      <c r="H31" s="166">
        <v>11.2</v>
      </c>
      <c r="I31" s="164">
        <v>178281</v>
      </c>
      <c r="J31" s="164">
        <v>3458702</v>
      </c>
      <c r="K31" s="166">
        <v>19.399999999999999</v>
      </c>
      <c r="L31" s="164">
        <v>835247</v>
      </c>
      <c r="M31" s="164">
        <v>12561997</v>
      </c>
      <c r="N31" s="166">
        <v>15</v>
      </c>
      <c r="O31" s="164">
        <v>661971</v>
      </c>
      <c r="P31" s="164">
        <v>8176522</v>
      </c>
      <c r="Q31" s="166">
        <v>12.4</v>
      </c>
      <c r="R31" s="164">
        <v>173276</v>
      </c>
      <c r="S31" s="164">
        <v>3532963</v>
      </c>
      <c r="T31" s="165">
        <v>20.399999999999999</v>
      </c>
    </row>
    <row r="32" spans="1:20">
      <c r="A32" s="358"/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96"/>
      <c r="P32" s="96"/>
      <c r="Q32" s="96"/>
      <c r="R32" s="96"/>
      <c r="S32" s="96"/>
      <c r="T32" s="96"/>
    </row>
    <row r="33" spans="1:21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</row>
    <row r="35" spans="1:21">
      <c r="O35" s="8"/>
      <c r="P35" s="8"/>
      <c r="Q35" s="8"/>
      <c r="R35" s="8"/>
      <c r="S35" s="8"/>
    </row>
    <row r="36" spans="1:21">
      <c r="O36" s="8"/>
      <c r="P36" s="8"/>
      <c r="R36" s="8"/>
      <c r="S36" s="8"/>
      <c r="U36" s="8"/>
    </row>
  </sheetData>
  <mergeCells count="9">
    <mergeCell ref="A33:N33"/>
    <mergeCell ref="A5:B5"/>
    <mergeCell ref="C5:K5"/>
    <mergeCell ref="L5:T5"/>
    <mergeCell ref="A1:T1"/>
    <mergeCell ref="A2:T2"/>
    <mergeCell ref="A3:T3"/>
    <mergeCell ref="A31:B31"/>
    <mergeCell ref="A32:N32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8"/>
  <sheetViews>
    <sheetView showGridLines="0" showZeros="0" zoomScaleNormal="100" workbookViewId="0">
      <selection sqref="A1:G1"/>
    </sheetView>
  </sheetViews>
  <sheetFormatPr baseColWidth="10" defaultColWidth="22.7109375" defaultRowHeight="12.75"/>
  <cols>
    <col min="1" max="1" width="18.7109375" style="2" bestFit="1" customWidth="1"/>
    <col min="2" max="2" width="58.42578125" style="2" customWidth="1"/>
    <col min="3" max="3" width="18.28515625" style="2" bestFit="1" customWidth="1"/>
    <col min="4" max="4" width="14.42578125" style="2" customWidth="1"/>
    <col min="5" max="5" width="18.28515625" style="2" bestFit="1" customWidth="1"/>
    <col min="6" max="6" width="14.42578125" style="2" customWidth="1"/>
    <col min="7" max="7" width="13.28515625" style="3" customWidth="1"/>
    <col min="8" max="16384" width="22.7109375" style="2"/>
  </cols>
  <sheetData>
    <row r="1" spans="1:7">
      <c r="A1" s="321" t="s">
        <v>112</v>
      </c>
      <c r="B1" s="321"/>
      <c r="C1" s="321"/>
      <c r="D1" s="321"/>
      <c r="E1" s="321"/>
      <c r="F1" s="321"/>
      <c r="G1" s="321"/>
    </row>
    <row r="2" spans="1:7" ht="15">
      <c r="A2" s="322" t="s">
        <v>368</v>
      </c>
      <c r="B2" s="322"/>
      <c r="C2" s="322"/>
      <c r="D2" s="322"/>
      <c r="E2" s="322"/>
      <c r="F2" s="322"/>
      <c r="G2" s="322"/>
    </row>
    <row r="3" spans="1:7">
      <c r="A3" s="323" t="s">
        <v>0</v>
      </c>
      <c r="B3" s="323"/>
      <c r="C3" s="323"/>
      <c r="D3" s="323"/>
      <c r="E3" s="323"/>
      <c r="F3" s="323"/>
      <c r="G3" s="323"/>
    </row>
    <row r="4" spans="1:7">
      <c r="A4" s="35"/>
      <c r="B4" s="34"/>
      <c r="C4" s="34"/>
      <c r="D4" s="34"/>
      <c r="E4" s="34"/>
      <c r="F4" s="34"/>
      <c r="G4" s="34"/>
    </row>
    <row r="5" spans="1:7" ht="15" customHeight="1">
      <c r="A5" s="324"/>
      <c r="B5" s="324" t="s">
        <v>1</v>
      </c>
      <c r="C5" s="319">
        <v>2020</v>
      </c>
      <c r="D5" s="320"/>
      <c r="E5" s="319">
        <v>2021</v>
      </c>
      <c r="F5" s="320"/>
      <c r="G5" s="326" t="s">
        <v>2</v>
      </c>
    </row>
    <row r="6" spans="1:7" ht="24" customHeight="1">
      <c r="A6" s="325"/>
      <c r="B6" s="325"/>
      <c r="C6" s="68" t="s">
        <v>3</v>
      </c>
      <c r="D6" s="69" t="s">
        <v>4</v>
      </c>
      <c r="E6" s="68" t="s">
        <v>3</v>
      </c>
      <c r="F6" s="69" t="s">
        <v>4</v>
      </c>
      <c r="G6" s="327"/>
    </row>
    <row r="7" spans="1:7">
      <c r="A7" s="328" t="s">
        <v>274</v>
      </c>
      <c r="B7" s="70" t="s">
        <v>5</v>
      </c>
      <c r="C7" s="71">
        <v>1339432</v>
      </c>
      <c r="D7" s="72"/>
      <c r="E7" s="71">
        <v>1739255</v>
      </c>
      <c r="F7" s="72"/>
      <c r="G7" s="197">
        <v>0.29850190229888485</v>
      </c>
    </row>
    <row r="8" spans="1:7">
      <c r="A8" s="329"/>
      <c r="B8" s="36" t="s">
        <v>140</v>
      </c>
      <c r="C8" s="37">
        <v>1069498</v>
      </c>
      <c r="D8" s="65">
        <v>0.79847129230897873</v>
      </c>
      <c r="E8" s="37">
        <v>1387696</v>
      </c>
      <c r="F8" s="65">
        <v>0.79786805270072536</v>
      </c>
      <c r="G8" s="198">
        <v>0.29752089297969708</v>
      </c>
    </row>
    <row r="9" spans="1:7">
      <c r="A9" s="329"/>
      <c r="B9" s="36" t="s">
        <v>141</v>
      </c>
      <c r="C9" s="37">
        <v>269934</v>
      </c>
      <c r="D9" s="65">
        <v>0.20152870769102127</v>
      </c>
      <c r="E9" s="37">
        <v>351559</v>
      </c>
      <c r="F9" s="65">
        <v>0.20213194729927464</v>
      </c>
      <c r="G9" s="198">
        <v>0.30238873206042949</v>
      </c>
    </row>
    <row r="10" spans="1:7">
      <c r="A10" s="329"/>
      <c r="B10" s="36" t="s">
        <v>6</v>
      </c>
      <c r="C10" s="37">
        <v>12872376</v>
      </c>
      <c r="D10" s="66"/>
      <c r="E10" s="37">
        <v>16335282</v>
      </c>
      <c r="F10" s="66"/>
      <c r="G10" s="198">
        <v>0.26901840033261926</v>
      </c>
    </row>
    <row r="11" spans="1:7">
      <c r="A11" s="329"/>
      <c r="B11" s="36" t="s">
        <v>7</v>
      </c>
      <c r="C11" s="37">
        <v>5354135</v>
      </c>
      <c r="D11" s="67"/>
      <c r="E11" s="37">
        <v>6991686</v>
      </c>
      <c r="F11" s="67"/>
      <c r="G11" s="198">
        <v>0.30584791007324252</v>
      </c>
    </row>
    <row r="12" spans="1:7">
      <c r="A12" s="330"/>
      <c r="B12" s="77" t="s">
        <v>362</v>
      </c>
      <c r="C12" s="78">
        <v>559125076830</v>
      </c>
      <c r="D12" s="79"/>
      <c r="E12" s="78">
        <v>673373711148</v>
      </c>
      <c r="F12" s="79"/>
      <c r="G12" s="80">
        <v>0.20433466330242389</v>
      </c>
    </row>
    <row r="13" spans="1:7">
      <c r="A13" s="331" t="s">
        <v>278</v>
      </c>
      <c r="B13" s="74" t="s">
        <v>5</v>
      </c>
      <c r="C13" s="75">
        <v>64986</v>
      </c>
      <c r="D13" s="76"/>
      <c r="E13" s="75">
        <v>63615</v>
      </c>
      <c r="F13" s="76"/>
      <c r="G13" s="199">
        <v>-2.1096851629581748E-2</v>
      </c>
    </row>
    <row r="14" spans="1:7">
      <c r="A14" s="329"/>
      <c r="B14" s="36" t="s">
        <v>140</v>
      </c>
      <c r="C14" s="37">
        <v>62030</v>
      </c>
      <c r="D14" s="65">
        <v>0.954513279783338</v>
      </c>
      <c r="E14" s="37">
        <v>60293</v>
      </c>
      <c r="F14" s="65">
        <v>0.94777961172679404</v>
      </c>
      <c r="G14" s="198">
        <v>-2.8002579397065963E-2</v>
      </c>
    </row>
    <row r="15" spans="1:7">
      <c r="A15" s="329"/>
      <c r="B15" s="36" t="s">
        <v>141</v>
      </c>
      <c r="C15" s="37">
        <v>2956</v>
      </c>
      <c r="D15" s="65">
        <v>4.5486720216662002E-2</v>
      </c>
      <c r="E15" s="37">
        <v>3322</v>
      </c>
      <c r="F15" s="65">
        <v>5.2220388273205964E-2</v>
      </c>
      <c r="G15" s="198">
        <v>0.12381596752368074</v>
      </c>
    </row>
    <row r="16" spans="1:7">
      <c r="A16" s="329"/>
      <c r="B16" s="36" t="s">
        <v>6</v>
      </c>
      <c r="C16" s="37">
        <v>3922961</v>
      </c>
      <c r="D16" s="66"/>
      <c r="E16" s="37">
        <v>3832154</v>
      </c>
      <c r="F16" s="66"/>
      <c r="G16" s="198">
        <v>-2.3147566340832815E-2</v>
      </c>
    </row>
    <row r="17" spans="1:7">
      <c r="A17" s="329"/>
      <c r="B17" s="36" t="s">
        <v>7</v>
      </c>
      <c r="C17" s="37">
        <v>187505</v>
      </c>
      <c r="D17" s="67"/>
      <c r="E17" s="37">
        <v>214014</v>
      </c>
      <c r="F17" s="67"/>
      <c r="G17" s="198">
        <v>0.14137756326497963</v>
      </c>
    </row>
    <row r="18" spans="1:7">
      <c r="A18" s="330"/>
      <c r="B18" s="77" t="s">
        <v>362</v>
      </c>
      <c r="C18" s="78">
        <v>181102826219</v>
      </c>
      <c r="D18" s="79"/>
      <c r="E18" s="78">
        <v>166896588752</v>
      </c>
      <c r="F18" s="79"/>
      <c r="G18" s="80">
        <v>-7.8442936333975255E-2</v>
      </c>
    </row>
    <row r="19" spans="1:7">
      <c r="A19" s="331" t="s">
        <v>222</v>
      </c>
      <c r="B19" s="74" t="s">
        <v>5</v>
      </c>
      <c r="C19" s="75">
        <v>48198</v>
      </c>
      <c r="D19" s="76"/>
      <c r="E19" s="75">
        <v>43362</v>
      </c>
      <c r="F19" s="76"/>
      <c r="G19" s="199">
        <v>-0.10033611353168181</v>
      </c>
    </row>
    <row r="20" spans="1:7">
      <c r="A20" s="329"/>
      <c r="B20" s="36" t="s">
        <v>140</v>
      </c>
      <c r="C20" s="37">
        <v>39155</v>
      </c>
      <c r="D20" s="65">
        <v>0.81237810697539314</v>
      </c>
      <c r="E20" s="37">
        <v>36155</v>
      </c>
      <c r="F20" s="65">
        <v>0.83379456667127905</v>
      </c>
      <c r="G20" s="198">
        <v>-7.66185672327927E-2</v>
      </c>
    </row>
    <row r="21" spans="1:7">
      <c r="A21" s="329"/>
      <c r="B21" s="36" t="s">
        <v>141</v>
      </c>
      <c r="C21" s="37">
        <v>9043</v>
      </c>
      <c r="D21" s="65">
        <v>0.18762189302460686</v>
      </c>
      <c r="E21" s="37">
        <v>7206</v>
      </c>
      <c r="F21" s="65">
        <v>0.16620543332872095</v>
      </c>
      <c r="G21" s="198">
        <v>-0.20314055070220061</v>
      </c>
    </row>
    <row r="22" spans="1:7">
      <c r="A22" s="329"/>
      <c r="B22" s="36" t="s">
        <v>6</v>
      </c>
      <c r="C22" s="37">
        <v>523190</v>
      </c>
      <c r="D22" s="66"/>
      <c r="E22" s="37">
        <v>426066</v>
      </c>
      <c r="F22" s="66"/>
      <c r="G22" s="198">
        <v>-0.18563810470383613</v>
      </c>
    </row>
    <row r="23" spans="1:7">
      <c r="A23" s="329"/>
      <c r="B23" s="36" t="s">
        <v>7</v>
      </c>
      <c r="C23" s="37">
        <v>157940</v>
      </c>
      <c r="D23" s="67"/>
      <c r="E23" s="37">
        <v>109459</v>
      </c>
      <c r="F23" s="67"/>
      <c r="G23" s="198">
        <v>-0.30695833860959854</v>
      </c>
    </row>
    <row r="24" spans="1:7">
      <c r="A24" s="330"/>
      <c r="B24" s="77" t="s">
        <v>362</v>
      </c>
      <c r="C24" s="78">
        <v>26490968353</v>
      </c>
      <c r="D24" s="79"/>
      <c r="E24" s="78">
        <v>20898758181</v>
      </c>
      <c r="F24" s="79"/>
      <c r="G24" s="80">
        <v>-0.21109874495647507</v>
      </c>
    </row>
    <row r="25" spans="1:7">
      <c r="A25" s="331" t="s">
        <v>19</v>
      </c>
      <c r="B25" s="74" t="s">
        <v>5</v>
      </c>
      <c r="C25" s="75">
        <v>4086</v>
      </c>
      <c r="D25" s="76"/>
      <c r="E25" s="75">
        <v>10481</v>
      </c>
      <c r="F25" s="76"/>
      <c r="G25" s="199">
        <v>1.5651003426333823</v>
      </c>
    </row>
    <row r="26" spans="1:7">
      <c r="A26" s="329"/>
      <c r="B26" s="36" t="s">
        <v>140</v>
      </c>
      <c r="C26" s="37">
        <v>10</v>
      </c>
      <c r="D26" s="65">
        <v>2.4473813020068525E-3</v>
      </c>
      <c r="E26" s="37">
        <v>2</v>
      </c>
      <c r="F26" s="65">
        <v>1.9082148649937983E-4</v>
      </c>
      <c r="G26" s="198">
        <v>-0.8</v>
      </c>
    </row>
    <row r="27" spans="1:7">
      <c r="A27" s="329"/>
      <c r="B27" s="36" t="s">
        <v>141</v>
      </c>
      <c r="C27" s="37">
        <v>4076</v>
      </c>
      <c r="D27" s="65">
        <v>0.99755261869799317</v>
      </c>
      <c r="E27" s="37">
        <v>10479</v>
      </c>
      <c r="F27" s="65">
        <v>0.9998091785135006</v>
      </c>
      <c r="G27" s="198">
        <v>1.5709028459273799</v>
      </c>
    </row>
    <row r="28" spans="1:7">
      <c r="A28" s="329"/>
      <c r="B28" s="36" t="s">
        <v>6</v>
      </c>
      <c r="C28" s="37">
        <v>140</v>
      </c>
      <c r="D28" s="66"/>
      <c r="E28" s="37">
        <v>45</v>
      </c>
      <c r="F28" s="66"/>
      <c r="G28" s="198">
        <v>-0.6785714285714286</v>
      </c>
    </row>
    <row r="29" spans="1:7">
      <c r="A29" s="329"/>
      <c r="B29" s="36" t="s">
        <v>7</v>
      </c>
      <c r="C29" s="37">
        <v>55428</v>
      </c>
      <c r="D29" s="67"/>
      <c r="E29" s="37">
        <v>174183</v>
      </c>
      <c r="F29" s="67"/>
      <c r="G29" s="198">
        <v>2.1425092011257849</v>
      </c>
    </row>
    <row r="30" spans="1:7">
      <c r="A30" s="330"/>
      <c r="B30" s="77" t="s">
        <v>362</v>
      </c>
      <c r="C30" s="78">
        <v>3246502</v>
      </c>
      <c r="D30" s="79"/>
      <c r="E30" s="78">
        <v>1466853</v>
      </c>
      <c r="F30" s="79"/>
      <c r="G30" s="80">
        <v>-0.54817431192095367</v>
      </c>
    </row>
    <row r="31" spans="1:7">
      <c r="A31" s="329" t="s">
        <v>20</v>
      </c>
      <c r="B31" s="218" t="s">
        <v>5</v>
      </c>
      <c r="C31" s="219">
        <v>1456702</v>
      </c>
      <c r="D31" s="220"/>
      <c r="E31" s="219">
        <v>1856713</v>
      </c>
      <c r="F31" s="220"/>
      <c r="G31" s="198">
        <v>0.27460043303297454</v>
      </c>
    </row>
    <row r="32" spans="1:7">
      <c r="A32" s="329"/>
      <c r="B32" s="218" t="s">
        <v>140</v>
      </c>
      <c r="C32" s="219">
        <v>1170693</v>
      </c>
      <c r="D32" s="220">
        <v>0.80365991122412128</v>
      </c>
      <c r="E32" s="219">
        <v>1484146</v>
      </c>
      <c r="F32" s="220">
        <v>0.79934055505616641</v>
      </c>
      <c r="G32" s="198">
        <v>0.26774995664960843</v>
      </c>
    </row>
    <row r="33" spans="1:7">
      <c r="A33" s="329"/>
      <c r="B33" s="218" t="s">
        <v>141</v>
      </c>
      <c r="C33" s="219">
        <v>286009</v>
      </c>
      <c r="D33" s="220">
        <v>0.19634008877587872</v>
      </c>
      <c r="E33" s="219">
        <v>372566</v>
      </c>
      <c r="F33" s="220">
        <v>0.20065944494383359</v>
      </c>
      <c r="G33" s="198">
        <v>0.30263732959452327</v>
      </c>
    </row>
    <row r="34" spans="1:7">
      <c r="A34" s="329"/>
      <c r="B34" s="218" t="s">
        <v>6</v>
      </c>
      <c r="C34" s="219">
        <v>17318667</v>
      </c>
      <c r="D34" s="221"/>
      <c r="E34" s="219">
        <v>20593547</v>
      </c>
      <c r="F34" s="221"/>
      <c r="G34" s="198">
        <v>0.18909538476604459</v>
      </c>
    </row>
    <row r="35" spans="1:7">
      <c r="A35" s="329"/>
      <c r="B35" s="218" t="s">
        <v>7</v>
      </c>
      <c r="C35" s="219">
        <v>5755008</v>
      </c>
      <c r="D35" s="222"/>
      <c r="E35" s="219">
        <v>7489342</v>
      </c>
      <c r="F35" s="222"/>
      <c r="G35" s="198">
        <v>0.30136083216565468</v>
      </c>
    </row>
    <row r="36" spans="1:7">
      <c r="A36" s="332"/>
      <c r="B36" s="81" t="s">
        <v>362</v>
      </c>
      <c r="C36" s="82">
        <v>766722117905</v>
      </c>
      <c r="D36" s="83"/>
      <c r="E36" s="82">
        <v>861170524934</v>
      </c>
      <c r="F36" s="83"/>
      <c r="G36" s="84">
        <v>0.1231846647219097</v>
      </c>
    </row>
    <row r="37" spans="1:7">
      <c r="B37" s="63"/>
      <c r="C37" s="63"/>
      <c r="D37" s="63"/>
      <c r="E37" s="63"/>
      <c r="F37" s="63"/>
      <c r="G37" s="63"/>
    </row>
    <row r="38" spans="1:7">
      <c r="E38" s="301"/>
    </row>
  </sheetData>
  <mergeCells count="13">
    <mergeCell ref="A7:A12"/>
    <mergeCell ref="A13:A18"/>
    <mergeCell ref="A19:A24"/>
    <mergeCell ref="A25:A30"/>
    <mergeCell ref="A31:A36"/>
    <mergeCell ref="C5:D5"/>
    <mergeCell ref="E5:F5"/>
    <mergeCell ref="A1:G1"/>
    <mergeCell ref="A2:G2"/>
    <mergeCell ref="A3:G3"/>
    <mergeCell ref="A5:A6"/>
    <mergeCell ref="B5:B6"/>
    <mergeCell ref="G5:G6"/>
  </mergeCells>
  <phoneticPr fontId="3" type="noConversion"/>
  <printOptions horizontalCentered="1" verticalCentered="1" gridLinesSet="0"/>
  <pageMargins left="0.75" right="0.75" top="1" bottom="1" header="0" footer="0"/>
  <pageSetup scale="70" orientation="portrait" horizont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/>
  <cols>
    <col min="1" max="1" width="12.28515625" style="1" customWidth="1"/>
    <col min="2" max="2" width="56.7109375" style="1" customWidth="1"/>
    <col min="3" max="3" width="14.5703125" style="1" customWidth="1"/>
    <col min="4" max="4" width="15.140625" style="1" customWidth="1"/>
    <col min="5" max="5" width="14.7109375" style="1" customWidth="1"/>
    <col min="6" max="6" width="13.85546875" style="1" bestFit="1" customWidth="1"/>
    <col min="7" max="7" width="14.7109375" style="1" customWidth="1"/>
    <col min="8" max="9" width="14.5703125" style="1" customWidth="1"/>
    <col min="10" max="10" width="16" style="1" customWidth="1"/>
    <col min="11" max="11" width="13.42578125" style="1" customWidth="1"/>
    <col min="12" max="12" width="14.28515625" style="1" customWidth="1"/>
    <col min="13" max="14" width="14.42578125" style="1" customWidth="1"/>
    <col min="15" max="15" width="14.85546875" style="1" customWidth="1"/>
    <col min="16" max="16" width="15.42578125" style="1" bestFit="1" customWidth="1"/>
    <col min="17" max="16384" width="11.42578125" style="1"/>
  </cols>
  <sheetData>
    <row r="1" spans="1:16">
      <c r="A1" s="321" t="s">
        <v>196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 ht="15">
      <c r="A2" s="322" t="s">
        <v>392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spans="1:16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6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12.75" customHeight="1">
      <c r="A5" s="395" t="s">
        <v>144</v>
      </c>
      <c r="B5" s="396"/>
      <c r="C5" s="369" t="s">
        <v>17</v>
      </c>
      <c r="D5" s="369"/>
      <c r="E5" s="369"/>
      <c r="F5" s="369"/>
      <c r="G5" s="369"/>
      <c r="H5" s="369"/>
      <c r="I5" s="370"/>
      <c r="J5" s="403" t="s">
        <v>21</v>
      </c>
      <c r="K5" s="403"/>
      <c r="L5" s="403"/>
      <c r="M5" s="403"/>
      <c r="N5" s="403"/>
      <c r="O5" s="403"/>
      <c r="P5" s="403"/>
    </row>
    <row r="6" spans="1:16" ht="85.5" customHeight="1">
      <c r="A6" s="183" t="s">
        <v>166</v>
      </c>
      <c r="B6" s="184" t="s">
        <v>167</v>
      </c>
      <c r="C6" s="183" t="s">
        <v>57</v>
      </c>
      <c r="D6" s="183" t="s">
        <v>27</v>
      </c>
      <c r="E6" s="183" t="s">
        <v>75</v>
      </c>
      <c r="F6" s="183" t="s">
        <v>282</v>
      </c>
      <c r="G6" s="183" t="s">
        <v>283</v>
      </c>
      <c r="H6" s="183" t="s">
        <v>284</v>
      </c>
      <c r="I6" s="184" t="s">
        <v>285</v>
      </c>
      <c r="J6" s="183" t="s">
        <v>57</v>
      </c>
      <c r="K6" s="183" t="s">
        <v>27</v>
      </c>
      <c r="L6" s="183" t="s">
        <v>75</v>
      </c>
      <c r="M6" s="183" t="s">
        <v>282</v>
      </c>
      <c r="N6" s="183" t="s">
        <v>283</v>
      </c>
      <c r="O6" s="183" t="s">
        <v>284</v>
      </c>
      <c r="P6" s="183" t="s">
        <v>285</v>
      </c>
    </row>
    <row r="7" spans="1:16">
      <c r="A7" s="230" t="s">
        <v>145</v>
      </c>
      <c r="B7" s="283" t="s">
        <v>171</v>
      </c>
      <c r="C7" s="118">
        <v>26966</v>
      </c>
      <c r="D7" s="118">
        <v>61513</v>
      </c>
      <c r="E7" s="123">
        <v>2.2999999999999998</v>
      </c>
      <c r="F7" s="119">
        <v>2212316758</v>
      </c>
      <c r="G7" s="119">
        <v>558958323</v>
      </c>
      <c r="H7" s="119">
        <v>454687539</v>
      </c>
      <c r="I7" s="282">
        <v>3225962621</v>
      </c>
      <c r="J7" s="118">
        <v>23733</v>
      </c>
      <c r="K7" s="118">
        <v>32440</v>
      </c>
      <c r="L7" s="123">
        <v>1.4</v>
      </c>
      <c r="M7" s="119">
        <v>1341710102</v>
      </c>
      <c r="N7" s="119">
        <v>411464546</v>
      </c>
      <c r="O7" s="119">
        <v>345399277</v>
      </c>
      <c r="P7" s="224">
        <v>2098573925</v>
      </c>
    </row>
    <row r="8" spans="1:16">
      <c r="A8" s="230" t="s">
        <v>146</v>
      </c>
      <c r="B8" s="283" t="s">
        <v>164</v>
      </c>
      <c r="C8" s="118">
        <v>16807</v>
      </c>
      <c r="D8" s="118">
        <v>456394</v>
      </c>
      <c r="E8" s="123">
        <v>27.2</v>
      </c>
      <c r="F8" s="119">
        <v>18923066605</v>
      </c>
      <c r="G8" s="119">
        <v>2560345624</v>
      </c>
      <c r="H8" s="119">
        <v>2529799548</v>
      </c>
      <c r="I8" s="282">
        <v>24013211777</v>
      </c>
      <c r="J8" s="118">
        <v>20048</v>
      </c>
      <c r="K8" s="118">
        <v>492501</v>
      </c>
      <c r="L8" s="123">
        <v>24.6</v>
      </c>
      <c r="M8" s="119">
        <v>21363099912</v>
      </c>
      <c r="N8" s="119">
        <v>2893869965</v>
      </c>
      <c r="O8" s="119">
        <v>2602788735</v>
      </c>
      <c r="P8" s="224">
        <v>26859758612</v>
      </c>
    </row>
    <row r="9" spans="1:16">
      <c r="A9" s="230" t="s">
        <v>191</v>
      </c>
      <c r="B9" s="283" t="s">
        <v>192</v>
      </c>
      <c r="C9" s="118">
        <v>547</v>
      </c>
      <c r="D9" s="118">
        <v>8384</v>
      </c>
      <c r="E9" s="123">
        <v>15.3</v>
      </c>
      <c r="F9" s="119">
        <v>293146177</v>
      </c>
      <c r="G9" s="119">
        <v>41212700</v>
      </c>
      <c r="H9" s="119">
        <v>41611559</v>
      </c>
      <c r="I9" s="282">
        <v>375970436</v>
      </c>
      <c r="J9" s="118">
        <v>989</v>
      </c>
      <c r="K9" s="118">
        <v>12270</v>
      </c>
      <c r="L9" s="123">
        <v>12.4</v>
      </c>
      <c r="M9" s="119">
        <v>496185126</v>
      </c>
      <c r="N9" s="119">
        <v>74186107</v>
      </c>
      <c r="O9" s="119">
        <v>68569780</v>
      </c>
      <c r="P9" s="224">
        <v>638941014</v>
      </c>
    </row>
    <row r="10" spans="1:16">
      <c r="A10" s="230" t="s">
        <v>183</v>
      </c>
      <c r="B10" s="283" t="s">
        <v>184</v>
      </c>
      <c r="C10" s="118">
        <v>3887</v>
      </c>
      <c r="D10" s="118">
        <v>53237</v>
      </c>
      <c r="E10" s="123">
        <v>13.7</v>
      </c>
      <c r="F10" s="119">
        <v>2097244223</v>
      </c>
      <c r="G10" s="119">
        <v>310260286</v>
      </c>
      <c r="H10" s="119">
        <v>269075791</v>
      </c>
      <c r="I10" s="282">
        <v>2676580301</v>
      </c>
      <c r="J10" s="118">
        <v>5529</v>
      </c>
      <c r="K10" s="118">
        <v>77484</v>
      </c>
      <c r="L10" s="123">
        <v>14</v>
      </c>
      <c r="M10" s="119">
        <v>3279607933</v>
      </c>
      <c r="N10" s="119">
        <v>462731709</v>
      </c>
      <c r="O10" s="119">
        <v>395815541</v>
      </c>
      <c r="P10" s="224">
        <v>4138155183</v>
      </c>
    </row>
    <row r="11" spans="1:16">
      <c r="A11" s="230" t="s">
        <v>147</v>
      </c>
      <c r="B11" s="283" t="s">
        <v>161</v>
      </c>
      <c r="C11" s="118">
        <v>119286</v>
      </c>
      <c r="D11" s="118">
        <v>1310466</v>
      </c>
      <c r="E11" s="123">
        <v>11</v>
      </c>
      <c r="F11" s="119">
        <v>46633623002</v>
      </c>
      <c r="G11" s="119">
        <v>7897067429</v>
      </c>
      <c r="H11" s="119">
        <v>6409270168</v>
      </c>
      <c r="I11" s="282">
        <v>60939960599</v>
      </c>
      <c r="J11" s="118">
        <v>151852</v>
      </c>
      <c r="K11" s="118">
        <v>1680475</v>
      </c>
      <c r="L11" s="123">
        <v>11.1</v>
      </c>
      <c r="M11" s="119">
        <v>66341619902</v>
      </c>
      <c r="N11" s="119">
        <v>10264676543</v>
      </c>
      <c r="O11" s="119">
        <v>9204498271</v>
      </c>
      <c r="P11" s="224">
        <v>85810794717</v>
      </c>
    </row>
    <row r="12" spans="1:16">
      <c r="A12" s="230" t="s">
        <v>175</v>
      </c>
      <c r="B12" s="283" t="s">
        <v>176</v>
      </c>
      <c r="C12" s="118">
        <v>21252</v>
      </c>
      <c r="D12" s="118">
        <v>253878</v>
      </c>
      <c r="E12" s="123">
        <v>11.9</v>
      </c>
      <c r="F12" s="119">
        <v>9533177052</v>
      </c>
      <c r="G12" s="119">
        <v>1470482707</v>
      </c>
      <c r="H12" s="119">
        <v>1289873261</v>
      </c>
      <c r="I12" s="282">
        <v>12293533020</v>
      </c>
      <c r="J12" s="118">
        <v>22205</v>
      </c>
      <c r="K12" s="118">
        <v>178004</v>
      </c>
      <c r="L12" s="123">
        <v>8</v>
      </c>
      <c r="M12" s="119">
        <v>7096408852</v>
      </c>
      <c r="N12" s="119">
        <v>1109147832</v>
      </c>
      <c r="O12" s="119">
        <v>992556595</v>
      </c>
      <c r="P12" s="224">
        <v>9198113279</v>
      </c>
    </row>
    <row r="13" spans="1:16">
      <c r="A13" s="230" t="s">
        <v>177</v>
      </c>
      <c r="B13" s="283" t="s">
        <v>178</v>
      </c>
      <c r="C13" s="118">
        <v>10087</v>
      </c>
      <c r="D13" s="118">
        <v>118666</v>
      </c>
      <c r="E13" s="123">
        <v>11.8</v>
      </c>
      <c r="F13" s="119">
        <v>4825561939</v>
      </c>
      <c r="G13" s="119">
        <v>728692015</v>
      </c>
      <c r="H13" s="119">
        <v>622884996</v>
      </c>
      <c r="I13" s="282">
        <v>6177138950</v>
      </c>
      <c r="J13" s="118">
        <v>8326</v>
      </c>
      <c r="K13" s="118">
        <v>81909</v>
      </c>
      <c r="L13" s="123">
        <v>9.8000000000000007</v>
      </c>
      <c r="M13" s="119">
        <v>3607071355</v>
      </c>
      <c r="N13" s="119">
        <v>511511826</v>
      </c>
      <c r="O13" s="119">
        <v>436947016</v>
      </c>
      <c r="P13" s="224">
        <v>4555530197</v>
      </c>
    </row>
    <row r="14" spans="1:16">
      <c r="A14" s="230" t="s">
        <v>179</v>
      </c>
      <c r="B14" s="283" t="s">
        <v>180</v>
      </c>
      <c r="C14" s="118">
        <v>7549</v>
      </c>
      <c r="D14" s="118">
        <v>41881</v>
      </c>
      <c r="E14" s="123">
        <v>5.5</v>
      </c>
      <c r="F14" s="119">
        <v>1579158315</v>
      </c>
      <c r="G14" s="119">
        <v>300726287</v>
      </c>
      <c r="H14" s="119">
        <v>250049584</v>
      </c>
      <c r="I14" s="282">
        <v>2129934186</v>
      </c>
      <c r="J14" s="118">
        <v>8632</v>
      </c>
      <c r="K14" s="118">
        <v>38837</v>
      </c>
      <c r="L14" s="123">
        <v>4.5</v>
      </c>
      <c r="M14" s="119">
        <v>1634267829</v>
      </c>
      <c r="N14" s="119">
        <v>311402720</v>
      </c>
      <c r="O14" s="119">
        <v>268491637</v>
      </c>
      <c r="P14" s="224">
        <v>2214162186</v>
      </c>
    </row>
    <row r="15" spans="1:16">
      <c r="A15" s="230" t="s">
        <v>173</v>
      </c>
      <c r="B15" s="283" t="s">
        <v>174</v>
      </c>
      <c r="C15" s="118">
        <v>16650</v>
      </c>
      <c r="D15" s="118">
        <v>279285</v>
      </c>
      <c r="E15" s="123">
        <v>16.8</v>
      </c>
      <c r="F15" s="119">
        <v>11119296199</v>
      </c>
      <c r="G15" s="119">
        <v>1592685785</v>
      </c>
      <c r="H15" s="119">
        <v>1481182439</v>
      </c>
      <c r="I15" s="282">
        <v>14193164423</v>
      </c>
      <c r="J15" s="118">
        <v>7471</v>
      </c>
      <c r="K15" s="118">
        <v>102168</v>
      </c>
      <c r="L15" s="123">
        <v>13.7</v>
      </c>
      <c r="M15" s="119">
        <v>4215328977</v>
      </c>
      <c r="N15" s="119">
        <v>583788191</v>
      </c>
      <c r="O15" s="119">
        <v>549137196</v>
      </c>
      <c r="P15" s="224">
        <v>5348254364</v>
      </c>
    </row>
    <row r="16" spans="1:16">
      <c r="A16" s="230" t="s">
        <v>148</v>
      </c>
      <c r="B16" s="283" t="s">
        <v>168</v>
      </c>
      <c r="C16" s="118">
        <v>44110</v>
      </c>
      <c r="D16" s="118">
        <v>221579</v>
      </c>
      <c r="E16" s="123">
        <v>5</v>
      </c>
      <c r="F16" s="119">
        <v>8694109116</v>
      </c>
      <c r="G16" s="119">
        <v>1680188061</v>
      </c>
      <c r="H16" s="119">
        <v>1404901129</v>
      </c>
      <c r="I16" s="282">
        <v>11779198306</v>
      </c>
      <c r="J16" s="118">
        <v>39224</v>
      </c>
      <c r="K16" s="118">
        <v>122789</v>
      </c>
      <c r="L16" s="123">
        <v>3.1</v>
      </c>
      <c r="M16" s="119">
        <v>5099617743</v>
      </c>
      <c r="N16" s="119">
        <v>1111377782</v>
      </c>
      <c r="O16" s="119">
        <v>932066014</v>
      </c>
      <c r="P16" s="224">
        <v>7143061539</v>
      </c>
    </row>
    <row r="17" spans="1:16">
      <c r="A17" s="230" t="s">
        <v>149</v>
      </c>
      <c r="B17" s="283" t="s">
        <v>170</v>
      </c>
      <c r="C17" s="118">
        <v>43502</v>
      </c>
      <c r="D17" s="118">
        <v>281389</v>
      </c>
      <c r="E17" s="123">
        <v>6.5</v>
      </c>
      <c r="F17" s="119">
        <v>11110174847</v>
      </c>
      <c r="G17" s="119">
        <v>1919489013</v>
      </c>
      <c r="H17" s="119">
        <v>1608002218</v>
      </c>
      <c r="I17" s="282">
        <v>14637666077</v>
      </c>
      <c r="J17" s="118">
        <v>36613</v>
      </c>
      <c r="K17" s="118">
        <v>174375</v>
      </c>
      <c r="L17" s="123">
        <v>4.8</v>
      </c>
      <c r="M17" s="119">
        <v>7310043791</v>
      </c>
      <c r="N17" s="119">
        <v>1307994674</v>
      </c>
      <c r="O17" s="119">
        <v>1106566531</v>
      </c>
      <c r="P17" s="224">
        <v>9724604996</v>
      </c>
    </row>
    <row r="18" spans="1:16">
      <c r="A18" s="230" t="s">
        <v>181</v>
      </c>
      <c r="B18" s="283" t="s">
        <v>182</v>
      </c>
      <c r="C18" s="118">
        <v>6629</v>
      </c>
      <c r="D18" s="118">
        <v>51056</v>
      </c>
      <c r="E18" s="123">
        <v>7.7</v>
      </c>
      <c r="F18" s="119">
        <v>1752943035</v>
      </c>
      <c r="G18" s="119">
        <v>294846353</v>
      </c>
      <c r="H18" s="119">
        <v>243868860</v>
      </c>
      <c r="I18" s="282">
        <v>2291658249</v>
      </c>
      <c r="J18" s="118">
        <v>4364</v>
      </c>
      <c r="K18" s="118">
        <v>29407</v>
      </c>
      <c r="L18" s="123">
        <v>6.7</v>
      </c>
      <c r="M18" s="119">
        <v>1168516948</v>
      </c>
      <c r="N18" s="119">
        <v>191926512</v>
      </c>
      <c r="O18" s="119">
        <v>170464749</v>
      </c>
      <c r="P18" s="224">
        <v>1530908210</v>
      </c>
    </row>
    <row r="19" spans="1:16">
      <c r="A19" s="230" t="s">
        <v>150</v>
      </c>
      <c r="B19" s="283" t="s">
        <v>169</v>
      </c>
      <c r="C19" s="118">
        <v>123177</v>
      </c>
      <c r="D19" s="118">
        <v>1189100</v>
      </c>
      <c r="E19" s="123">
        <v>9.6999999999999993</v>
      </c>
      <c r="F19" s="119">
        <v>43445200483</v>
      </c>
      <c r="G19" s="119">
        <v>7302686833</v>
      </c>
      <c r="H19" s="119">
        <v>6235501889</v>
      </c>
      <c r="I19" s="282">
        <v>56983389205</v>
      </c>
      <c r="J19" s="118">
        <v>81350</v>
      </c>
      <c r="K19" s="118">
        <v>791206</v>
      </c>
      <c r="L19" s="123">
        <v>9.6999999999999993</v>
      </c>
      <c r="M19" s="119">
        <v>31436614836</v>
      </c>
      <c r="N19" s="119">
        <v>4881617047</v>
      </c>
      <c r="O19" s="119">
        <v>4420623616</v>
      </c>
      <c r="P19" s="224">
        <v>40738855500</v>
      </c>
    </row>
    <row r="20" spans="1:16">
      <c r="A20" s="230" t="s">
        <v>151</v>
      </c>
      <c r="B20" s="283" t="s">
        <v>172</v>
      </c>
      <c r="C20" s="118">
        <v>14507</v>
      </c>
      <c r="D20" s="118">
        <v>128877</v>
      </c>
      <c r="E20" s="123">
        <v>8.9</v>
      </c>
      <c r="F20" s="119">
        <v>5136831689</v>
      </c>
      <c r="G20" s="119">
        <v>823253247</v>
      </c>
      <c r="H20" s="119">
        <v>730015051</v>
      </c>
      <c r="I20" s="282">
        <v>6690099987</v>
      </c>
      <c r="J20" s="118">
        <v>24544</v>
      </c>
      <c r="K20" s="118">
        <v>160391</v>
      </c>
      <c r="L20" s="123">
        <v>6.5</v>
      </c>
      <c r="M20" s="119">
        <v>6673786655</v>
      </c>
      <c r="N20" s="119">
        <v>1117247970</v>
      </c>
      <c r="O20" s="119">
        <v>948055011</v>
      </c>
      <c r="P20" s="224">
        <v>8739089636</v>
      </c>
    </row>
    <row r="21" spans="1:16">
      <c r="A21" s="230" t="s">
        <v>152</v>
      </c>
      <c r="B21" s="283" t="s">
        <v>163</v>
      </c>
      <c r="C21" s="118">
        <v>30</v>
      </c>
      <c r="D21" s="118">
        <v>190</v>
      </c>
      <c r="E21" s="123">
        <v>6.3</v>
      </c>
      <c r="F21" s="119">
        <v>6479479</v>
      </c>
      <c r="G21" s="119">
        <v>1086217</v>
      </c>
      <c r="H21" s="119">
        <v>841363</v>
      </c>
      <c r="I21" s="282">
        <v>8407058</v>
      </c>
      <c r="J21" s="118">
        <v>29007</v>
      </c>
      <c r="K21" s="118">
        <v>390892</v>
      </c>
      <c r="L21" s="123">
        <v>13.5</v>
      </c>
      <c r="M21" s="119">
        <v>15849198209</v>
      </c>
      <c r="N21" s="119">
        <v>2286913716</v>
      </c>
      <c r="O21" s="119">
        <v>1912424439</v>
      </c>
      <c r="P21" s="224">
        <v>20048536364</v>
      </c>
    </row>
    <row r="22" spans="1:16">
      <c r="A22" s="230" t="s">
        <v>193</v>
      </c>
      <c r="B22" s="283" t="s">
        <v>194</v>
      </c>
      <c r="C22" s="118">
        <v>78</v>
      </c>
      <c r="D22" s="118">
        <v>726</v>
      </c>
      <c r="E22" s="123">
        <v>9.3000000000000007</v>
      </c>
      <c r="F22" s="119">
        <v>29570013</v>
      </c>
      <c r="G22" s="119">
        <v>4475845</v>
      </c>
      <c r="H22" s="119">
        <v>3446829</v>
      </c>
      <c r="I22" s="282">
        <v>37492686</v>
      </c>
      <c r="J22" s="118">
        <v>221</v>
      </c>
      <c r="K22" s="118">
        <v>2308</v>
      </c>
      <c r="L22" s="123">
        <v>10.4</v>
      </c>
      <c r="M22" s="119">
        <v>79887847</v>
      </c>
      <c r="N22" s="119">
        <v>10559086</v>
      </c>
      <c r="O22" s="119">
        <v>10471305</v>
      </c>
      <c r="P22" s="224">
        <v>100918238</v>
      </c>
    </row>
    <row r="23" spans="1:16" ht="21">
      <c r="A23" s="230" t="s">
        <v>189</v>
      </c>
      <c r="B23" s="283" t="s">
        <v>190</v>
      </c>
      <c r="C23" s="118">
        <v>1075</v>
      </c>
      <c r="D23" s="118">
        <v>19354</v>
      </c>
      <c r="E23" s="123">
        <v>18</v>
      </c>
      <c r="F23" s="119">
        <v>777357621</v>
      </c>
      <c r="G23" s="119">
        <v>111795400</v>
      </c>
      <c r="H23" s="119">
        <v>93380306</v>
      </c>
      <c r="I23" s="282">
        <v>982533327</v>
      </c>
      <c r="J23" s="118">
        <v>1283</v>
      </c>
      <c r="K23" s="118">
        <v>21176</v>
      </c>
      <c r="L23" s="123">
        <v>16.5</v>
      </c>
      <c r="M23" s="119">
        <v>906435507</v>
      </c>
      <c r="N23" s="119">
        <v>125318176</v>
      </c>
      <c r="O23" s="119">
        <v>108172829</v>
      </c>
      <c r="P23" s="224">
        <v>1139926512</v>
      </c>
    </row>
    <row r="24" spans="1:16">
      <c r="A24" s="230" t="s">
        <v>153</v>
      </c>
      <c r="B24" s="283" t="s">
        <v>165</v>
      </c>
      <c r="C24" s="118">
        <v>14269</v>
      </c>
      <c r="D24" s="118">
        <v>64972</v>
      </c>
      <c r="E24" s="123">
        <v>4.5999999999999996</v>
      </c>
      <c r="F24" s="119">
        <v>2430364876</v>
      </c>
      <c r="G24" s="119">
        <v>465915514</v>
      </c>
      <c r="H24" s="119">
        <v>402362335</v>
      </c>
      <c r="I24" s="282">
        <v>3298642726</v>
      </c>
      <c r="J24" s="118">
        <v>15170</v>
      </c>
      <c r="K24" s="118">
        <v>57043</v>
      </c>
      <c r="L24" s="123">
        <v>3.8</v>
      </c>
      <c r="M24" s="119">
        <v>2225466303</v>
      </c>
      <c r="N24" s="119">
        <v>430988074</v>
      </c>
      <c r="O24" s="119">
        <v>379659950</v>
      </c>
      <c r="P24" s="224">
        <v>3036114326</v>
      </c>
    </row>
    <row r="25" spans="1:16" ht="21">
      <c r="A25" s="230" t="s">
        <v>154</v>
      </c>
      <c r="B25" s="283" t="s">
        <v>162</v>
      </c>
      <c r="C25" s="118">
        <v>66510</v>
      </c>
      <c r="D25" s="118">
        <v>1014237</v>
      </c>
      <c r="E25" s="123">
        <v>15.2</v>
      </c>
      <c r="F25" s="119">
        <v>38439596169</v>
      </c>
      <c r="G25" s="119">
        <v>5872827315</v>
      </c>
      <c r="H25" s="119">
        <v>4817496174</v>
      </c>
      <c r="I25" s="282">
        <v>49129919659</v>
      </c>
      <c r="J25" s="118">
        <v>32673</v>
      </c>
      <c r="K25" s="118">
        <v>429071</v>
      </c>
      <c r="L25" s="123">
        <v>13.1</v>
      </c>
      <c r="M25" s="119">
        <v>17900131514</v>
      </c>
      <c r="N25" s="119">
        <v>2578272028</v>
      </c>
      <c r="O25" s="119">
        <v>2256110103</v>
      </c>
      <c r="P25" s="224">
        <v>22734513645</v>
      </c>
    </row>
    <row r="26" spans="1:16">
      <c r="A26" s="230" t="s">
        <v>187</v>
      </c>
      <c r="B26" s="283" t="s">
        <v>188</v>
      </c>
      <c r="C26" s="118">
        <v>2100</v>
      </c>
      <c r="D26" s="118">
        <v>14298</v>
      </c>
      <c r="E26" s="123">
        <v>6.8</v>
      </c>
      <c r="F26" s="119">
        <v>528069368</v>
      </c>
      <c r="G26" s="119">
        <v>87511748</v>
      </c>
      <c r="H26" s="119">
        <v>76161510</v>
      </c>
      <c r="I26" s="282">
        <v>691742627</v>
      </c>
      <c r="J26" s="118">
        <v>1696</v>
      </c>
      <c r="K26" s="118">
        <v>12041</v>
      </c>
      <c r="L26" s="123">
        <v>7.1</v>
      </c>
      <c r="M26" s="119">
        <v>471242958</v>
      </c>
      <c r="N26" s="119">
        <v>72865196</v>
      </c>
      <c r="O26" s="119">
        <v>62699489</v>
      </c>
      <c r="P26" s="224">
        <v>606807643</v>
      </c>
    </row>
    <row r="27" spans="1:16" ht="21">
      <c r="A27" s="230" t="s">
        <v>185</v>
      </c>
      <c r="B27" s="283" t="s">
        <v>186</v>
      </c>
      <c r="C27" s="118">
        <v>401</v>
      </c>
      <c r="D27" s="118">
        <v>4255</v>
      </c>
      <c r="E27" s="123">
        <v>10.6</v>
      </c>
      <c r="F27" s="119">
        <v>147239585</v>
      </c>
      <c r="G27" s="119">
        <v>21173311</v>
      </c>
      <c r="H27" s="119">
        <v>18542742</v>
      </c>
      <c r="I27" s="282">
        <v>186955638</v>
      </c>
      <c r="J27" s="118">
        <v>2299</v>
      </c>
      <c r="K27" s="118">
        <v>14670</v>
      </c>
      <c r="L27" s="123">
        <v>6.4</v>
      </c>
      <c r="M27" s="119">
        <v>584131806</v>
      </c>
      <c r="N27" s="119">
        <v>85368915</v>
      </c>
      <c r="O27" s="119">
        <v>83870588</v>
      </c>
      <c r="P27" s="224">
        <v>753371309</v>
      </c>
    </row>
    <row r="28" spans="1:16">
      <c r="A28" s="230"/>
      <c r="B28" s="283" t="s">
        <v>250</v>
      </c>
      <c r="C28" s="118">
        <v>186136</v>
      </c>
      <c r="D28" s="118">
        <v>1097336</v>
      </c>
      <c r="E28" s="123">
        <v>5.9</v>
      </c>
      <c r="F28" s="119">
        <v>42418894759</v>
      </c>
      <c r="G28" s="119">
        <v>6777450937</v>
      </c>
      <c r="H28" s="119">
        <v>5415216889</v>
      </c>
      <c r="I28" s="282">
        <v>54611562584</v>
      </c>
      <c r="J28" s="118">
        <v>99566</v>
      </c>
      <c r="K28" s="118">
        <v>495384</v>
      </c>
      <c r="L28" s="123">
        <v>5</v>
      </c>
      <c r="M28" s="119">
        <v>20777875354</v>
      </c>
      <c r="N28" s="119">
        <v>3276208478</v>
      </c>
      <c r="O28" s="119">
        <v>2738940332</v>
      </c>
      <c r="P28" s="224">
        <v>26793024164</v>
      </c>
    </row>
    <row r="29" spans="1:16">
      <c r="A29" s="230"/>
      <c r="B29" s="283" t="s">
        <v>251</v>
      </c>
      <c r="C29" s="118">
        <v>121</v>
      </c>
      <c r="D29" s="118">
        <v>2990</v>
      </c>
      <c r="E29" s="123">
        <v>24.7</v>
      </c>
      <c r="F29" s="119">
        <v>118479970</v>
      </c>
      <c r="G29" s="119">
        <v>16699774</v>
      </c>
      <c r="H29" s="119">
        <v>14186992</v>
      </c>
      <c r="I29" s="282">
        <v>149366737</v>
      </c>
      <c r="J29" s="118">
        <v>45163</v>
      </c>
      <c r="K29" s="118">
        <v>1193023</v>
      </c>
      <c r="L29" s="123">
        <v>26.4</v>
      </c>
      <c r="M29" s="119">
        <v>43584564646</v>
      </c>
      <c r="N29" s="119">
        <v>6348692518</v>
      </c>
      <c r="O29" s="119">
        <v>8333631772</v>
      </c>
      <c r="P29" s="224">
        <v>58266888936</v>
      </c>
    </row>
    <row r="30" spans="1:16">
      <c r="A30" s="230">
        <v>0</v>
      </c>
      <c r="B30" s="283" t="s">
        <v>19</v>
      </c>
      <c r="C30" s="118">
        <v>8</v>
      </c>
      <c r="D30" s="118">
        <v>86</v>
      </c>
      <c r="E30" s="123">
        <v>10.8</v>
      </c>
      <c r="F30" s="119">
        <v>3700421</v>
      </c>
      <c r="G30" s="119">
        <v>525780</v>
      </c>
      <c r="H30" s="119">
        <v>423903</v>
      </c>
      <c r="I30" s="282">
        <v>4650103</v>
      </c>
      <c r="J30" s="118">
        <v>13</v>
      </c>
      <c r="K30" s="118">
        <v>30</v>
      </c>
      <c r="L30" s="123">
        <v>2.2999999999999998</v>
      </c>
      <c r="M30" s="119">
        <v>1262415</v>
      </c>
      <c r="N30" s="119">
        <v>234925</v>
      </c>
      <c r="O30" s="119">
        <v>199976</v>
      </c>
      <c r="P30" s="224">
        <v>1697316</v>
      </c>
    </row>
    <row r="31" spans="1:16">
      <c r="A31" s="399" t="s">
        <v>20</v>
      </c>
      <c r="B31" s="400"/>
      <c r="C31" s="164">
        <v>725684</v>
      </c>
      <c r="D31" s="164">
        <v>6674149</v>
      </c>
      <c r="E31" s="165">
        <v>9.1999999999999993</v>
      </c>
      <c r="F31" s="213">
        <v>252255601702</v>
      </c>
      <c r="G31" s="213">
        <v>40840356503</v>
      </c>
      <c r="H31" s="213">
        <v>34412783076</v>
      </c>
      <c r="I31" s="226">
        <v>327508741281</v>
      </c>
      <c r="J31" s="164">
        <v>661971</v>
      </c>
      <c r="K31" s="164">
        <v>6589894</v>
      </c>
      <c r="L31" s="165">
        <v>10</v>
      </c>
      <c r="M31" s="213">
        <v>263444076517</v>
      </c>
      <c r="N31" s="213">
        <v>40448364539</v>
      </c>
      <c r="O31" s="213">
        <v>38328160754</v>
      </c>
      <c r="P31" s="213">
        <v>342220601811</v>
      </c>
    </row>
    <row r="32" spans="1:16">
      <c r="A32" s="358"/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</row>
    <row r="33" spans="1:16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</row>
  </sheetData>
  <mergeCells count="9">
    <mergeCell ref="A32:P32"/>
    <mergeCell ref="A33:P33"/>
    <mergeCell ref="A2:P2"/>
    <mergeCell ref="A1:P1"/>
    <mergeCell ref="A3:P3"/>
    <mergeCell ref="A5:B5"/>
    <mergeCell ref="C5:I5"/>
    <mergeCell ref="J5:P5"/>
    <mergeCell ref="A31:B31"/>
  </mergeCells>
  <printOptions horizontalCentered="1" verticalCentered="1"/>
  <pageMargins left="0.32" right="0.37" top="1" bottom="1" header="0" footer="0"/>
  <pageSetup scale="6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/>
  <cols>
    <col min="1" max="1" width="11.5703125" style="1" customWidth="1"/>
    <col min="2" max="2" width="79.42578125" style="1" bestFit="1" customWidth="1"/>
    <col min="3" max="3" width="14" style="1" customWidth="1"/>
    <col min="4" max="4" width="15.5703125" style="1" customWidth="1"/>
    <col min="5" max="6" width="13.7109375" style="1" customWidth="1"/>
    <col min="7" max="7" width="13.85546875" style="1" bestFit="1" customWidth="1"/>
    <col min="8" max="11" width="13.85546875" style="1" customWidth="1"/>
    <col min="12" max="12" width="13.85546875" style="1" bestFit="1" customWidth="1"/>
    <col min="13" max="13" width="15.5703125" style="1" customWidth="1"/>
    <col min="14" max="15" width="15.42578125" style="1" customWidth="1"/>
    <col min="16" max="19" width="13.85546875" style="1" customWidth="1"/>
    <col min="20" max="20" width="12.7109375" style="1" customWidth="1"/>
    <col min="21" max="21" width="14.28515625" style="1" customWidth="1"/>
    <col min="22" max="22" width="14" style="1" customWidth="1"/>
    <col min="23" max="23" width="13.42578125" style="1" customWidth="1"/>
    <col min="24" max="29" width="12.7109375" style="1" customWidth="1"/>
    <col min="30" max="16384" width="11.42578125" style="1"/>
  </cols>
  <sheetData>
    <row r="1" spans="1:29">
      <c r="A1" s="321" t="s">
        <v>197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</row>
    <row r="2" spans="1:29" ht="15">
      <c r="A2" s="322" t="s">
        <v>393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</row>
    <row r="3" spans="1:29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</row>
    <row r="4" spans="1:29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</row>
    <row r="5" spans="1:29" ht="12.75" customHeight="1">
      <c r="A5" s="395" t="s">
        <v>144</v>
      </c>
      <c r="B5" s="396"/>
      <c r="C5" s="401" t="s">
        <v>91</v>
      </c>
      <c r="D5" s="401"/>
      <c r="E5" s="401"/>
      <c r="F5" s="401"/>
      <c r="G5" s="401"/>
      <c r="H5" s="401"/>
      <c r="I5" s="401"/>
      <c r="J5" s="401"/>
      <c r="K5" s="402"/>
      <c r="L5" s="401" t="s">
        <v>92</v>
      </c>
      <c r="M5" s="401"/>
      <c r="N5" s="401"/>
      <c r="O5" s="401"/>
      <c r="P5" s="401"/>
      <c r="Q5" s="401"/>
      <c r="R5" s="401"/>
      <c r="S5" s="401"/>
      <c r="T5" s="402"/>
      <c r="U5" s="401" t="s">
        <v>93</v>
      </c>
      <c r="V5" s="401"/>
      <c r="W5" s="401"/>
      <c r="X5" s="401"/>
      <c r="Y5" s="401"/>
      <c r="Z5" s="401"/>
      <c r="AA5" s="401"/>
      <c r="AB5" s="401"/>
      <c r="AC5" s="401"/>
    </row>
    <row r="6" spans="1:29" ht="54.75" customHeight="1">
      <c r="A6" s="183" t="s">
        <v>166</v>
      </c>
      <c r="B6" s="184" t="s">
        <v>167</v>
      </c>
      <c r="C6" s="183" t="s">
        <v>24</v>
      </c>
      <c r="D6" s="183" t="s">
        <v>25</v>
      </c>
      <c r="E6" s="183" t="s">
        <v>73</v>
      </c>
      <c r="F6" s="183" t="s">
        <v>57</v>
      </c>
      <c r="G6" s="183" t="s">
        <v>26</v>
      </c>
      <c r="H6" s="183" t="s">
        <v>237</v>
      </c>
      <c r="I6" s="183" t="s">
        <v>238</v>
      </c>
      <c r="J6" s="183" t="s">
        <v>239</v>
      </c>
      <c r="K6" s="184" t="s">
        <v>240</v>
      </c>
      <c r="L6" s="183" t="s">
        <v>24</v>
      </c>
      <c r="M6" s="183" t="s">
        <v>25</v>
      </c>
      <c r="N6" s="183" t="s">
        <v>73</v>
      </c>
      <c r="O6" s="183" t="s">
        <v>57</v>
      </c>
      <c r="P6" s="183" t="s">
        <v>26</v>
      </c>
      <c r="Q6" s="183" t="s">
        <v>237</v>
      </c>
      <c r="R6" s="183" t="s">
        <v>238</v>
      </c>
      <c r="S6" s="183" t="s">
        <v>239</v>
      </c>
      <c r="T6" s="184" t="s">
        <v>240</v>
      </c>
      <c r="U6" s="183" t="s">
        <v>24</v>
      </c>
      <c r="V6" s="183" t="s">
        <v>25</v>
      </c>
      <c r="W6" s="183" t="s">
        <v>73</v>
      </c>
      <c r="X6" s="183" t="s">
        <v>57</v>
      </c>
      <c r="Y6" s="183" t="s">
        <v>26</v>
      </c>
      <c r="Z6" s="183" t="s">
        <v>237</v>
      </c>
      <c r="AA6" s="183" t="s">
        <v>238</v>
      </c>
      <c r="AB6" s="183" t="s">
        <v>239</v>
      </c>
      <c r="AC6" s="183" t="s">
        <v>240</v>
      </c>
    </row>
    <row r="7" spans="1:29">
      <c r="A7" s="230" t="s">
        <v>145</v>
      </c>
      <c r="B7" s="283" t="s">
        <v>171</v>
      </c>
      <c r="C7" s="118">
        <v>32032</v>
      </c>
      <c r="D7" s="118">
        <v>165493</v>
      </c>
      <c r="E7" s="123">
        <v>5.2</v>
      </c>
      <c r="F7" s="118">
        <v>30219</v>
      </c>
      <c r="G7" s="118">
        <v>144495</v>
      </c>
      <c r="H7" s="123">
        <v>4.8</v>
      </c>
      <c r="I7" s="118">
        <v>1813</v>
      </c>
      <c r="J7" s="118">
        <v>8.1</v>
      </c>
      <c r="K7" s="280">
        <v>14664</v>
      </c>
      <c r="L7" s="118">
        <v>20806</v>
      </c>
      <c r="M7" s="118">
        <v>67460</v>
      </c>
      <c r="N7" s="123">
        <v>3.2</v>
      </c>
      <c r="O7" s="118">
        <v>20317</v>
      </c>
      <c r="P7" s="118">
        <v>62492</v>
      </c>
      <c r="Q7" s="123">
        <v>3.1</v>
      </c>
      <c r="R7" s="118">
        <v>489</v>
      </c>
      <c r="S7" s="118">
        <v>5.8</v>
      </c>
      <c r="T7" s="280">
        <v>2845</v>
      </c>
      <c r="U7" s="118">
        <v>177</v>
      </c>
      <c r="V7" s="118">
        <v>2319</v>
      </c>
      <c r="W7" s="123">
        <v>13.1</v>
      </c>
      <c r="X7" s="118">
        <v>163</v>
      </c>
      <c r="Y7" s="118">
        <v>2012</v>
      </c>
      <c r="Z7" s="123">
        <v>12.3</v>
      </c>
      <c r="AA7" s="118">
        <v>14</v>
      </c>
      <c r="AB7" s="118">
        <v>17.899999999999999</v>
      </c>
      <c r="AC7" s="123">
        <v>250</v>
      </c>
    </row>
    <row r="8" spans="1:29">
      <c r="A8" s="230" t="s">
        <v>146</v>
      </c>
      <c r="B8" s="283" t="s">
        <v>164</v>
      </c>
      <c r="C8" s="118">
        <v>30627</v>
      </c>
      <c r="D8" s="118">
        <v>915777</v>
      </c>
      <c r="E8" s="123">
        <v>29.9</v>
      </c>
      <c r="F8" s="118">
        <v>27482</v>
      </c>
      <c r="G8" s="118">
        <v>788196</v>
      </c>
      <c r="H8" s="123">
        <v>28.7</v>
      </c>
      <c r="I8" s="118">
        <v>3145</v>
      </c>
      <c r="J8" s="118">
        <v>34.9</v>
      </c>
      <c r="K8" s="280">
        <v>109902</v>
      </c>
      <c r="L8" s="118">
        <v>9177</v>
      </c>
      <c r="M8" s="118">
        <v>257689</v>
      </c>
      <c r="N8" s="123">
        <v>28.1</v>
      </c>
      <c r="O8" s="118">
        <v>8609</v>
      </c>
      <c r="P8" s="118">
        <v>233336</v>
      </c>
      <c r="Q8" s="123">
        <v>27.1</v>
      </c>
      <c r="R8" s="118">
        <v>568</v>
      </c>
      <c r="S8" s="118">
        <v>33</v>
      </c>
      <c r="T8" s="280">
        <v>18757</v>
      </c>
      <c r="U8" s="118">
        <v>810</v>
      </c>
      <c r="V8" s="118">
        <v>25100</v>
      </c>
      <c r="W8" s="123">
        <v>31</v>
      </c>
      <c r="X8" s="118">
        <v>764</v>
      </c>
      <c r="Y8" s="118">
        <v>23321</v>
      </c>
      <c r="Z8" s="123">
        <v>30.5</v>
      </c>
      <c r="AA8" s="118">
        <v>46</v>
      </c>
      <c r="AB8" s="118">
        <v>33.799999999999997</v>
      </c>
      <c r="AC8" s="123">
        <v>1553</v>
      </c>
    </row>
    <row r="9" spans="1:29">
      <c r="A9" s="230" t="s">
        <v>191</v>
      </c>
      <c r="B9" s="283" t="s">
        <v>192</v>
      </c>
      <c r="C9" s="118">
        <v>1299</v>
      </c>
      <c r="D9" s="118">
        <v>24226</v>
      </c>
      <c r="E9" s="123">
        <v>18.600000000000001</v>
      </c>
      <c r="F9" s="118">
        <v>1134</v>
      </c>
      <c r="G9" s="118">
        <v>18827</v>
      </c>
      <c r="H9" s="123">
        <v>16.600000000000001</v>
      </c>
      <c r="I9" s="118">
        <v>165</v>
      </c>
      <c r="J9" s="118">
        <v>24</v>
      </c>
      <c r="K9" s="280">
        <v>3962</v>
      </c>
      <c r="L9" s="118">
        <v>430</v>
      </c>
      <c r="M9" s="118">
        <v>5960</v>
      </c>
      <c r="N9" s="123">
        <v>13.9</v>
      </c>
      <c r="O9" s="118">
        <v>384</v>
      </c>
      <c r="P9" s="118">
        <v>4581</v>
      </c>
      <c r="Q9" s="123">
        <v>11.9</v>
      </c>
      <c r="R9" s="118">
        <v>46</v>
      </c>
      <c r="S9" s="118">
        <v>20.9</v>
      </c>
      <c r="T9" s="280">
        <v>962</v>
      </c>
      <c r="U9" s="118">
        <v>25</v>
      </c>
      <c r="V9" s="118">
        <v>606</v>
      </c>
      <c r="W9" s="123">
        <v>24.2</v>
      </c>
      <c r="X9" s="118">
        <v>18</v>
      </c>
      <c r="Y9" s="118">
        <v>386</v>
      </c>
      <c r="Z9" s="123">
        <v>21.4</v>
      </c>
      <c r="AA9" s="118">
        <v>7</v>
      </c>
      <c r="AB9" s="118">
        <v>27.4</v>
      </c>
      <c r="AC9" s="123">
        <v>192</v>
      </c>
    </row>
    <row r="10" spans="1:29">
      <c r="A10" s="230" t="s">
        <v>183</v>
      </c>
      <c r="B10" s="283" t="s">
        <v>184</v>
      </c>
      <c r="C10" s="118">
        <v>7781</v>
      </c>
      <c r="D10" s="118">
        <v>134076</v>
      </c>
      <c r="E10" s="123">
        <v>17.2</v>
      </c>
      <c r="F10" s="118">
        <v>6981</v>
      </c>
      <c r="G10" s="118">
        <v>112457</v>
      </c>
      <c r="H10" s="123">
        <v>16.100000000000001</v>
      </c>
      <c r="I10" s="118">
        <v>800</v>
      </c>
      <c r="J10" s="118">
        <v>20.399999999999999</v>
      </c>
      <c r="K10" s="280">
        <v>16308</v>
      </c>
      <c r="L10" s="118">
        <v>2542</v>
      </c>
      <c r="M10" s="118">
        <v>40982</v>
      </c>
      <c r="N10" s="123">
        <v>16.100000000000001</v>
      </c>
      <c r="O10" s="118">
        <v>2332</v>
      </c>
      <c r="P10" s="118">
        <v>35346</v>
      </c>
      <c r="Q10" s="123">
        <v>15.2</v>
      </c>
      <c r="R10" s="118">
        <v>210</v>
      </c>
      <c r="S10" s="118">
        <v>18.3</v>
      </c>
      <c r="T10" s="280">
        <v>3853</v>
      </c>
      <c r="U10" s="118">
        <v>108</v>
      </c>
      <c r="V10" s="118">
        <v>1970</v>
      </c>
      <c r="W10" s="123">
        <v>18.2</v>
      </c>
      <c r="X10" s="118">
        <v>103</v>
      </c>
      <c r="Y10" s="118">
        <v>1797</v>
      </c>
      <c r="Z10" s="123">
        <v>17.399999999999999</v>
      </c>
      <c r="AA10" s="118">
        <v>5</v>
      </c>
      <c r="AB10" s="118">
        <v>21.6</v>
      </c>
      <c r="AC10" s="123">
        <v>108</v>
      </c>
    </row>
    <row r="11" spans="1:29">
      <c r="A11" s="230" t="s">
        <v>147</v>
      </c>
      <c r="B11" s="283" t="s">
        <v>161</v>
      </c>
      <c r="C11" s="118">
        <v>377628</v>
      </c>
      <c r="D11" s="118">
        <v>7182078</v>
      </c>
      <c r="E11" s="123">
        <v>19</v>
      </c>
      <c r="F11" s="118">
        <v>196893</v>
      </c>
      <c r="G11" s="118">
        <v>2755559</v>
      </c>
      <c r="H11" s="123">
        <v>14</v>
      </c>
      <c r="I11" s="118">
        <v>180735</v>
      </c>
      <c r="J11" s="118">
        <v>20.8</v>
      </c>
      <c r="K11" s="280">
        <v>3754585</v>
      </c>
      <c r="L11" s="118">
        <v>117855</v>
      </c>
      <c r="M11" s="118">
        <v>2087313</v>
      </c>
      <c r="N11" s="123">
        <v>17.7</v>
      </c>
      <c r="O11" s="118">
        <v>71633</v>
      </c>
      <c r="P11" s="118">
        <v>939737</v>
      </c>
      <c r="Q11" s="123">
        <v>13.1</v>
      </c>
      <c r="R11" s="118">
        <v>46222</v>
      </c>
      <c r="S11" s="118">
        <v>20.399999999999999</v>
      </c>
      <c r="T11" s="280">
        <v>943681</v>
      </c>
      <c r="U11" s="118">
        <v>3877</v>
      </c>
      <c r="V11" s="118">
        <v>77989</v>
      </c>
      <c r="W11" s="123">
        <v>20.100000000000001</v>
      </c>
      <c r="X11" s="118">
        <v>2615</v>
      </c>
      <c r="Y11" s="118">
        <v>42661</v>
      </c>
      <c r="Z11" s="123">
        <v>16.3</v>
      </c>
      <c r="AA11" s="118">
        <v>1262</v>
      </c>
      <c r="AB11" s="118">
        <v>21.9</v>
      </c>
      <c r="AC11" s="123">
        <v>27679</v>
      </c>
    </row>
    <row r="12" spans="1:29">
      <c r="A12" s="230" t="s">
        <v>175</v>
      </c>
      <c r="B12" s="283" t="s">
        <v>176</v>
      </c>
      <c r="C12" s="118">
        <v>35548</v>
      </c>
      <c r="D12" s="118">
        <v>618419</v>
      </c>
      <c r="E12" s="123">
        <v>17.399999999999999</v>
      </c>
      <c r="F12" s="118">
        <v>27872</v>
      </c>
      <c r="G12" s="118">
        <v>405595</v>
      </c>
      <c r="H12" s="123">
        <v>14.6</v>
      </c>
      <c r="I12" s="118">
        <v>7676</v>
      </c>
      <c r="J12" s="118">
        <v>22.7</v>
      </c>
      <c r="K12" s="280">
        <v>174573</v>
      </c>
      <c r="L12" s="118">
        <v>16784</v>
      </c>
      <c r="M12" s="118">
        <v>157650</v>
      </c>
      <c r="N12" s="123">
        <v>9.4</v>
      </c>
      <c r="O12" s="118">
        <v>15211</v>
      </c>
      <c r="P12" s="118">
        <v>115874</v>
      </c>
      <c r="Q12" s="123">
        <v>7.6</v>
      </c>
      <c r="R12" s="118">
        <v>1573</v>
      </c>
      <c r="S12" s="118">
        <v>19.899999999999999</v>
      </c>
      <c r="T12" s="280">
        <v>31285</v>
      </c>
      <c r="U12" s="118">
        <v>463</v>
      </c>
      <c r="V12" s="118">
        <v>10963</v>
      </c>
      <c r="W12" s="123">
        <v>23.7</v>
      </c>
      <c r="X12" s="118">
        <v>373</v>
      </c>
      <c r="Y12" s="118">
        <v>7901</v>
      </c>
      <c r="Z12" s="123">
        <v>21.2</v>
      </c>
      <c r="AA12" s="118">
        <v>90</v>
      </c>
      <c r="AB12" s="118">
        <v>28</v>
      </c>
      <c r="AC12" s="123">
        <v>2524</v>
      </c>
    </row>
    <row r="13" spans="1:29">
      <c r="A13" s="230" t="s">
        <v>177</v>
      </c>
      <c r="B13" s="283" t="s">
        <v>178</v>
      </c>
      <c r="C13" s="118">
        <v>14298</v>
      </c>
      <c r="D13" s="118">
        <v>208827</v>
      </c>
      <c r="E13" s="123">
        <v>14.6</v>
      </c>
      <c r="F13" s="118">
        <v>13132</v>
      </c>
      <c r="G13" s="118">
        <v>176796</v>
      </c>
      <c r="H13" s="123">
        <v>13.5</v>
      </c>
      <c r="I13" s="118">
        <v>1166</v>
      </c>
      <c r="J13" s="118">
        <v>21.8</v>
      </c>
      <c r="K13" s="280">
        <v>25377</v>
      </c>
      <c r="L13" s="118">
        <v>5373</v>
      </c>
      <c r="M13" s="118">
        <v>67137</v>
      </c>
      <c r="N13" s="123">
        <v>12.5</v>
      </c>
      <c r="O13" s="118">
        <v>5075</v>
      </c>
      <c r="P13" s="118">
        <v>58712</v>
      </c>
      <c r="Q13" s="123">
        <v>11.6</v>
      </c>
      <c r="R13" s="118">
        <v>298</v>
      </c>
      <c r="S13" s="118">
        <v>20.399999999999999</v>
      </c>
      <c r="T13" s="280">
        <v>6068</v>
      </c>
      <c r="U13" s="118">
        <v>208</v>
      </c>
      <c r="V13" s="118">
        <v>3440</v>
      </c>
      <c r="W13" s="123">
        <v>16.5</v>
      </c>
      <c r="X13" s="118">
        <v>203</v>
      </c>
      <c r="Y13" s="118">
        <v>3246</v>
      </c>
      <c r="Z13" s="123">
        <v>16</v>
      </c>
      <c r="AA13" s="118">
        <v>5</v>
      </c>
      <c r="AB13" s="118">
        <v>13.2</v>
      </c>
      <c r="AC13" s="123">
        <v>66</v>
      </c>
    </row>
    <row r="14" spans="1:29">
      <c r="A14" s="230" t="s">
        <v>179</v>
      </c>
      <c r="B14" s="283" t="s">
        <v>180</v>
      </c>
      <c r="C14" s="118">
        <v>12291</v>
      </c>
      <c r="D14" s="118">
        <v>119618</v>
      </c>
      <c r="E14" s="123">
        <v>9.6999999999999993</v>
      </c>
      <c r="F14" s="118">
        <v>10808</v>
      </c>
      <c r="G14" s="118">
        <v>86658</v>
      </c>
      <c r="H14" s="123">
        <v>8</v>
      </c>
      <c r="I14" s="118">
        <v>1483</v>
      </c>
      <c r="J14" s="118">
        <v>16</v>
      </c>
      <c r="K14" s="280">
        <v>23802</v>
      </c>
      <c r="L14" s="118">
        <v>5587</v>
      </c>
      <c r="M14" s="118">
        <v>38806</v>
      </c>
      <c r="N14" s="123">
        <v>6.9</v>
      </c>
      <c r="O14" s="118">
        <v>5278</v>
      </c>
      <c r="P14" s="118">
        <v>31693</v>
      </c>
      <c r="Q14" s="123">
        <v>6</v>
      </c>
      <c r="R14" s="118">
        <v>309</v>
      </c>
      <c r="S14" s="118">
        <v>12.3</v>
      </c>
      <c r="T14" s="280">
        <v>3807</v>
      </c>
      <c r="U14" s="118">
        <v>104</v>
      </c>
      <c r="V14" s="118">
        <v>1130</v>
      </c>
      <c r="W14" s="123">
        <v>10.9</v>
      </c>
      <c r="X14" s="118">
        <v>96</v>
      </c>
      <c r="Y14" s="118">
        <v>986</v>
      </c>
      <c r="Z14" s="123">
        <v>10.3</v>
      </c>
      <c r="AA14" s="118">
        <v>8</v>
      </c>
      <c r="AB14" s="118">
        <v>11.9</v>
      </c>
      <c r="AC14" s="123">
        <v>95</v>
      </c>
    </row>
    <row r="15" spans="1:29">
      <c r="A15" s="230" t="s">
        <v>173</v>
      </c>
      <c r="B15" s="283" t="s">
        <v>174</v>
      </c>
      <c r="C15" s="118">
        <v>21541</v>
      </c>
      <c r="D15" s="118">
        <v>441754</v>
      </c>
      <c r="E15" s="123">
        <v>20.5</v>
      </c>
      <c r="F15" s="118">
        <v>18485</v>
      </c>
      <c r="G15" s="118">
        <v>345448</v>
      </c>
      <c r="H15" s="123">
        <v>18.7</v>
      </c>
      <c r="I15" s="118">
        <v>3056</v>
      </c>
      <c r="J15" s="118">
        <v>26.9</v>
      </c>
      <c r="K15" s="280">
        <v>82201</v>
      </c>
      <c r="L15" s="118">
        <v>6028</v>
      </c>
      <c r="M15" s="118">
        <v>103541</v>
      </c>
      <c r="N15" s="123">
        <v>17.2</v>
      </c>
      <c r="O15" s="118">
        <v>5392</v>
      </c>
      <c r="P15" s="118">
        <v>82525</v>
      </c>
      <c r="Q15" s="123">
        <v>15.3</v>
      </c>
      <c r="R15" s="118">
        <v>636</v>
      </c>
      <c r="S15" s="118">
        <v>26.7</v>
      </c>
      <c r="T15" s="280">
        <v>16985</v>
      </c>
      <c r="U15" s="118">
        <v>284</v>
      </c>
      <c r="V15" s="118">
        <v>6868</v>
      </c>
      <c r="W15" s="123">
        <v>24.2</v>
      </c>
      <c r="X15" s="118">
        <v>244</v>
      </c>
      <c r="Y15" s="118">
        <v>5428</v>
      </c>
      <c r="Z15" s="123">
        <v>22.2</v>
      </c>
      <c r="AA15" s="118">
        <v>40</v>
      </c>
      <c r="AB15" s="118">
        <v>32.5</v>
      </c>
      <c r="AC15" s="123">
        <v>1300</v>
      </c>
    </row>
    <row r="16" spans="1:29">
      <c r="A16" s="230" t="s">
        <v>148</v>
      </c>
      <c r="B16" s="283" t="s">
        <v>168</v>
      </c>
      <c r="C16" s="118">
        <v>60486</v>
      </c>
      <c r="D16" s="118">
        <v>475954</v>
      </c>
      <c r="E16" s="123">
        <v>7.9</v>
      </c>
      <c r="F16" s="118">
        <v>56826</v>
      </c>
      <c r="G16" s="118">
        <v>411127</v>
      </c>
      <c r="H16" s="123">
        <v>7.2</v>
      </c>
      <c r="I16" s="118">
        <v>3660</v>
      </c>
      <c r="J16" s="118">
        <v>12</v>
      </c>
      <c r="K16" s="280">
        <v>43949</v>
      </c>
      <c r="L16" s="118">
        <v>27022</v>
      </c>
      <c r="M16" s="118">
        <v>148284</v>
      </c>
      <c r="N16" s="123">
        <v>5.5</v>
      </c>
      <c r="O16" s="118">
        <v>26056</v>
      </c>
      <c r="P16" s="118">
        <v>131411</v>
      </c>
      <c r="Q16" s="123">
        <v>5</v>
      </c>
      <c r="R16" s="118">
        <v>966</v>
      </c>
      <c r="S16" s="118">
        <v>10.8</v>
      </c>
      <c r="T16" s="280">
        <v>10479</v>
      </c>
      <c r="U16" s="118">
        <v>466</v>
      </c>
      <c r="V16" s="118">
        <v>5983</v>
      </c>
      <c r="W16" s="123">
        <v>12.8</v>
      </c>
      <c r="X16" s="118">
        <v>451</v>
      </c>
      <c r="Y16" s="118">
        <v>5477</v>
      </c>
      <c r="Z16" s="123">
        <v>12.1</v>
      </c>
      <c r="AA16" s="118">
        <v>15</v>
      </c>
      <c r="AB16" s="118">
        <v>16.3</v>
      </c>
      <c r="AC16" s="123">
        <v>245</v>
      </c>
    </row>
    <row r="17" spans="1:29">
      <c r="A17" s="230" t="s">
        <v>149</v>
      </c>
      <c r="B17" s="283" t="s">
        <v>170</v>
      </c>
      <c r="C17" s="118">
        <v>54060</v>
      </c>
      <c r="D17" s="118">
        <v>525929</v>
      </c>
      <c r="E17" s="123">
        <v>9.6999999999999993</v>
      </c>
      <c r="F17" s="118">
        <v>50918</v>
      </c>
      <c r="G17" s="118">
        <v>461312</v>
      </c>
      <c r="H17" s="123">
        <v>9.1</v>
      </c>
      <c r="I17" s="118">
        <v>3142</v>
      </c>
      <c r="J17" s="118">
        <v>13.3</v>
      </c>
      <c r="K17" s="280">
        <v>41742</v>
      </c>
      <c r="L17" s="118">
        <v>29513</v>
      </c>
      <c r="M17" s="118">
        <v>168651</v>
      </c>
      <c r="N17" s="123">
        <v>5.7</v>
      </c>
      <c r="O17" s="118">
        <v>28639</v>
      </c>
      <c r="P17" s="118">
        <v>152840</v>
      </c>
      <c r="Q17" s="123">
        <v>5.3</v>
      </c>
      <c r="R17" s="118">
        <v>874</v>
      </c>
      <c r="S17" s="118">
        <v>10.3</v>
      </c>
      <c r="T17" s="280">
        <v>8982</v>
      </c>
      <c r="U17" s="118">
        <v>574</v>
      </c>
      <c r="V17" s="118">
        <v>9182</v>
      </c>
      <c r="W17" s="123">
        <v>16</v>
      </c>
      <c r="X17" s="118">
        <v>556</v>
      </c>
      <c r="Y17" s="118">
        <v>8507</v>
      </c>
      <c r="Z17" s="123">
        <v>15.3</v>
      </c>
      <c r="AA17" s="118">
        <v>18</v>
      </c>
      <c r="AB17" s="118">
        <v>17.2</v>
      </c>
      <c r="AC17" s="123">
        <v>310</v>
      </c>
    </row>
    <row r="18" spans="1:29">
      <c r="A18" s="230" t="s">
        <v>181</v>
      </c>
      <c r="B18" s="283" t="s">
        <v>182</v>
      </c>
      <c r="C18" s="118">
        <v>9042</v>
      </c>
      <c r="D18" s="118">
        <v>107307</v>
      </c>
      <c r="E18" s="123">
        <v>11.9</v>
      </c>
      <c r="F18" s="118">
        <v>8047</v>
      </c>
      <c r="G18" s="118">
        <v>82289</v>
      </c>
      <c r="H18" s="123">
        <v>10.199999999999999</v>
      </c>
      <c r="I18" s="118">
        <v>995</v>
      </c>
      <c r="J18" s="118">
        <v>20.100000000000001</v>
      </c>
      <c r="K18" s="280">
        <v>19956</v>
      </c>
      <c r="L18" s="118">
        <v>3045</v>
      </c>
      <c r="M18" s="118">
        <v>25669</v>
      </c>
      <c r="N18" s="123">
        <v>8.4</v>
      </c>
      <c r="O18" s="118">
        <v>2864</v>
      </c>
      <c r="P18" s="118">
        <v>21213</v>
      </c>
      <c r="Q18" s="123">
        <v>7.4</v>
      </c>
      <c r="R18" s="118">
        <v>181</v>
      </c>
      <c r="S18" s="118">
        <v>16.8</v>
      </c>
      <c r="T18" s="280">
        <v>3037</v>
      </c>
      <c r="U18" s="118">
        <v>87</v>
      </c>
      <c r="V18" s="118">
        <v>1200</v>
      </c>
      <c r="W18" s="123">
        <v>13.8</v>
      </c>
      <c r="X18" s="118">
        <v>82</v>
      </c>
      <c r="Y18" s="118">
        <v>1067</v>
      </c>
      <c r="Z18" s="123">
        <v>13</v>
      </c>
      <c r="AA18" s="118">
        <v>5</v>
      </c>
      <c r="AB18" s="118">
        <v>18.399999999999999</v>
      </c>
      <c r="AC18" s="123">
        <v>92</v>
      </c>
    </row>
    <row r="19" spans="1:29">
      <c r="A19" s="230" t="s">
        <v>150</v>
      </c>
      <c r="B19" s="283" t="s">
        <v>169</v>
      </c>
      <c r="C19" s="118">
        <v>193171</v>
      </c>
      <c r="D19" s="118">
        <v>3052941</v>
      </c>
      <c r="E19" s="123">
        <v>15.8</v>
      </c>
      <c r="F19" s="118">
        <v>152367</v>
      </c>
      <c r="G19" s="118">
        <v>1976245</v>
      </c>
      <c r="H19" s="123">
        <v>13</v>
      </c>
      <c r="I19" s="118">
        <v>40804</v>
      </c>
      <c r="J19" s="118">
        <v>20.2</v>
      </c>
      <c r="K19" s="280">
        <v>823273</v>
      </c>
      <c r="L19" s="118">
        <v>57812</v>
      </c>
      <c r="M19" s="118">
        <v>681341</v>
      </c>
      <c r="N19" s="123">
        <v>11.8</v>
      </c>
      <c r="O19" s="118">
        <v>50642</v>
      </c>
      <c r="P19" s="118">
        <v>481664</v>
      </c>
      <c r="Q19" s="123">
        <v>9.5</v>
      </c>
      <c r="R19" s="118">
        <v>7170</v>
      </c>
      <c r="S19" s="118">
        <v>19.2</v>
      </c>
      <c r="T19" s="280">
        <v>137346</v>
      </c>
      <c r="U19" s="118">
        <v>1806</v>
      </c>
      <c r="V19" s="118">
        <v>37760</v>
      </c>
      <c r="W19" s="123">
        <v>20.9</v>
      </c>
      <c r="X19" s="118">
        <v>1513</v>
      </c>
      <c r="Y19" s="118">
        <v>27425</v>
      </c>
      <c r="Z19" s="123">
        <v>18.100000000000001</v>
      </c>
      <c r="AA19" s="118">
        <v>293</v>
      </c>
      <c r="AB19" s="118">
        <v>25.2</v>
      </c>
      <c r="AC19" s="123">
        <v>7376</v>
      </c>
    </row>
    <row r="20" spans="1:29">
      <c r="A20" s="230" t="s">
        <v>151</v>
      </c>
      <c r="B20" s="283" t="s">
        <v>172</v>
      </c>
      <c r="C20" s="118">
        <v>27151</v>
      </c>
      <c r="D20" s="118">
        <v>319026</v>
      </c>
      <c r="E20" s="123">
        <v>11.8</v>
      </c>
      <c r="F20" s="118">
        <v>25281</v>
      </c>
      <c r="G20" s="118">
        <v>271856</v>
      </c>
      <c r="H20" s="123">
        <v>10.8</v>
      </c>
      <c r="I20" s="118">
        <v>1870</v>
      </c>
      <c r="J20" s="118">
        <v>17.8</v>
      </c>
      <c r="K20" s="280">
        <v>33318</v>
      </c>
      <c r="L20" s="118">
        <v>13886</v>
      </c>
      <c r="M20" s="118">
        <v>111164</v>
      </c>
      <c r="N20" s="123">
        <v>8</v>
      </c>
      <c r="O20" s="118">
        <v>13360</v>
      </c>
      <c r="P20" s="118">
        <v>98663</v>
      </c>
      <c r="Q20" s="123">
        <v>7.4</v>
      </c>
      <c r="R20" s="118">
        <v>526</v>
      </c>
      <c r="S20" s="118">
        <v>13.3</v>
      </c>
      <c r="T20" s="280">
        <v>7004</v>
      </c>
      <c r="U20" s="118">
        <v>437</v>
      </c>
      <c r="V20" s="118">
        <v>6886</v>
      </c>
      <c r="W20" s="123">
        <v>15.8</v>
      </c>
      <c r="X20" s="118">
        <v>408</v>
      </c>
      <c r="Y20" s="118">
        <v>6088</v>
      </c>
      <c r="Z20" s="123">
        <v>14.9</v>
      </c>
      <c r="AA20" s="118">
        <v>29</v>
      </c>
      <c r="AB20" s="118">
        <v>20.100000000000001</v>
      </c>
      <c r="AC20" s="123">
        <v>582</v>
      </c>
    </row>
    <row r="21" spans="1:29">
      <c r="A21" s="230" t="s">
        <v>152</v>
      </c>
      <c r="B21" s="283" t="s">
        <v>163</v>
      </c>
      <c r="C21" s="118">
        <v>22660</v>
      </c>
      <c r="D21" s="118">
        <v>372566</v>
      </c>
      <c r="E21" s="123">
        <v>16.399999999999999</v>
      </c>
      <c r="F21" s="118">
        <v>20927</v>
      </c>
      <c r="G21" s="118">
        <v>331551</v>
      </c>
      <c r="H21" s="123">
        <v>15.8</v>
      </c>
      <c r="I21" s="118">
        <v>1733</v>
      </c>
      <c r="J21" s="118">
        <v>17.600000000000001</v>
      </c>
      <c r="K21" s="280">
        <v>30448</v>
      </c>
      <c r="L21" s="118">
        <v>8203</v>
      </c>
      <c r="M21" s="118">
        <v>134366</v>
      </c>
      <c r="N21" s="123">
        <v>16.399999999999999</v>
      </c>
      <c r="O21" s="118">
        <v>7525</v>
      </c>
      <c r="P21" s="118">
        <v>117794</v>
      </c>
      <c r="Q21" s="123">
        <v>15.7</v>
      </c>
      <c r="R21" s="118">
        <v>678</v>
      </c>
      <c r="S21" s="118">
        <v>18.3</v>
      </c>
      <c r="T21" s="280">
        <v>12389</v>
      </c>
      <c r="U21" s="118">
        <v>636</v>
      </c>
      <c r="V21" s="118">
        <v>10434</v>
      </c>
      <c r="W21" s="123">
        <v>16.399999999999999</v>
      </c>
      <c r="X21" s="118">
        <v>592</v>
      </c>
      <c r="Y21" s="118">
        <v>9461</v>
      </c>
      <c r="Z21" s="123">
        <v>16</v>
      </c>
      <c r="AA21" s="118">
        <v>44</v>
      </c>
      <c r="AB21" s="118">
        <v>17.7</v>
      </c>
      <c r="AC21" s="123">
        <v>780</v>
      </c>
    </row>
    <row r="22" spans="1:29">
      <c r="A22" s="230" t="s">
        <v>193</v>
      </c>
      <c r="B22" s="283" t="s">
        <v>194</v>
      </c>
      <c r="C22" s="118">
        <v>247</v>
      </c>
      <c r="D22" s="118">
        <v>3608</v>
      </c>
      <c r="E22" s="123">
        <v>14.6</v>
      </c>
      <c r="F22" s="118">
        <v>219</v>
      </c>
      <c r="G22" s="118">
        <v>2814</v>
      </c>
      <c r="H22" s="123">
        <v>12.8</v>
      </c>
      <c r="I22" s="118">
        <v>28</v>
      </c>
      <c r="J22" s="118">
        <v>23.8</v>
      </c>
      <c r="K22" s="280">
        <v>666</v>
      </c>
      <c r="L22" s="118">
        <v>78</v>
      </c>
      <c r="M22" s="118">
        <v>979</v>
      </c>
      <c r="N22" s="123">
        <v>12.6</v>
      </c>
      <c r="O22" s="118">
        <v>73</v>
      </c>
      <c r="P22" s="118">
        <v>842</v>
      </c>
      <c r="Q22" s="123">
        <v>11.5</v>
      </c>
      <c r="R22" s="118">
        <v>5</v>
      </c>
      <c r="S22" s="118">
        <v>18.600000000000001</v>
      </c>
      <c r="T22" s="280">
        <v>93</v>
      </c>
      <c r="U22" s="118">
        <v>7</v>
      </c>
      <c r="V22" s="118">
        <v>148</v>
      </c>
      <c r="W22" s="123">
        <v>21.1</v>
      </c>
      <c r="X22" s="118">
        <v>7</v>
      </c>
      <c r="Y22" s="118">
        <v>148</v>
      </c>
      <c r="Z22" s="123">
        <v>21.1</v>
      </c>
      <c r="AA22" s="118">
        <v>0</v>
      </c>
      <c r="AB22" s="118">
        <v>0</v>
      </c>
      <c r="AC22" s="123">
        <v>0</v>
      </c>
    </row>
    <row r="23" spans="1:29">
      <c r="A23" s="230" t="s">
        <v>189</v>
      </c>
      <c r="B23" s="283" t="s">
        <v>190</v>
      </c>
      <c r="C23" s="118">
        <v>2068</v>
      </c>
      <c r="D23" s="118">
        <v>45480</v>
      </c>
      <c r="E23" s="123">
        <v>22</v>
      </c>
      <c r="F23" s="118">
        <v>1791</v>
      </c>
      <c r="G23" s="118">
        <v>36526</v>
      </c>
      <c r="H23" s="123">
        <v>20.399999999999999</v>
      </c>
      <c r="I23" s="118">
        <v>277</v>
      </c>
      <c r="J23" s="118">
        <v>26.8</v>
      </c>
      <c r="K23" s="280">
        <v>7423</v>
      </c>
      <c r="L23" s="118">
        <v>560</v>
      </c>
      <c r="M23" s="118">
        <v>10115</v>
      </c>
      <c r="N23" s="123">
        <v>18.100000000000001</v>
      </c>
      <c r="O23" s="118">
        <v>520</v>
      </c>
      <c r="P23" s="118">
        <v>8733</v>
      </c>
      <c r="Q23" s="123">
        <v>16.8</v>
      </c>
      <c r="R23" s="118">
        <v>40</v>
      </c>
      <c r="S23" s="118">
        <v>24.1</v>
      </c>
      <c r="T23" s="280">
        <v>964</v>
      </c>
      <c r="U23" s="118">
        <v>61</v>
      </c>
      <c r="V23" s="118">
        <v>1569</v>
      </c>
      <c r="W23" s="123">
        <v>25.7</v>
      </c>
      <c r="X23" s="118">
        <v>47</v>
      </c>
      <c r="Y23" s="118">
        <v>1100</v>
      </c>
      <c r="Z23" s="123">
        <v>23.4</v>
      </c>
      <c r="AA23" s="118">
        <v>14</v>
      </c>
      <c r="AB23" s="118">
        <v>28.4</v>
      </c>
      <c r="AC23" s="123">
        <v>397</v>
      </c>
    </row>
    <row r="24" spans="1:29">
      <c r="A24" s="230" t="s">
        <v>153</v>
      </c>
      <c r="B24" s="283" t="s">
        <v>165</v>
      </c>
      <c r="C24" s="118">
        <v>22304</v>
      </c>
      <c r="D24" s="118">
        <v>198730</v>
      </c>
      <c r="E24" s="123">
        <v>8.9</v>
      </c>
      <c r="F24" s="118">
        <v>19755</v>
      </c>
      <c r="G24" s="118">
        <v>141299</v>
      </c>
      <c r="H24" s="123">
        <v>7.2</v>
      </c>
      <c r="I24" s="118">
        <v>2549</v>
      </c>
      <c r="J24" s="118">
        <v>17.2</v>
      </c>
      <c r="K24" s="280">
        <v>43854</v>
      </c>
      <c r="L24" s="118">
        <v>10061</v>
      </c>
      <c r="M24" s="118">
        <v>55994</v>
      </c>
      <c r="N24" s="123">
        <v>5.6</v>
      </c>
      <c r="O24" s="118">
        <v>9523</v>
      </c>
      <c r="P24" s="118">
        <v>43887</v>
      </c>
      <c r="Q24" s="123">
        <v>4.5999999999999996</v>
      </c>
      <c r="R24" s="118">
        <v>538</v>
      </c>
      <c r="S24" s="118">
        <v>15.2</v>
      </c>
      <c r="T24" s="280">
        <v>8156</v>
      </c>
      <c r="U24" s="118">
        <v>194</v>
      </c>
      <c r="V24" s="118">
        <v>3133</v>
      </c>
      <c r="W24" s="123">
        <v>16.100000000000001</v>
      </c>
      <c r="X24" s="118">
        <v>161</v>
      </c>
      <c r="Y24" s="118">
        <v>2329</v>
      </c>
      <c r="Z24" s="123">
        <v>14.5</v>
      </c>
      <c r="AA24" s="118">
        <v>33</v>
      </c>
      <c r="AB24" s="118">
        <v>18.600000000000001</v>
      </c>
      <c r="AC24" s="123">
        <v>613</v>
      </c>
    </row>
    <row r="25" spans="1:29">
      <c r="A25" s="230" t="s">
        <v>154</v>
      </c>
      <c r="B25" s="283" t="s">
        <v>162</v>
      </c>
      <c r="C25" s="118">
        <v>87306</v>
      </c>
      <c r="D25" s="118">
        <v>1626971</v>
      </c>
      <c r="E25" s="123">
        <v>18.600000000000001</v>
      </c>
      <c r="F25" s="118">
        <v>76585</v>
      </c>
      <c r="G25" s="118">
        <v>1322409</v>
      </c>
      <c r="H25" s="123">
        <v>17.3</v>
      </c>
      <c r="I25" s="118">
        <v>10721</v>
      </c>
      <c r="J25" s="118">
        <v>21.9</v>
      </c>
      <c r="K25" s="280">
        <v>234334</v>
      </c>
      <c r="L25" s="118">
        <v>23194</v>
      </c>
      <c r="M25" s="118">
        <v>359946</v>
      </c>
      <c r="N25" s="123">
        <v>15.5</v>
      </c>
      <c r="O25" s="118">
        <v>21306</v>
      </c>
      <c r="P25" s="118">
        <v>304322</v>
      </c>
      <c r="Q25" s="123">
        <v>14.3</v>
      </c>
      <c r="R25" s="118">
        <v>1888</v>
      </c>
      <c r="S25" s="118">
        <v>21.2</v>
      </c>
      <c r="T25" s="280">
        <v>40003</v>
      </c>
      <c r="U25" s="118">
        <v>1425</v>
      </c>
      <c r="V25" s="118">
        <v>32325</v>
      </c>
      <c r="W25" s="123">
        <v>22.7</v>
      </c>
      <c r="X25" s="118">
        <v>1296</v>
      </c>
      <c r="Y25" s="118">
        <v>27859</v>
      </c>
      <c r="Z25" s="123">
        <v>21.5</v>
      </c>
      <c r="AA25" s="118">
        <v>129</v>
      </c>
      <c r="AB25" s="118">
        <v>25.5</v>
      </c>
      <c r="AC25" s="123">
        <v>3288</v>
      </c>
    </row>
    <row r="26" spans="1:29">
      <c r="A26" s="230" t="s">
        <v>187</v>
      </c>
      <c r="B26" s="283" t="s">
        <v>188</v>
      </c>
      <c r="C26" s="118">
        <v>2872</v>
      </c>
      <c r="D26" s="118">
        <v>29635</v>
      </c>
      <c r="E26" s="123">
        <v>10.3</v>
      </c>
      <c r="F26" s="118">
        <v>2693</v>
      </c>
      <c r="G26" s="118">
        <v>26309</v>
      </c>
      <c r="H26" s="123">
        <v>9.8000000000000007</v>
      </c>
      <c r="I26" s="118">
        <v>179</v>
      </c>
      <c r="J26" s="118">
        <v>15.1</v>
      </c>
      <c r="K26" s="280">
        <v>2703</v>
      </c>
      <c r="L26" s="118">
        <v>1125</v>
      </c>
      <c r="M26" s="118">
        <v>9251</v>
      </c>
      <c r="N26" s="123">
        <v>8.1999999999999993</v>
      </c>
      <c r="O26" s="118">
        <v>1066</v>
      </c>
      <c r="P26" s="118">
        <v>7690</v>
      </c>
      <c r="Q26" s="123">
        <v>7.2</v>
      </c>
      <c r="R26" s="118">
        <v>59</v>
      </c>
      <c r="S26" s="118">
        <v>20.100000000000001</v>
      </c>
      <c r="T26" s="280">
        <v>1184</v>
      </c>
      <c r="U26" s="118">
        <v>41</v>
      </c>
      <c r="V26" s="118">
        <v>694</v>
      </c>
      <c r="W26" s="123">
        <v>16.899999999999999</v>
      </c>
      <c r="X26" s="118">
        <v>37</v>
      </c>
      <c r="Y26" s="118">
        <v>619</v>
      </c>
      <c r="Z26" s="123">
        <v>16.7</v>
      </c>
      <c r="AA26" s="118">
        <v>4</v>
      </c>
      <c r="AB26" s="118">
        <v>15.5</v>
      </c>
      <c r="AC26" s="123">
        <v>62</v>
      </c>
    </row>
    <row r="27" spans="1:29">
      <c r="A27" s="230" t="s">
        <v>185</v>
      </c>
      <c r="B27" s="283" t="s">
        <v>186</v>
      </c>
      <c r="C27" s="118">
        <v>2292</v>
      </c>
      <c r="D27" s="118">
        <v>21744</v>
      </c>
      <c r="E27" s="123">
        <v>9.5</v>
      </c>
      <c r="F27" s="118">
        <v>2021</v>
      </c>
      <c r="G27" s="118">
        <v>17374</v>
      </c>
      <c r="H27" s="123">
        <v>8.6</v>
      </c>
      <c r="I27" s="118">
        <v>271</v>
      </c>
      <c r="J27" s="118">
        <v>13.9</v>
      </c>
      <c r="K27" s="280">
        <v>3776</v>
      </c>
      <c r="L27" s="118">
        <v>639</v>
      </c>
      <c r="M27" s="118">
        <v>4974</v>
      </c>
      <c r="N27" s="123">
        <v>7.8</v>
      </c>
      <c r="O27" s="118">
        <v>574</v>
      </c>
      <c r="P27" s="118">
        <v>4118</v>
      </c>
      <c r="Q27" s="123">
        <v>7.2</v>
      </c>
      <c r="R27" s="118">
        <v>65</v>
      </c>
      <c r="S27" s="118">
        <v>10.6</v>
      </c>
      <c r="T27" s="280">
        <v>689</v>
      </c>
      <c r="U27" s="118">
        <v>113</v>
      </c>
      <c r="V27" s="118">
        <v>653</v>
      </c>
      <c r="W27" s="123">
        <v>5.8</v>
      </c>
      <c r="X27" s="118">
        <v>105</v>
      </c>
      <c r="Y27" s="118">
        <v>600</v>
      </c>
      <c r="Z27" s="123">
        <v>5.7</v>
      </c>
      <c r="AA27" s="118">
        <v>8</v>
      </c>
      <c r="AB27" s="118">
        <v>7.4</v>
      </c>
      <c r="AC27" s="123">
        <v>59</v>
      </c>
    </row>
    <row r="28" spans="1:29">
      <c r="A28" s="230"/>
      <c r="B28" s="283" t="s">
        <v>250</v>
      </c>
      <c r="C28" s="118">
        <v>238906</v>
      </c>
      <c r="D28" s="118">
        <v>1806585</v>
      </c>
      <c r="E28" s="123">
        <v>7.6</v>
      </c>
      <c r="F28" s="118">
        <v>227303</v>
      </c>
      <c r="G28" s="118">
        <v>1682237</v>
      </c>
      <c r="H28" s="123">
        <v>7.4</v>
      </c>
      <c r="I28" s="118">
        <v>11603</v>
      </c>
      <c r="J28" s="118">
        <v>8.4</v>
      </c>
      <c r="K28" s="280">
        <v>97841</v>
      </c>
      <c r="L28" s="118">
        <v>57981</v>
      </c>
      <c r="M28" s="118">
        <v>367082</v>
      </c>
      <c r="N28" s="123">
        <v>6.3</v>
      </c>
      <c r="O28" s="118">
        <v>56258</v>
      </c>
      <c r="P28" s="118">
        <v>348386</v>
      </c>
      <c r="Q28" s="123">
        <v>6.2</v>
      </c>
      <c r="R28" s="118">
        <v>1723</v>
      </c>
      <c r="S28" s="118">
        <v>8.3000000000000007</v>
      </c>
      <c r="T28" s="280">
        <v>14233</v>
      </c>
      <c r="U28" s="118">
        <v>2214</v>
      </c>
      <c r="V28" s="118">
        <v>21157</v>
      </c>
      <c r="W28" s="123">
        <v>9.6</v>
      </c>
      <c r="X28" s="118">
        <v>2131</v>
      </c>
      <c r="Y28" s="118">
        <v>20209</v>
      </c>
      <c r="Z28" s="123">
        <v>9.5</v>
      </c>
      <c r="AA28" s="118">
        <v>83</v>
      </c>
      <c r="AB28" s="118">
        <v>9.6999999999999993</v>
      </c>
      <c r="AC28" s="123">
        <v>808</v>
      </c>
    </row>
    <row r="29" spans="1:29">
      <c r="A29" s="230"/>
      <c r="B29" s="283" t="s">
        <v>251</v>
      </c>
      <c r="C29" s="118">
        <v>33595</v>
      </c>
      <c r="D29" s="118">
        <v>1007783</v>
      </c>
      <c r="E29" s="123">
        <v>30</v>
      </c>
      <c r="F29" s="118">
        <v>33414</v>
      </c>
      <c r="G29" s="118">
        <v>923799</v>
      </c>
      <c r="H29" s="123">
        <v>27.6</v>
      </c>
      <c r="I29" s="118">
        <v>181</v>
      </c>
      <c r="J29" s="118">
        <v>30</v>
      </c>
      <c r="K29" s="280">
        <v>5430</v>
      </c>
      <c r="L29" s="118">
        <v>9921</v>
      </c>
      <c r="M29" s="118">
        <v>297573</v>
      </c>
      <c r="N29" s="123">
        <v>30</v>
      </c>
      <c r="O29" s="118">
        <v>9891</v>
      </c>
      <c r="P29" s="118">
        <v>274057</v>
      </c>
      <c r="Q29" s="123">
        <v>27.7</v>
      </c>
      <c r="R29" s="118">
        <v>30</v>
      </c>
      <c r="S29" s="118">
        <v>30</v>
      </c>
      <c r="T29" s="280">
        <v>900</v>
      </c>
      <c r="U29" s="118">
        <v>1961</v>
      </c>
      <c r="V29" s="118">
        <v>58824</v>
      </c>
      <c r="W29" s="123">
        <v>30</v>
      </c>
      <c r="X29" s="118">
        <v>1955</v>
      </c>
      <c r="Y29" s="118">
        <v>54162</v>
      </c>
      <c r="Z29" s="123">
        <v>27.7</v>
      </c>
      <c r="AA29" s="118">
        <v>6</v>
      </c>
      <c r="AB29" s="118">
        <v>30</v>
      </c>
      <c r="AC29" s="123">
        <v>180</v>
      </c>
    </row>
    <row r="30" spans="1:29">
      <c r="A30" s="120">
        <v>0</v>
      </c>
      <c r="B30" s="283" t="s">
        <v>19</v>
      </c>
      <c r="C30" s="118">
        <v>21</v>
      </c>
      <c r="D30" s="118">
        <v>172</v>
      </c>
      <c r="E30" s="123">
        <v>8.1999999999999993</v>
      </c>
      <c r="F30" s="118">
        <v>19</v>
      </c>
      <c r="G30" s="118">
        <v>138</v>
      </c>
      <c r="H30" s="123">
        <v>7.3</v>
      </c>
      <c r="I30" s="118">
        <v>2</v>
      </c>
      <c r="J30" s="118">
        <v>8</v>
      </c>
      <c r="K30" s="280">
        <v>16</v>
      </c>
      <c r="L30" s="118">
        <v>3</v>
      </c>
      <c r="M30" s="118">
        <v>38</v>
      </c>
      <c r="N30" s="123">
        <v>12.7</v>
      </c>
      <c r="O30" s="118">
        <v>2</v>
      </c>
      <c r="P30" s="118">
        <v>8</v>
      </c>
      <c r="Q30" s="123">
        <v>4</v>
      </c>
      <c r="R30" s="118">
        <v>1</v>
      </c>
      <c r="S30" s="118">
        <v>30</v>
      </c>
      <c r="T30" s="280">
        <v>30</v>
      </c>
      <c r="U30" s="118">
        <v>0</v>
      </c>
      <c r="V30" s="118">
        <v>0</v>
      </c>
      <c r="W30" s="123">
        <v>0</v>
      </c>
      <c r="X30" s="118">
        <v>0</v>
      </c>
      <c r="Y30" s="118">
        <v>0</v>
      </c>
      <c r="Z30" s="123">
        <v>0</v>
      </c>
      <c r="AA30" s="118">
        <v>0</v>
      </c>
      <c r="AB30" s="118">
        <v>0</v>
      </c>
      <c r="AC30" s="123">
        <v>0</v>
      </c>
    </row>
    <row r="31" spans="1:29">
      <c r="A31" s="399" t="s">
        <v>20</v>
      </c>
      <c r="B31" s="400"/>
      <c r="C31" s="164">
        <v>1289226</v>
      </c>
      <c r="D31" s="164">
        <v>19404699</v>
      </c>
      <c r="E31" s="165">
        <v>15.1</v>
      </c>
      <c r="F31" s="164">
        <v>1011172</v>
      </c>
      <c r="G31" s="164">
        <v>12521316</v>
      </c>
      <c r="H31" s="165">
        <v>12.4</v>
      </c>
      <c r="I31" s="164">
        <v>278054</v>
      </c>
      <c r="J31" s="164">
        <v>20.100000000000001</v>
      </c>
      <c r="K31" s="166">
        <v>5594103</v>
      </c>
      <c r="L31" s="164">
        <v>427625</v>
      </c>
      <c r="M31" s="164">
        <v>5201965</v>
      </c>
      <c r="N31" s="165">
        <v>12.2</v>
      </c>
      <c r="O31" s="164">
        <v>362530</v>
      </c>
      <c r="P31" s="164">
        <v>3559924</v>
      </c>
      <c r="Q31" s="165">
        <v>9.8000000000000007</v>
      </c>
      <c r="R31" s="164">
        <v>65095</v>
      </c>
      <c r="S31" s="164">
        <v>19.600000000000001</v>
      </c>
      <c r="T31" s="166">
        <v>1273732</v>
      </c>
      <c r="U31" s="164">
        <v>16078</v>
      </c>
      <c r="V31" s="164">
        <v>320333</v>
      </c>
      <c r="W31" s="165">
        <v>19.899999999999999</v>
      </c>
      <c r="X31" s="164">
        <v>13920</v>
      </c>
      <c r="Y31" s="164">
        <v>252789</v>
      </c>
      <c r="Z31" s="165">
        <v>18.2</v>
      </c>
      <c r="AA31" s="164">
        <v>2158</v>
      </c>
      <c r="AB31" s="164">
        <v>22.5</v>
      </c>
      <c r="AC31" s="165">
        <v>48559</v>
      </c>
    </row>
    <row r="32" spans="1:29">
      <c r="A32" s="358"/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</row>
    <row r="33" spans="1:29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</row>
  </sheetData>
  <mergeCells count="10">
    <mergeCell ref="A32:AC32"/>
    <mergeCell ref="A33:AC33"/>
    <mergeCell ref="A1:AC1"/>
    <mergeCell ref="A2:AC2"/>
    <mergeCell ref="A3:AC3"/>
    <mergeCell ref="A31:B31"/>
    <mergeCell ref="A5:B5"/>
    <mergeCell ref="C5:K5"/>
    <mergeCell ref="L5:T5"/>
    <mergeCell ref="U5:AC5"/>
  </mergeCells>
  <printOptions horizontalCentered="1" verticalCentered="1"/>
  <pageMargins left="0.22" right="0.3" top="1" bottom="1" header="0" footer="0"/>
  <pageSetup scale="65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/>
  <cols>
    <col min="1" max="1" width="12.28515625" style="1" customWidth="1"/>
    <col min="2" max="2" width="79.42578125" style="1" bestFit="1" customWidth="1"/>
    <col min="3" max="4" width="15.140625" style="1" customWidth="1"/>
    <col min="5" max="5" width="14.42578125" style="1" customWidth="1"/>
    <col min="6" max="6" width="13.85546875" style="1" bestFit="1" customWidth="1"/>
    <col min="7" max="7" width="14.7109375" style="1" customWidth="1"/>
    <col min="8" max="9" width="14.5703125" style="1" customWidth="1"/>
    <col min="10" max="10" width="15.28515625" style="1" customWidth="1"/>
    <col min="11" max="11" width="13.42578125" style="1" customWidth="1"/>
    <col min="12" max="12" width="13.5703125" style="1" customWidth="1"/>
    <col min="13" max="14" width="14.42578125" style="1" customWidth="1"/>
    <col min="15" max="15" width="15.42578125" style="1" customWidth="1"/>
    <col min="16" max="16" width="15.42578125" style="1" bestFit="1" customWidth="1"/>
    <col min="17" max="17" width="16.7109375" style="1" customWidth="1"/>
    <col min="18" max="18" width="13.42578125" style="1" customWidth="1"/>
    <col min="19" max="19" width="14.5703125" style="1" customWidth="1"/>
    <col min="20" max="21" width="14.42578125" style="1" customWidth="1"/>
    <col min="22" max="22" width="14.28515625" style="1" customWidth="1"/>
    <col min="23" max="23" width="15.42578125" style="1" bestFit="1" customWidth="1"/>
    <col min="24" max="16384" width="11.42578125" style="1"/>
  </cols>
  <sheetData>
    <row r="1" spans="1:23">
      <c r="A1" s="321" t="s">
        <v>198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</row>
    <row r="2" spans="1:23" ht="15">
      <c r="A2" s="322" t="s">
        <v>394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1:23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</row>
    <row r="4" spans="1:2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</row>
    <row r="5" spans="1:23" ht="12.75" customHeight="1">
      <c r="A5" s="395" t="s">
        <v>144</v>
      </c>
      <c r="B5" s="396"/>
      <c r="C5" s="377" t="s">
        <v>91</v>
      </c>
      <c r="D5" s="369"/>
      <c r="E5" s="369"/>
      <c r="F5" s="369"/>
      <c r="G5" s="369"/>
      <c r="H5" s="369"/>
      <c r="I5" s="370"/>
      <c r="J5" s="404" t="s">
        <v>92</v>
      </c>
      <c r="K5" s="403"/>
      <c r="L5" s="403"/>
      <c r="M5" s="403"/>
      <c r="N5" s="403"/>
      <c r="O5" s="403"/>
      <c r="P5" s="405"/>
      <c r="Q5" s="404" t="s">
        <v>93</v>
      </c>
      <c r="R5" s="403"/>
      <c r="S5" s="403"/>
      <c r="T5" s="403"/>
      <c r="U5" s="403"/>
      <c r="V5" s="403"/>
      <c r="W5" s="403"/>
    </row>
    <row r="6" spans="1:23" ht="85.5" customHeight="1">
      <c r="A6" s="183" t="s">
        <v>166</v>
      </c>
      <c r="B6" s="184" t="s">
        <v>167</v>
      </c>
      <c r="C6" s="247" t="s">
        <v>57</v>
      </c>
      <c r="D6" s="183" t="s">
        <v>27</v>
      </c>
      <c r="E6" s="183" t="s">
        <v>75</v>
      </c>
      <c r="F6" s="183" t="s">
        <v>282</v>
      </c>
      <c r="G6" s="183" t="s">
        <v>283</v>
      </c>
      <c r="H6" s="183" t="s">
        <v>284</v>
      </c>
      <c r="I6" s="184" t="s">
        <v>285</v>
      </c>
      <c r="J6" s="247" t="s">
        <v>57</v>
      </c>
      <c r="K6" s="183" t="s">
        <v>27</v>
      </c>
      <c r="L6" s="183" t="s">
        <v>75</v>
      </c>
      <c r="M6" s="183" t="s">
        <v>282</v>
      </c>
      <c r="N6" s="183" t="s">
        <v>283</v>
      </c>
      <c r="O6" s="183" t="s">
        <v>284</v>
      </c>
      <c r="P6" s="184" t="s">
        <v>285</v>
      </c>
      <c r="Q6" s="183" t="s">
        <v>57</v>
      </c>
      <c r="R6" s="183" t="s">
        <v>27</v>
      </c>
      <c r="S6" s="183" t="s">
        <v>75</v>
      </c>
      <c r="T6" s="183" t="s">
        <v>282</v>
      </c>
      <c r="U6" s="183" t="s">
        <v>283</v>
      </c>
      <c r="V6" s="183" t="s">
        <v>284</v>
      </c>
      <c r="W6" s="183" t="s">
        <v>285</v>
      </c>
    </row>
    <row r="7" spans="1:23">
      <c r="A7" s="230" t="s">
        <v>145</v>
      </c>
      <c r="B7" s="283" t="s">
        <v>171</v>
      </c>
      <c r="C7" s="269">
        <v>30219</v>
      </c>
      <c r="D7" s="118">
        <v>76546</v>
      </c>
      <c r="E7" s="123">
        <v>2.5</v>
      </c>
      <c r="F7" s="119">
        <v>2622017693</v>
      </c>
      <c r="G7" s="119">
        <v>647641832</v>
      </c>
      <c r="H7" s="119">
        <v>547611897</v>
      </c>
      <c r="I7" s="282">
        <v>3817271423</v>
      </c>
      <c r="J7" s="269">
        <v>20317</v>
      </c>
      <c r="K7" s="118">
        <v>16090</v>
      </c>
      <c r="L7" s="123">
        <v>0.8</v>
      </c>
      <c r="M7" s="119">
        <v>896087444</v>
      </c>
      <c r="N7" s="119">
        <v>316466102</v>
      </c>
      <c r="O7" s="119">
        <v>247426953</v>
      </c>
      <c r="P7" s="282">
        <v>1459980499</v>
      </c>
      <c r="Q7" s="118">
        <v>163</v>
      </c>
      <c r="R7" s="118">
        <v>1317</v>
      </c>
      <c r="S7" s="123">
        <v>8.1</v>
      </c>
      <c r="T7" s="119">
        <v>35921724</v>
      </c>
      <c r="U7" s="119">
        <v>6314934</v>
      </c>
      <c r="V7" s="119">
        <v>5047966</v>
      </c>
      <c r="W7" s="224">
        <v>47284624</v>
      </c>
    </row>
    <row r="8" spans="1:23">
      <c r="A8" s="230" t="s">
        <v>146</v>
      </c>
      <c r="B8" s="283" t="s">
        <v>164</v>
      </c>
      <c r="C8" s="269">
        <v>27482</v>
      </c>
      <c r="D8" s="118">
        <v>751354</v>
      </c>
      <c r="E8" s="123">
        <v>27.3</v>
      </c>
      <c r="F8" s="119">
        <v>29282854313</v>
      </c>
      <c r="G8" s="119">
        <v>4111984380</v>
      </c>
      <c r="H8" s="119">
        <v>3993091780</v>
      </c>
      <c r="I8" s="282">
        <v>37387930473</v>
      </c>
      <c r="J8" s="269">
        <v>8609</v>
      </c>
      <c r="K8" s="118">
        <v>178673</v>
      </c>
      <c r="L8" s="123">
        <v>20.8</v>
      </c>
      <c r="M8" s="119">
        <v>10400743517</v>
      </c>
      <c r="N8" s="119">
        <v>1242777690</v>
      </c>
      <c r="O8" s="119">
        <v>1041703825</v>
      </c>
      <c r="P8" s="282">
        <v>12685225031</v>
      </c>
      <c r="Q8" s="118">
        <v>764</v>
      </c>
      <c r="R8" s="118">
        <v>18868</v>
      </c>
      <c r="S8" s="123">
        <v>24.7</v>
      </c>
      <c r="T8" s="119">
        <v>602568686</v>
      </c>
      <c r="U8" s="119">
        <v>99453519</v>
      </c>
      <c r="V8" s="119">
        <v>97792678</v>
      </c>
      <c r="W8" s="224">
        <v>799814884</v>
      </c>
    </row>
    <row r="9" spans="1:23">
      <c r="A9" s="230" t="s">
        <v>191</v>
      </c>
      <c r="B9" s="283" t="s">
        <v>192</v>
      </c>
      <c r="C9" s="269">
        <v>1134</v>
      </c>
      <c r="D9" s="118">
        <v>17007</v>
      </c>
      <c r="E9" s="123">
        <v>15</v>
      </c>
      <c r="F9" s="119">
        <v>613349030</v>
      </c>
      <c r="G9" s="119">
        <v>92416275</v>
      </c>
      <c r="H9" s="119">
        <v>91347150</v>
      </c>
      <c r="I9" s="282">
        <v>797112455</v>
      </c>
      <c r="J9" s="269">
        <v>384</v>
      </c>
      <c r="K9" s="118">
        <v>3382</v>
      </c>
      <c r="L9" s="123">
        <v>8.8000000000000007</v>
      </c>
      <c r="M9" s="119">
        <v>167938245</v>
      </c>
      <c r="N9" s="119">
        <v>21643499</v>
      </c>
      <c r="O9" s="119">
        <v>17701475</v>
      </c>
      <c r="P9" s="282">
        <v>207283218</v>
      </c>
      <c r="Q9" s="118">
        <v>18</v>
      </c>
      <c r="R9" s="118">
        <v>265</v>
      </c>
      <c r="S9" s="123">
        <v>14.7</v>
      </c>
      <c r="T9" s="119">
        <v>8044029</v>
      </c>
      <c r="U9" s="119">
        <v>1339034</v>
      </c>
      <c r="V9" s="119">
        <v>1132715</v>
      </c>
      <c r="W9" s="224">
        <v>10515777</v>
      </c>
    </row>
    <row r="10" spans="1:23">
      <c r="A10" s="230" t="s">
        <v>183</v>
      </c>
      <c r="B10" s="283" t="s">
        <v>184</v>
      </c>
      <c r="C10" s="269">
        <v>6981</v>
      </c>
      <c r="D10" s="118">
        <v>103089</v>
      </c>
      <c r="E10" s="123">
        <v>14.8</v>
      </c>
      <c r="F10" s="119">
        <v>3928848744</v>
      </c>
      <c r="G10" s="119">
        <v>593863192</v>
      </c>
      <c r="H10" s="119">
        <v>520458936</v>
      </c>
      <c r="I10" s="282">
        <v>5043170872</v>
      </c>
      <c r="J10" s="269">
        <v>2332</v>
      </c>
      <c r="K10" s="118">
        <v>26524</v>
      </c>
      <c r="L10" s="123">
        <v>11.4</v>
      </c>
      <c r="M10" s="119">
        <v>1414047235</v>
      </c>
      <c r="N10" s="119">
        <v>173025182</v>
      </c>
      <c r="O10" s="119">
        <v>139829381</v>
      </c>
      <c r="P10" s="282">
        <v>1726901798</v>
      </c>
      <c r="Q10" s="118">
        <v>103</v>
      </c>
      <c r="R10" s="118">
        <v>1108</v>
      </c>
      <c r="S10" s="123">
        <v>10.8</v>
      </c>
      <c r="T10" s="119">
        <v>33956176</v>
      </c>
      <c r="U10" s="119">
        <v>6103622</v>
      </c>
      <c r="V10" s="119">
        <v>4603015</v>
      </c>
      <c r="W10" s="224">
        <v>44662813</v>
      </c>
    </row>
    <row r="11" spans="1:23">
      <c r="A11" s="230" t="s">
        <v>147</v>
      </c>
      <c r="B11" s="283" t="s">
        <v>161</v>
      </c>
      <c r="C11" s="269">
        <v>196893</v>
      </c>
      <c r="D11" s="118">
        <v>2326623</v>
      </c>
      <c r="E11" s="123">
        <v>11.8</v>
      </c>
      <c r="F11" s="119">
        <v>78264994261</v>
      </c>
      <c r="G11" s="119">
        <v>13377697045</v>
      </c>
      <c r="H11" s="119">
        <v>11748972126</v>
      </c>
      <c r="I11" s="282">
        <v>103391663432</v>
      </c>
      <c r="J11" s="269">
        <v>71633</v>
      </c>
      <c r="K11" s="118">
        <v>632963</v>
      </c>
      <c r="L11" s="123">
        <v>8.8000000000000007</v>
      </c>
      <c r="M11" s="119">
        <v>33689904088</v>
      </c>
      <c r="N11" s="119">
        <v>4590279677</v>
      </c>
      <c r="O11" s="119">
        <v>3714515478</v>
      </c>
      <c r="P11" s="282">
        <v>41994699243</v>
      </c>
      <c r="Q11" s="118">
        <v>2615</v>
      </c>
      <c r="R11" s="118">
        <v>31395</v>
      </c>
      <c r="S11" s="123">
        <v>12</v>
      </c>
      <c r="T11" s="119">
        <v>1021589981</v>
      </c>
      <c r="U11" s="119">
        <v>193933206</v>
      </c>
      <c r="V11" s="119">
        <v>150590049</v>
      </c>
      <c r="W11" s="224">
        <v>1366113235</v>
      </c>
    </row>
    <row r="12" spans="1:23">
      <c r="A12" s="230" t="s">
        <v>175</v>
      </c>
      <c r="B12" s="283" t="s">
        <v>176</v>
      </c>
      <c r="C12" s="269">
        <v>27872</v>
      </c>
      <c r="D12" s="118">
        <v>353643</v>
      </c>
      <c r="E12" s="123">
        <v>12.7</v>
      </c>
      <c r="F12" s="119">
        <v>12488931017</v>
      </c>
      <c r="G12" s="119">
        <v>1971821374</v>
      </c>
      <c r="H12" s="119">
        <v>1785016940</v>
      </c>
      <c r="I12" s="282">
        <v>16245769331</v>
      </c>
      <c r="J12" s="269">
        <v>15211</v>
      </c>
      <c r="K12" s="118">
        <v>71974</v>
      </c>
      <c r="L12" s="123">
        <v>4.7</v>
      </c>
      <c r="M12" s="119">
        <v>3916603466</v>
      </c>
      <c r="N12" s="119">
        <v>568651250</v>
      </c>
      <c r="O12" s="119">
        <v>466737836</v>
      </c>
      <c r="P12" s="282">
        <v>4951992552</v>
      </c>
      <c r="Q12" s="118">
        <v>373</v>
      </c>
      <c r="R12" s="118">
        <v>6265</v>
      </c>
      <c r="S12" s="123">
        <v>16.8</v>
      </c>
      <c r="T12" s="119">
        <v>224051421</v>
      </c>
      <c r="U12" s="119">
        <v>39157916</v>
      </c>
      <c r="V12" s="119">
        <v>30675079</v>
      </c>
      <c r="W12" s="224">
        <v>293884416</v>
      </c>
    </row>
    <row r="13" spans="1:23">
      <c r="A13" s="230" t="s">
        <v>177</v>
      </c>
      <c r="B13" s="283" t="s">
        <v>178</v>
      </c>
      <c r="C13" s="269">
        <v>13132</v>
      </c>
      <c r="D13" s="118">
        <v>157554</v>
      </c>
      <c r="E13" s="123">
        <v>12</v>
      </c>
      <c r="F13" s="119">
        <v>5989126877</v>
      </c>
      <c r="G13" s="119">
        <v>918305435</v>
      </c>
      <c r="H13" s="119">
        <v>803657430</v>
      </c>
      <c r="I13" s="282">
        <v>7711089741</v>
      </c>
      <c r="J13" s="269">
        <v>5075</v>
      </c>
      <c r="K13" s="118">
        <v>40772</v>
      </c>
      <c r="L13" s="123">
        <v>8</v>
      </c>
      <c r="M13" s="119">
        <v>2373297934</v>
      </c>
      <c r="N13" s="119">
        <v>309265837</v>
      </c>
      <c r="O13" s="119">
        <v>247015355</v>
      </c>
      <c r="P13" s="282">
        <v>2929579126</v>
      </c>
      <c r="Q13" s="118">
        <v>203</v>
      </c>
      <c r="R13" s="118">
        <v>2249</v>
      </c>
      <c r="S13" s="123">
        <v>11.1</v>
      </c>
      <c r="T13" s="119">
        <v>70208483</v>
      </c>
      <c r="U13" s="119">
        <v>12632570</v>
      </c>
      <c r="V13" s="119">
        <v>9159227</v>
      </c>
      <c r="W13" s="224">
        <v>92000281</v>
      </c>
    </row>
    <row r="14" spans="1:23">
      <c r="A14" s="230" t="s">
        <v>179</v>
      </c>
      <c r="B14" s="283" t="s">
        <v>180</v>
      </c>
      <c r="C14" s="269">
        <v>10808</v>
      </c>
      <c r="D14" s="118">
        <v>64387</v>
      </c>
      <c r="E14" s="123">
        <v>6</v>
      </c>
      <c r="F14" s="119">
        <v>2313046578</v>
      </c>
      <c r="G14" s="119">
        <v>440073075</v>
      </c>
      <c r="H14" s="119">
        <v>378707938</v>
      </c>
      <c r="I14" s="282">
        <v>3131827591</v>
      </c>
      <c r="J14" s="269">
        <v>5278</v>
      </c>
      <c r="K14" s="118">
        <v>15678</v>
      </c>
      <c r="L14" s="123">
        <v>3</v>
      </c>
      <c r="M14" s="119">
        <v>882826445</v>
      </c>
      <c r="N14" s="119">
        <v>168383339</v>
      </c>
      <c r="O14" s="119">
        <v>136843261</v>
      </c>
      <c r="P14" s="282">
        <v>1188053044</v>
      </c>
      <c r="Q14" s="118">
        <v>96</v>
      </c>
      <c r="R14" s="118">
        <v>664</v>
      </c>
      <c r="S14" s="123">
        <v>6.9</v>
      </c>
      <c r="T14" s="119">
        <v>18013817</v>
      </c>
      <c r="U14" s="119">
        <v>3742171</v>
      </c>
      <c r="V14" s="119">
        <v>3054157</v>
      </c>
      <c r="W14" s="224">
        <v>24810145</v>
      </c>
    </row>
    <row r="15" spans="1:23">
      <c r="A15" s="230" t="s">
        <v>173</v>
      </c>
      <c r="B15" s="283" t="s">
        <v>174</v>
      </c>
      <c r="C15" s="269">
        <v>18485</v>
      </c>
      <c r="D15" s="118">
        <v>316379</v>
      </c>
      <c r="E15" s="123">
        <v>17.100000000000001</v>
      </c>
      <c r="F15" s="119">
        <v>11783184290</v>
      </c>
      <c r="G15" s="119">
        <v>1722782390</v>
      </c>
      <c r="H15" s="119">
        <v>1637977511</v>
      </c>
      <c r="I15" s="282">
        <v>15143944191</v>
      </c>
      <c r="J15" s="269">
        <v>5392</v>
      </c>
      <c r="K15" s="118">
        <v>61249</v>
      </c>
      <c r="L15" s="123">
        <v>11.4</v>
      </c>
      <c r="M15" s="119">
        <v>3426844607</v>
      </c>
      <c r="N15" s="119">
        <v>431190332</v>
      </c>
      <c r="O15" s="119">
        <v>371823279</v>
      </c>
      <c r="P15" s="282">
        <v>4229858218</v>
      </c>
      <c r="Q15" s="118">
        <v>244</v>
      </c>
      <c r="R15" s="118">
        <v>3825</v>
      </c>
      <c r="S15" s="123">
        <v>15.7</v>
      </c>
      <c r="T15" s="119">
        <v>124596278</v>
      </c>
      <c r="U15" s="119">
        <v>22501254</v>
      </c>
      <c r="V15" s="119">
        <v>20518844</v>
      </c>
      <c r="W15" s="224">
        <v>167616377</v>
      </c>
    </row>
    <row r="16" spans="1:23">
      <c r="A16" s="230" t="s">
        <v>148</v>
      </c>
      <c r="B16" s="283" t="s">
        <v>168</v>
      </c>
      <c r="C16" s="269">
        <v>56826</v>
      </c>
      <c r="D16" s="118">
        <v>284339</v>
      </c>
      <c r="E16" s="123">
        <v>5</v>
      </c>
      <c r="F16" s="119">
        <v>10585869902</v>
      </c>
      <c r="G16" s="119">
        <v>2092976479</v>
      </c>
      <c r="H16" s="119">
        <v>1777241160</v>
      </c>
      <c r="I16" s="282">
        <v>14456087541</v>
      </c>
      <c r="J16" s="269">
        <v>26056</v>
      </c>
      <c r="K16" s="118">
        <v>56409</v>
      </c>
      <c r="L16" s="123">
        <v>2.2000000000000002</v>
      </c>
      <c r="M16" s="119">
        <v>3086579285</v>
      </c>
      <c r="N16" s="119">
        <v>675104573</v>
      </c>
      <c r="O16" s="119">
        <v>540980487</v>
      </c>
      <c r="P16" s="282">
        <v>4302664345</v>
      </c>
      <c r="Q16" s="118">
        <v>451</v>
      </c>
      <c r="R16" s="118">
        <v>3620</v>
      </c>
      <c r="S16" s="123">
        <v>8</v>
      </c>
      <c r="T16" s="119">
        <v>121277672</v>
      </c>
      <c r="U16" s="119">
        <v>23484791</v>
      </c>
      <c r="V16" s="119">
        <v>18745496</v>
      </c>
      <c r="W16" s="224">
        <v>163507959</v>
      </c>
    </row>
    <row r="17" spans="1:23">
      <c r="A17" s="230" t="s">
        <v>149</v>
      </c>
      <c r="B17" s="283" t="s">
        <v>170</v>
      </c>
      <c r="C17" s="269">
        <v>50918</v>
      </c>
      <c r="D17" s="118">
        <v>368286</v>
      </c>
      <c r="E17" s="123">
        <v>7.2</v>
      </c>
      <c r="F17" s="119">
        <v>13789646907</v>
      </c>
      <c r="G17" s="119">
        <v>2390481959</v>
      </c>
      <c r="H17" s="119">
        <v>2055989069</v>
      </c>
      <c r="I17" s="282">
        <v>18236117935</v>
      </c>
      <c r="J17" s="269">
        <v>28639</v>
      </c>
      <c r="K17" s="118">
        <v>81612</v>
      </c>
      <c r="L17" s="123">
        <v>2.8</v>
      </c>
      <c r="M17" s="119">
        <v>4434755651</v>
      </c>
      <c r="N17" s="119">
        <v>801228148</v>
      </c>
      <c r="O17" s="119">
        <v>630708105</v>
      </c>
      <c r="P17" s="282">
        <v>5866691904</v>
      </c>
      <c r="Q17" s="118">
        <v>556</v>
      </c>
      <c r="R17" s="118">
        <v>5877</v>
      </c>
      <c r="S17" s="123">
        <v>10.6</v>
      </c>
      <c r="T17" s="119">
        <v>196280770</v>
      </c>
      <c r="U17" s="119">
        <v>35843425</v>
      </c>
      <c r="V17" s="119">
        <v>27935968</v>
      </c>
      <c r="W17" s="224">
        <v>260060163</v>
      </c>
    </row>
    <row r="18" spans="1:23">
      <c r="A18" s="230" t="s">
        <v>181</v>
      </c>
      <c r="B18" s="283" t="s">
        <v>182</v>
      </c>
      <c r="C18" s="269">
        <v>8047</v>
      </c>
      <c r="D18" s="118">
        <v>67463</v>
      </c>
      <c r="E18" s="123">
        <v>8.4</v>
      </c>
      <c r="F18" s="119">
        <v>2243148298</v>
      </c>
      <c r="G18" s="119">
        <v>379125034</v>
      </c>
      <c r="H18" s="119">
        <v>327650116</v>
      </c>
      <c r="I18" s="282">
        <v>2949923448</v>
      </c>
      <c r="J18" s="269">
        <v>2864</v>
      </c>
      <c r="K18" s="118">
        <v>12210</v>
      </c>
      <c r="L18" s="123">
        <v>4.3</v>
      </c>
      <c r="M18" s="119">
        <v>654712562</v>
      </c>
      <c r="N18" s="119">
        <v>102686774</v>
      </c>
      <c r="O18" s="119">
        <v>82328800</v>
      </c>
      <c r="P18" s="282">
        <v>839728136</v>
      </c>
      <c r="Q18" s="118">
        <v>82</v>
      </c>
      <c r="R18" s="118">
        <v>790</v>
      </c>
      <c r="S18" s="123">
        <v>9.6</v>
      </c>
      <c r="T18" s="119">
        <v>23599123</v>
      </c>
      <c r="U18" s="119">
        <v>4961058</v>
      </c>
      <c r="V18" s="119">
        <v>4354694</v>
      </c>
      <c r="W18" s="224">
        <v>32914875</v>
      </c>
    </row>
    <row r="19" spans="1:23">
      <c r="A19" s="230" t="s">
        <v>150</v>
      </c>
      <c r="B19" s="283" t="s">
        <v>169</v>
      </c>
      <c r="C19" s="269">
        <v>152367</v>
      </c>
      <c r="D19" s="118">
        <v>1661959</v>
      </c>
      <c r="E19" s="123">
        <v>10.9</v>
      </c>
      <c r="F19" s="119">
        <v>58133689243</v>
      </c>
      <c r="G19" s="119">
        <v>9649207744</v>
      </c>
      <c r="H19" s="119">
        <v>8585453413</v>
      </c>
      <c r="I19" s="282">
        <v>76368350400</v>
      </c>
      <c r="J19" s="269">
        <v>50642</v>
      </c>
      <c r="K19" s="118">
        <v>297536</v>
      </c>
      <c r="L19" s="123">
        <v>5.9</v>
      </c>
      <c r="M19" s="119">
        <v>16076108291</v>
      </c>
      <c r="N19" s="119">
        <v>2403779351</v>
      </c>
      <c r="O19" s="119">
        <v>1962822388</v>
      </c>
      <c r="P19" s="282">
        <v>20442710030</v>
      </c>
      <c r="Q19" s="118">
        <v>1513</v>
      </c>
      <c r="R19" s="118">
        <v>20814</v>
      </c>
      <c r="S19" s="123">
        <v>13.8</v>
      </c>
      <c r="T19" s="119">
        <v>672017785</v>
      </c>
      <c r="U19" s="119">
        <v>131316785</v>
      </c>
      <c r="V19" s="119">
        <v>107849705</v>
      </c>
      <c r="W19" s="224">
        <v>911184275</v>
      </c>
    </row>
    <row r="20" spans="1:23">
      <c r="A20" s="230" t="s">
        <v>151</v>
      </c>
      <c r="B20" s="283" t="s">
        <v>172</v>
      </c>
      <c r="C20" s="269">
        <v>25281</v>
      </c>
      <c r="D20" s="118">
        <v>226109</v>
      </c>
      <c r="E20" s="123">
        <v>8.9</v>
      </c>
      <c r="F20" s="119">
        <v>8425006001</v>
      </c>
      <c r="G20" s="119">
        <v>1405980618</v>
      </c>
      <c r="H20" s="119">
        <v>1245622175</v>
      </c>
      <c r="I20" s="282">
        <v>11076608794</v>
      </c>
      <c r="J20" s="269">
        <v>13360</v>
      </c>
      <c r="K20" s="118">
        <v>59137</v>
      </c>
      <c r="L20" s="123">
        <v>4.4000000000000004</v>
      </c>
      <c r="M20" s="119">
        <v>3263884770</v>
      </c>
      <c r="N20" s="119">
        <v>513424127</v>
      </c>
      <c r="O20" s="119">
        <v>415013872</v>
      </c>
      <c r="P20" s="282">
        <v>4192322768</v>
      </c>
      <c r="Q20" s="118">
        <v>408</v>
      </c>
      <c r="R20" s="118">
        <v>4022</v>
      </c>
      <c r="S20" s="123">
        <v>9.9</v>
      </c>
      <c r="T20" s="119">
        <v>121727573</v>
      </c>
      <c r="U20" s="119">
        <v>21096472</v>
      </c>
      <c r="V20" s="119">
        <v>17434015</v>
      </c>
      <c r="W20" s="224">
        <v>160258060</v>
      </c>
    </row>
    <row r="21" spans="1:23">
      <c r="A21" s="230" t="s">
        <v>152</v>
      </c>
      <c r="B21" s="283" t="s">
        <v>163</v>
      </c>
      <c r="C21" s="269">
        <v>20927</v>
      </c>
      <c r="D21" s="118">
        <v>306173</v>
      </c>
      <c r="E21" s="123">
        <v>14.6</v>
      </c>
      <c r="F21" s="119">
        <v>11096849853</v>
      </c>
      <c r="G21" s="119">
        <v>1682645575</v>
      </c>
      <c r="H21" s="119">
        <v>1443956351</v>
      </c>
      <c r="I21" s="282">
        <v>14223451779</v>
      </c>
      <c r="J21" s="269">
        <v>7525</v>
      </c>
      <c r="K21" s="118">
        <v>77246</v>
      </c>
      <c r="L21" s="123">
        <v>10.3</v>
      </c>
      <c r="M21" s="119">
        <v>4514761672</v>
      </c>
      <c r="N21" s="119">
        <v>562558452</v>
      </c>
      <c r="O21" s="119">
        <v>436901928</v>
      </c>
      <c r="P21" s="282">
        <v>5514222053</v>
      </c>
      <c r="Q21" s="118">
        <v>592</v>
      </c>
      <c r="R21" s="118">
        <v>7764</v>
      </c>
      <c r="S21" s="123">
        <v>13.1</v>
      </c>
      <c r="T21" s="119">
        <v>250241220</v>
      </c>
      <c r="U21" s="119">
        <v>43751475</v>
      </c>
      <c r="V21" s="119">
        <v>33094960</v>
      </c>
      <c r="W21" s="224">
        <v>327087654</v>
      </c>
    </row>
    <row r="22" spans="1:23">
      <c r="A22" s="230" t="s">
        <v>193</v>
      </c>
      <c r="B22" s="283" t="s">
        <v>194</v>
      </c>
      <c r="C22" s="269">
        <v>219</v>
      </c>
      <c r="D22" s="118">
        <v>2304</v>
      </c>
      <c r="E22" s="123">
        <v>10.5</v>
      </c>
      <c r="F22" s="119">
        <v>76993499</v>
      </c>
      <c r="G22" s="119">
        <v>11569696</v>
      </c>
      <c r="H22" s="119">
        <v>10925229</v>
      </c>
      <c r="I22" s="282">
        <v>99488424</v>
      </c>
      <c r="J22" s="269">
        <v>73</v>
      </c>
      <c r="K22" s="118">
        <v>615</v>
      </c>
      <c r="L22" s="123">
        <v>8.4</v>
      </c>
      <c r="M22" s="119">
        <v>27756709</v>
      </c>
      <c r="N22" s="119">
        <v>2878310</v>
      </c>
      <c r="O22" s="119">
        <v>2586429</v>
      </c>
      <c r="P22" s="282">
        <v>33221447</v>
      </c>
      <c r="Q22" s="118">
        <v>7</v>
      </c>
      <c r="R22" s="118">
        <v>115</v>
      </c>
      <c r="S22" s="123">
        <v>16.399999999999999</v>
      </c>
      <c r="T22" s="119">
        <v>4707652</v>
      </c>
      <c r="U22" s="119">
        <v>586925</v>
      </c>
      <c r="V22" s="119">
        <v>406477</v>
      </c>
      <c r="W22" s="224">
        <v>5701054</v>
      </c>
    </row>
    <row r="23" spans="1:23">
      <c r="A23" s="230" t="s">
        <v>189</v>
      </c>
      <c r="B23" s="283" t="s">
        <v>190</v>
      </c>
      <c r="C23" s="269">
        <v>1791</v>
      </c>
      <c r="D23" s="118">
        <v>33440</v>
      </c>
      <c r="E23" s="123">
        <v>18.7</v>
      </c>
      <c r="F23" s="119">
        <v>1311673338</v>
      </c>
      <c r="G23" s="119">
        <v>191968868</v>
      </c>
      <c r="H23" s="119">
        <v>166010771</v>
      </c>
      <c r="I23" s="282">
        <v>1669652977</v>
      </c>
      <c r="J23" s="269">
        <v>520</v>
      </c>
      <c r="K23" s="118">
        <v>6105</v>
      </c>
      <c r="L23" s="123">
        <v>11.7</v>
      </c>
      <c r="M23" s="119">
        <v>341295535</v>
      </c>
      <c r="N23" s="119">
        <v>39159981</v>
      </c>
      <c r="O23" s="119">
        <v>30831002</v>
      </c>
      <c r="P23" s="282">
        <v>411286518</v>
      </c>
      <c r="Q23" s="118">
        <v>47</v>
      </c>
      <c r="R23" s="118">
        <v>985</v>
      </c>
      <c r="S23" s="123">
        <v>21</v>
      </c>
      <c r="T23" s="119">
        <v>30824254</v>
      </c>
      <c r="U23" s="119">
        <v>5984728</v>
      </c>
      <c r="V23" s="119">
        <v>4711362</v>
      </c>
      <c r="W23" s="224">
        <v>41520344</v>
      </c>
    </row>
    <row r="24" spans="1:23">
      <c r="A24" s="230" t="s">
        <v>153</v>
      </c>
      <c r="B24" s="283" t="s">
        <v>165</v>
      </c>
      <c r="C24" s="269">
        <v>19755</v>
      </c>
      <c r="D24" s="118">
        <v>99175</v>
      </c>
      <c r="E24" s="123">
        <v>5</v>
      </c>
      <c r="F24" s="119">
        <v>3507217449</v>
      </c>
      <c r="G24" s="119">
        <v>672078402</v>
      </c>
      <c r="H24" s="119">
        <v>594548824</v>
      </c>
      <c r="I24" s="282">
        <v>4773844674</v>
      </c>
      <c r="J24" s="269">
        <v>9523</v>
      </c>
      <c r="K24" s="118">
        <v>21247</v>
      </c>
      <c r="L24" s="123">
        <v>2.2000000000000002</v>
      </c>
      <c r="M24" s="119">
        <v>1096326276</v>
      </c>
      <c r="N24" s="119">
        <v>216200546</v>
      </c>
      <c r="O24" s="119">
        <v>180290694</v>
      </c>
      <c r="P24" s="282">
        <v>1492817516</v>
      </c>
      <c r="Q24" s="118">
        <v>161</v>
      </c>
      <c r="R24" s="118">
        <v>1593</v>
      </c>
      <c r="S24" s="123">
        <v>9.9</v>
      </c>
      <c r="T24" s="119">
        <v>52287454</v>
      </c>
      <c r="U24" s="119">
        <v>8624640</v>
      </c>
      <c r="V24" s="119">
        <v>7182766</v>
      </c>
      <c r="W24" s="224">
        <v>68094861</v>
      </c>
    </row>
    <row r="25" spans="1:23">
      <c r="A25" s="230" t="s">
        <v>154</v>
      </c>
      <c r="B25" s="283" t="s">
        <v>162</v>
      </c>
      <c r="C25" s="269">
        <v>76585</v>
      </c>
      <c r="D25" s="118">
        <v>1201117</v>
      </c>
      <c r="E25" s="123">
        <v>15.7</v>
      </c>
      <c r="F25" s="119">
        <v>43474288174</v>
      </c>
      <c r="G25" s="119">
        <v>6748183962</v>
      </c>
      <c r="H25" s="119">
        <v>5716453408</v>
      </c>
      <c r="I25" s="282">
        <v>55938925544</v>
      </c>
      <c r="J25" s="269">
        <v>21306</v>
      </c>
      <c r="K25" s="118">
        <v>222113</v>
      </c>
      <c r="L25" s="123">
        <v>10.4</v>
      </c>
      <c r="M25" s="119">
        <v>12169895433</v>
      </c>
      <c r="N25" s="119">
        <v>1582851135</v>
      </c>
      <c r="O25" s="119">
        <v>1263088429</v>
      </c>
      <c r="P25" s="282">
        <v>15015834997</v>
      </c>
      <c r="Q25" s="118">
        <v>1296</v>
      </c>
      <c r="R25" s="118">
        <v>20205</v>
      </c>
      <c r="S25" s="123">
        <v>15.6</v>
      </c>
      <c r="T25" s="119">
        <v>697674208</v>
      </c>
      <c r="U25" s="119">
        <v>120476503</v>
      </c>
      <c r="V25" s="119">
        <v>94348683</v>
      </c>
      <c r="W25" s="224">
        <v>912499395</v>
      </c>
    </row>
    <row r="26" spans="1:23">
      <c r="A26" s="230" t="s">
        <v>187</v>
      </c>
      <c r="B26" s="283" t="s">
        <v>188</v>
      </c>
      <c r="C26" s="269">
        <v>2693</v>
      </c>
      <c r="D26" s="118">
        <v>20504</v>
      </c>
      <c r="E26" s="123">
        <v>7.6</v>
      </c>
      <c r="F26" s="119">
        <v>735021663</v>
      </c>
      <c r="G26" s="119">
        <v>122055824</v>
      </c>
      <c r="H26" s="119">
        <v>107305985</v>
      </c>
      <c r="I26" s="282">
        <v>964383473</v>
      </c>
      <c r="J26" s="269">
        <v>1066</v>
      </c>
      <c r="K26" s="118">
        <v>5486</v>
      </c>
      <c r="L26" s="123">
        <v>5.0999999999999996</v>
      </c>
      <c r="M26" s="119">
        <v>252547946</v>
      </c>
      <c r="N26" s="119">
        <v>36162390</v>
      </c>
      <c r="O26" s="119">
        <v>29675809</v>
      </c>
      <c r="P26" s="282">
        <v>318386145</v>
      </c>
      <c r="Q26" s="118">
        <v>37</v>
      </c>
      <c r="R26" s="118">
        <v>349</v>
      </c>
      <c r="S26" s="123">
        <v>9.4</v>
      </c>
      <c r="T26" s="119">
        <v>11742717</v>
      </c>
      <c r="U26" s="119">
        <v>2158730</v>
      </c>
      <c r="V26" s="119">
        <v>1879204</v>
      </c>
      <c r="W26" s="224">
        <v>15780651</v>
      </c>
    </row>
    <row r="27" spans="1:23">
      <c r="A27" s="230" t="s">
        <v>185</v>
      </c>
      <c r="B27" s="283" t="s">
        <v>186</v>
      </c>
      <c r="C27" s="269">
        <v>2021</v>
      </c>
      <c r="D27" s="118">
        <v>15915</v>
      </c>
      <c r="E27" s="123">
        <v>7.9</v>
      </c>
      <c r="F27" s="119">
        <v>580467018</v>
      </c>
      <c r="G27" s="119">
        <v>89273837</v>
      </c>
      <c r="H27" s="119">
        <v>86403286</v>
      </c>
      <c r="I27" s="282">
        <v>756144141</v>
      </c>
      <c r="J27" s="269">
        <v>574</v>
      </c>
      <c r="K27" s="118">
        <v>2526</v>
      </c>
      <c r="L27" s="123">
        <v>4.4000000000000004</v>
      </c>
      <c r="M27" s="119">
        <v>138556984</v>
      </c>
      <c r="N27" s="119">
        <v>14952169</v>
      </c>
      <c r="O27" s="119">
        <v>13310735</v>
      </c>
      <c r="P27" s="282">
        <v>166819887</v>
      </c>
      <c r="Q27" s="118">
        <v>105</v>
      </c>
      <c r="R27" s="118">
        <v>484</v>
      </c>
      <c r="S27" s="123">
        <v>4.5999999999999996</v>
      </c>
      <c r="T27" s="119">
        <v>12347390</v>
      </c>
      <c r="U27" s="119">
        <v>2316220</v>
      </c>
      <c r="V27" s="119">
        <v>2699309</v>
      </c>
      <c r="W27" s="224">
        <v>17362919</v>
      </c>
    </row>
    <row r="28" spans="1:23">
      <c r="A28" s="230" t="s">
        <v>250</v>
      </c>
      <c r="B28" s="283" t="s">
        <v>250</v>
      </c>
      <c r="C28" s="269">
        <v>227303</v>
      </c>
      <c r="D28" s="118">
        <v>1360787</v>
      </c>
      <c r="E28" s="123">
        <v>6</v>
      </c>
      <c r="F28" s="119">
        <v>50543414842</v>
      </c>
      <c r="G28" s="119">
        <v>8218413801</v>
      </c>
      <c r="H28" s="119">
        <v>6718138147</v>
      </c>
      <c r="I28" s="282">
        <v>65479966791</v>
      </c>
      <c r="J28" s="269">
        <v>56258</v>
      </c>
      <c r="K28" s="118">
        <v>219368</v>
      </c>
      <c r="L28" s="123">
        <v>3.9</v>
      </c>
      <c r="M28" s="119">
        <v>12231447124</v>
      </c>
      <c r="N28" s="119">
        <v>1761460930</v>
      </c>
      <c r="O28" s="119">
        <v>1373011391</v>
      </c>
      <c r="P28" s="282">
        <v>15365919446</v>
      </c>
      <c r="Q28" s="118">
        <v>2131</v>
      </c>
      <c r="R28" s="118">
        <v>12601</v>
      </c>
      <c r="S28" s="123">
        <v>5.9</v>
      </c>
      <c r="T28" s="119">
        <v>423277348</v>
      </c>
      <c r="U28" s="119">
        <v>74013408</v>
      </c>
      <c r="V28" s="119">
        <v>63179972</v>
      </c>
      <c r="W28" s="224">
        <v>560470728</v>
      </c>
    </row>
    <row r="29" spans="1:23">
      <c r="A29" s="230" t="s">
        <v>263</v>
      </c>
      <c r="B29" s="283" t="s">
        <v>251</v>
      </c>
      <c r="C29" s="269">
        <v>33414</v>
      </c>
      <c r="D29" s="118">
        <v>925208</v>
      </c>
      <c r="E29" s="123">
        <v>27.7</v>
      </c>
      <c r="F29" s="119">
        <v>31805803817</v>
      </c>
      <c r="G29" s="119">
        <v>4782907181</v>
      </c>
      <c r="H29" s="119">
        <v>6607734665</v>
      </c>
      <c r="I29" s="282">
        <v>43196445663</v>
      </c>
      <c r="J29" s="269">
        <v>9891</v>
      </c>
      <c r="K29" s="118">
        <v>217067</v>
      </c>
      <c r="L29" s="123">
        <v>21.9</v>
      </c>
      <c r="M29" s="119">
        <v>10262618226</v>
      </c>
      <c r="N29" s="119">
        <v>1300691731</v>
      </c>
      <c r="O29" s="119">
        <v>1407379842</v>
      </c>
      <c r="P29" s="282">
        <v>12970689799</v>
      </c>
      <c r="Q29" s="118">
        <v>1955</v>
      </c>
      <c r="R29" s="118">
        <v>53860</v>
      </c>
      <c r="S29" s="123">
        <v>27.5</v>
      </c>
      <c r="T29" s="119">
        <v>1638279433</v>
      </c>
      <c r="U29" s="119">
        <v>282513493</v>
      </c>
      <c r="V29" s="119">
        <v>333283423</v>
      </c>
      <c r="W29" s="224">
        <v>2254076349</v>
      </c>
    </row>
    <row r="30" spans="1:23" ht="21">
      <c r="A30" s="230" t="s">
        <v>19</v>
      </c>
      <c r="B30" s="283" t="s">
        <v>19</v>
      </c>
      <c r="C30" s="269">
        <v>19</v>
      </c>
      <c r="D30" s="118">
        <v>114</v>
      </c>
      <c r="E30" s="123">
        <v>6</v>
      </c>
      <c r="F30" s="119">
        <v>4835978</v>
      </c>
      <c r="G30" s="119">
        <v>697773</v>
      </c>
      <c r="H30" s="119">
        <v>577730</v>
      </c>
      <c r="I30" s="282">
        <v>6111481</v>
      </c>
      <c r="J30" s="269">
        <v>2</v>
      </c>
      <c r="K30" s="118">
        <v>2</v>
      </c>
      <c r="L30" s="123">
        <v>1</v>
      </c>
      <c r="M30" s="119">
        <v>126858</v>
      </c>
      <c r="N30" s="119">
        <v>62932</v>
      </c>
      <c r="O30" s="119">
        <v>46149</v>
      </c>
      <c r="P30" s="282">
        <v>235939</v>
      </c>
      <c r="Q30" s="118">
        <v>0</v>
      </c>
      <c r="R30" s="118">
        <v>0</v>
      </c>
      <c r="S30" s="123">
        <v>0</v>
      </c>
      <c r="T30" s="119">
        <v>0</v>
      </c>
      <c r="U30" s="119">
        <v>0</v>
      </c>
      <c r="V30" s="119">
        <v>0</v>
      </c>
      <c r="W30" s="224">
        <v>0</v>
      </c>
    </row>
    <row r="31" spans="1:23">
      <c r="A31" s="399" t="s">
        <v>257</v>
      </c>
      <c r="B31" s="400" t="s">
        <v>20</v>
      </c>
      <c r="C31" s="284">
        <v>1011172</v>
      </c>
      <c r="D31" s="164">
        <v>10739475</v>
      </c>
      <c r="E31" s="165">
        <v>10.6</v>
      </c>
      <c r="F31" s="213">
        <v>383600278785</v>
      </c>
      <c r="G31" s="213">
        <v>62314151753</v>
      </c>
      <c r="H31" s="213">
        <v>56950852036</v>
      </c>
      <c r="I31" s="226">
        <v>502865282575</v>
      </c>
      <c r="J31" s="284">
        <v>362530</v>
      </c>
      <c r="K31" s="164">
        <v>2325984</v>
      </c>
      <c r="L31" s="165">
        <v>6.4</v>
      </c>
      <c r="M31" s="213">
        <v>125719666302</v>
      </c>
      <c r="N31" s="213">
        <v>17834884454</v>
      </c>
      <c r="O31" s="213">
        <v>14752572904</v>
      </c>
      <c r="P31" s="226">
        <v>158307123660</v>
      </c>
      <c r="Q31" s="164">
        <v>13920</v>
      </c>
      <c r="R31" s="164">
        <v>199035</v>
      </c>
      <c r="S31" s="165">
        <v>14.3</v>
      </c>
      <c r="T31" s="213">
        <v>6395235195</v>
      </c>
      <c r="U31" s="213">
        <v>1142306880</v>
      </c>
      <c r="V31" s="213">
        <v>1039679765</v>
      </c>
      <c r="W31" s="213">
        <v>8577221840</v>
      </c>
    </row>
    <row r="32" spans="1:23">
      <c r="A32" s="358"/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23">
      <c r="A33" s="358"/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</row>
    <row r="34" spans="1:23">
      <c r="C34" s="8"/>
    </row>
  </sheetData>
  <mergeCells count="10">
    <mergeCell ref="A31:B31"/>
    <mergeCell ref="A32:W32"/>
    <mergeCell ref="A33:W33"/>
    <mergeCell ref="A2:W2"/>
    <mergeCell ref="A1:W1"/>
    <mergeCell ref="A3:W3"/>
    <mergeCell ref="A5:B5"/>
    <mergeCell ref="C5:I5"/>
    <mergeCell ref="J5:P5"/>
    <mergeCell ref="Q5:W5"/>
  </mergeCells>
  <printOptions horizontalCentered="1" verticalCentered="1"/>
  <pageMargins left="0.32" right="0.37" top="1" bottom="1" header="0" footer="0"/>
  <pageSetup scale="6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showGridLines="0" showZero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1.42578125" defaultRowHeight="12.75"/>
  <cols>
    <col min="1" max="1" width="10.5703125" style="93" customWidth="1"/>
    <col min="2" max="2" width="22.7109375" style="93" customWidth="1"/>
    <col min="3" max="3" width="39.85546875" style="93" customWidth="1"/>
    <col min="4" max="4" width="12.140625" style="93" customWidth="1"/>
    <col min="5" max="8" width="11.42578125" style="93"/>
    <col min="9" max="9" width="12" style="93" bestFit="1" customWidth="1"/>
    <col min="10" max="12" width="11.42578125" style="93"/>
    <col min="13" max="13" width="12.140625" style="93" customWidth="1"/>
    <col min="14" max="16" width="11.42578125" style="93"/>
    <col min="17" max="17" width="11.42578125" style="93" bestFit="1" customWidth="1"/>
    <col min="18" max="18" width="12.42578125" style="93" bestFit="1" customWidth="1"/>
    <col min="19" max="19" width="13" style="93" customWidth="1"/>
    <col min="20" max="20" width="13.7109375" style="93" customWidth="1"/>
    <col min="21" max="21" width="15.42578125" style="93" bestFit="1" customWidth="1"/>
    <col min="22" max="16384" width="11.42578125" style="93"/>
  </cols>
  <sheetData>
    <row r="1" spans="1:21">
      <c r="A1" s="321" t="s">
        <v>205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">
      <c r="A2" s="322" t="s">
        <v>395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</row>
    <row r="3" spans="1:21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1:2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>
      <c r="A5" s="395" t="s">
        <v>144</v>
      </c>
      <c r="B5" s="395"/>
      <c r="C5" s="363" t="s">
        <v>28</v>
      </c>
      <c r="D5" s="369" t="s">
        <v>59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70"/>
      <c r="T5" s="366" t="s">
        <v>19</v>
      </c>
      <c r="U5" s="363" t="s">
        <v>20</v>
      </c>
    </row>
    <row r="6" spans="1:21">
      <c r="A6" s="364" t="s">
        <v>166</v>
      </c>
      <c r="B6" s="364" t="s">
        <v>167</v>
      </c>
      <c r="C6" s="364"/>
      <c r="D6" s="177" t="s">
        <v>143</v>
      </c>
      <c r="E6" s="177" t="s">
        <v>60</v>
      </c>
      <c r="F6" s="177" t="s">
        <v>61</v>
      </c>
      <c r="G6" s="177" t="s">
        <v>62</v>
      </c>
      <c r="H6" s="177" t="s">
        <v>63</v>
      </c>
      <c r="I6" s="177" t="s">
        <v>64</v>
      </c>
      <c r="J6" s="177" t="s">
        <v>65</v>
      </c>
      <c r="K6" s="177" t="s">
        <v>66</v>
      </c>
      <c r="L6" s="177" t="s">
        <v>243</v>
      </c>
      <c r="M6" s="177" t="s">
        <v>67</v>
      </c>
      <c r="N6" s="177" t="s">
        <v>68</v>
      </c>
      <c r="O6" s="177" t="s">
        <v>142</v>
      </c>
      <c r="P6" s="177" t="s">
        <v>69</v>
      </c>
      <c r="Q6" s="177" t="s">
        <v>70</v>
      </c>
      <c r="R6" s="177" t="s">
        <v>71</v>
      </c>
      <c r="S6" s="181" t="s">
        <v>72</v>
      </c>
      <c r="T6" s="367"/>
      <c r="U6" s="364"/>
    </row>
    <row r="7" spans="1:21" ht="31.5">
      <c r="A7" s="365"/>
      <c r="B7" s="365"/>
      <c r="C7" s="365"/>
      <c r="D7" s="183" t="s">
        <v>218</v>
      </c>
      <c r="E7" s="183" t="s">
        <v>207</v>
      </c>
      <c r="F7" s="183" t="s">
        <v>219</v>
      </c>
      <c r="G7" s="183" t="s">
        <v>208</v>
      </c>
      <c r="H7" s="183" t="s">
        <v>209</v>
      </c>
      <c r="I7" s="183" t="s">
        <v>210</v>
      </c>
      <c r="J7" s="183" t="s">
        <v>211</v>
      </c>
      <c r="K7" s="183" t="s">
        <v>212</v>
      </c>
      <c r="L7" s="183" t="s">
        <v>244</v>
      </c>
      <c r="M7" s="183" t="s">
        <v>213</v>
      </c>
      <c r="N7" s="183" t="s">
        <v>214</v>
      </c>
      <c r="O7" s="183" t="s">
        <v>217</v>
      </c>
      <c r="P7" s="183" t="s">
        <v>220</v>
      </c>
      <c r="Q7" s="183" t="s">
        <v>215</v>
      </c>
      <c r="R7" s="183" t="s">
        <v>216</v>
      </c>
      <c r="S7" s="184" t="s">
        <v>221</v>
      </c>
      <c r="T7" s="368"/>
      <c r="U7" s="365"/>
    </row>
    <row r="8" spans="1:21" s="1" customFormat="1">
      <c r="A8" s="349" t="s">
        <v>145</v>
      </c>
      <c r="B8" s="349" t="s">
        <v>171</v>
      </c>
      <c r="C8" s="135" t="s">
        <v>252</v>
      </c>
      <c r="D8" s="160">
        <v>431</v>
      </c>
      <c r="E8" s="160">
        <v>884</v>
      </c>
      <c r="F8" s="160">
        <v>1988</v>
      </c>
      <c r="G8" s="160">
        <v>461</v>
      </c>
      <c r="H8" s="160">
        <v>578</v>
      </c>
      <c r="I8" s="160">
        <v>2730</v>
      </c>
      <c r="J8" s="160">
        <v>1788</v>
      </c>
      <c r="K8" s="160">
        <v>1535</v>
      </c>
      <c r="L8" s="160">
        <v>550</v>
      </c>
      <c r="M8" s="160">
        <v>2828</v>
      </c>
      <c r="N8" s="160">
        <v>1342</v>
      </c>
      <c r="O8" s="160">
        <v>499</v>
      </c>
      <c r="P8" s="160">
        <v>1808</v>
      </c>
      <c r="Q8" s="160">
        <v>176</v>
      </c>
      <c r="R8" s="160">
        <v>388</v>
      </c>
      <c r="S8" s="185">
        <v>34971</v>
      </c>
      <c r="T8" s="231">
        <v>119</v>
      </c>
      <c r="U8" s="196">
        <v>53076</v>
      </c>
    </row>
    <row r="9" spans="1:21" s="1" customFormat="1">
      <c r="A9" s="355" t="s">
        <v>145</v>
      </c>
      <c r="B9" s="350" t="s">
        <v>171</v>
      </c>
      <c r="C9" s="38" t="s">
        <v>25</v>
      </c>
      <c r="D9" s="113">
        <v>1492</v>
      </c>
      <c r="E9" s="113">
        <v>4085</v>
      </c>
      <c r="F9" s="113">
        <v>9269</v>
      </c>
      <c r="G9" s="113">
        <v>2518</v>
      </c>
      <c r="H9" s="113">
        <v>2508</v>
      </c>
      <c r="I9" s="113">
        <v>12079</v>
      </c>
      <c r="J9" s="113">
        <v>7774</v>
      </c>
      <c r="K9" s="113">
        <v>7576</v>
      </c>
      <c r="L9" s="113">
        <v>2231</v>
      </c>
      <c r="M9" s="113">
        <v>12616</v>
      </c>
      <c r="N9" s="113">
        <v>5640</v>
      </c>
      <c r="O9" s="113">
        <v>1824</v>
      </c>
      <c r="P9" s="113">
        <v>8195</v>
      </c>
      <c r="Q9" s="113">
        <v>812</v>
      </c>
      <c r="R9" s="113">
        <v>1712</v>
      </c>
      <c r="S9" s="182">
        <v>154742</v>
      </c>
      <c r="T9" s="232">
        <v>539</v>
      </c>
      <c r="U9" s="192">
        <v>235612</v>
      </c>
    </row>
    <row r="10" spans="1:21" s="1" customFormat="1">
      <c r="A10" s="355" t="s">
        <v>145</v>
      </c>
      <c r="B10" s="350" t="s">
        <v>171</v>
      </c>
      <c r="C10" s="38" t="s">
        <v>258</v>
      </c>
      <c r="D10" s="110">
        <v>3.5</v>
      </c>
      <c r="E10" s="110">
        <v>4.5999999999999996</v>
      </c>
      <c r="F10" s="110">
        <v>4.7</v>
      </c>
      <c r="G10" s="110">
        <v>5.5</v>
      </c>
      <c r="H10" s="110">
        <v>4.3</v>
      </c>
      <c r="I10" s="110">
        <v>4.4000000000000004</v>
      </c>
      <c r="J10" s="110">
        <v>4.3</v>
      </c>
      <c r="K10" s="110">
        <v>4.9000000000000004</v>
      </c>
      <c r="L10" s="110">
        <v>4.0999999999999996</v>
      </c>
      <c r="M10" s="110">
        <v>4.5</v>
      </c>
      <c r="N10" s="110">
        <v>4.2</v>
      </c>
      <c r="O10" s="110">
        <v>3.7</v>
      </c>
      <c r="P10" s="110">
        <v>4.5</v>
      </c>
      <c r="Q10" s="110">
        <v>4.5999999999999996</v>
      </c>
      <c r="R10" s="110">
        <v>4.4000000000000004</v>
      </c>
      <c r="S10" s="156">
        <v>4.4000000000000004</v>
      </c>
      <c r="T10" s="233">
        <v>4.5</v>
      </c>
      <c r="U10" s="194">
        <v>4.4000000000000004</v>
      </c>
    </row>
    <row r="11" spans="1:21" s="1" customFormat="1">
      <c r="A11" s="355" t="s">
        <v>145</v>
      </c>
      <c r="B11" s="350" t="s">
        <v>171</v>
      </c>
      <c r="C11" s="38" t="s">
        <v>253</v>
      </c>
      <c r="D11" s="113">
        <v>421</v>
      </c>
      <c r="E11" s="113">
        <v>845</v>
      </c>
      <c r="F11" s="113">
        <v>1914</v>
      </c>
      <c r="G11" s="113">
        <v>441</v>
      </c>
      <c r="H11" s="113">
        <v>552</v>
      </c>
      <c r="I11" s="113">
        <v>2622</v>
      </c>
      <c r="J11" s="113">
        <v>1718</v>
      </c>
      <c r="K11" s="113">
        <v>1482</v>
      </c>
      <c r="L11" s="113">
        <v>526</v>
      </c>
      <c r="M11" s="113">
        <v>2679</v>
      </c>
      <c r="N11" s="113">
        <v>1279</v>
      </c>
      <c r="O11" s="113">
        <v>483</v>
      </c>
      <c r="P11" s="113">
        <v>1735</v>
      </c>
      <c r="Q11" s="113">
        <v>168</v>
      </c>
      <c r="R11" s="113">
        <v>367</v>
      </c>
      <c r="S11" s="182">
        <v>33453</v>
      </c>
      <c r="T11" s="232">
        <v>14</v>
      </c>
      <c r="U11" s="192">
        <v>50699</v>
      </c>
    </row>
    <row r="12" spans="1:21" s="1" customFormat="1">
      <c r="A12" s="355" t="s">
        <v>145</v>
      </c>
      <c r="B12" s="350" t="s">
        <v>171</v>
      </c>
      <c r="C12" s="38" t="s">
        <v>255</v>
      </c>
      <c r="D12" s="113">
        <v>1390</v>
      </c>
      <c r="E12" s="113">
        <v>3710</v>
      </c>
      <c r="F12" s="113">
        <v>8349</v>
      </c>
      <c r="G12" s="113">
        <v>2096</v>
      </c>
      <c r="H12" s="113">
        <v>2212</v>
      </c>
      <c r="I12" s="113">
        <v>10937</v>
      </c>
      <c r="J12" s="113">
        <v>6543</v>
      </c>
      <c r="K12" s="113">
        <v>6641</v>
      </c>
      <c r="L12" s="113">
        <v>1859</v>
      </c>
      <c r="M12" s="113">
        <v>10736</v>
      </c>
      <c r="N12" s="113">
        <v>4920</v>
      </c>
      <c r="O12" s="113">
        <v>1676</v>
      </c>
      <c r="P12" s="113">
        <v>7522</v>
      </c>
      <c r="Q12" s="113">
        <v>747</v>
      </c>
      <c r="R12" s="113">
        <v>1452</v>
      </c>
      <c r="S12" s="182">
        <v>138148</v>
      </c>
      <c r="T12" s="232">
        <v>61</v>
      </c>
      <c r="U12" s="192">
        <v>208999</v>
      </c>
    </row>
    <row r="13" spans="1:21" s="1" customFormat="1">
      <c r="A13" s="355" t="s">
        <v>145</v>
      </c>
      <c r="B13" s="350" t="s">
        <v>171</v>
      </c>
      <c r="C13" s="38" t="s">
        <v>261</v>
      </c>
      <c r="D13" s="110">
        <v>3.3</v>
      </c>
      <c r="E13" s="110">
        <v>4.4000000000000004</v>
      </c>
      <c r="F13" s="110">
        <v>4.4000000000000004</v>
      </c>
      <c r="G13" s="110">
        <v>4.8</v>
      </c>
      <c r="H13" s="110">
        <v>4</v>
      </c>
      <c r="I13" s="110">
        <v>4.2</v>
      </c>
      <c r="J13" s="110">
        <v>3.8</v>
      </c>
      <c r="K13" s="110">
        <v>4.5</v>
      </c>
      <c r="L13" s="110">
        <v>3.5</v>
      </c>
      <c r="M13" s="110">
        <v>4</v>
      </c>
      <c r="N13" s="110">
        <v>3.8</v>
      </c>
      <c r="O13" s="110">
        <v>3.5</v>
      </c>
      <c r="P13" s="110">
        <v>4.3</v>
      </c>
      <c r="Q13" s="110">
        <v>4.4000000000000004</v>
      </c>
      <c r="R13" s="110">
        <v>4</v>
      </c>
      <c r="S13" s="156">
        <v>4.0999999999999996</v>
      </c>
      <c r="T13" s="233">
        <v>4.4000000000000004</v>
      </c>
      <c r="U13" s="194">
        <v>4.0999999999999996</v>
      </c>
    </row>
    <row r="14" spans="1:21" s="1" customFormat="1">
      <c r="A14" s="355" t="s">
        <v>145</v>
      </c>
      <c r="B14" s="350" t="s">
        <v>171</v>
      </c>
      <c r="C14" s="38" t="s">
        <v>254</v>
      </c>
      <c r="D14" s="113">
        <v>10</v>
      </c>
      <c r="E14" s="113">
        <v>39</v>
      </c>
      <c r="F14" s="113">
        <v>74</v>
      </c>
      <c r="G14" s="113">
        <v>20</v>
      </c>
      <c r="H14" s="113">
        <v>26</v>
      </c>
      <c r="I14" s="113">
        <v>108</v>
      </c>
      <c r="J14" s="113">
        <v>70</v>
      </c>
      <c r="K14" s="113">
        <v>53</v>
      </c>
      <c r="L14" s="113">
        <v>24</v>
      </c>
      <c r="M14" s="113">
        <v>149</v>
      </c>
      <c r="N14" s="113">
        <v>63</v>
      </c>
      <c r="O14" s="113">
        <v>16</v>
      </c>
      <c r="P14" s="113">
        <v>73</v>
      </c>
      <c r="Q14" s="113">
        <v>8</v>
      </c>
      <c r="R14" s="113">
        <v>21</v>
      </c>
      <c r="S14" s="182">
        <v>1518</v>
      </c>
      <c r="T14" s="232">
        <v>105</v>
      </c>
      <c r="U14" s="192">
        <v>2377</v>
      </c>
    </row>
    <row r="15" spans="1:21" s="1" customFormat="1">
      <c r="A15" s="355" t="s">
        <v>145</v>
      </c>
      <c r="B15" s="350" t="s">
        <v>171</v>
      </c>
      <c r="C15" s="38" t="s">
        <v>256</v>
      </c>
      <c r="D15" s="113">
        <v>43</v>
      </c>
      <c r="E15" s="113">
        <v>182</v>
      </c>
      <c r="F15" s="113">
        <v>466</v>
      </c>
      <c r="G15" s="113">
        <v>229</v>
      </c>
      <c r="H15" s="113">
        <v>164</v>
      </c>
      <c r="I15" s="113">
        <v>766</v>
      </c>
      <c r="J15" s="113">
        <v>680</v>
      </c>
      <c r="K15" s="113">
        <v>636</v>
      </c>
      <c r="L15" s="113">
        <v>283</v>
      </c>
      <c r="M15" s="113">
        <v>1194</v>
      </c>
      <c r="N15" s="113">
        <v>510</v>
      </c>
      <c r="O15" s="113">
        <v>99</v>
      </c>
      <c r="P15" s="113">
        <v>494</v>
      </c>
      <c r="Q15" s="113">
        <v>38</v>
      </c>
      <c r="R15" s="113">
        <v>168</v>
      </c>
      <c r="S15" s="182">
        <v>11669</v>
      </c>
      <c r="T15" s="232">
        <v>478</v>
      </c>
      <c r="U15" s="192">
        <v>18099</v>
      </c>
    </row>
    <row r="16" spans="1:21" s="1" customFormat="1">
      <c r="A16" s="356" t="s">
        <v>145</v>
      </c>
      <c r="B16" s="353" t="s">
        <v>171</v>
      </c>
      <c r="C16" s="73" t="s">
        <v>262</v>
      </c>
      <c r="D16" s="138">
        <v>4.3</v>
      </c>
      <c r="E16" s="138">
        <v>4.7</v>
      </c>
      <c r="F16" s="138">
        <v>6.3</v>
      </c>
      <c r="G16" s="138">
        <v>11.5</v>
      </c>
      <c r="H16" s="138">
        <v>6.3</v>
      </c>
      <c r="I16" s="138">
        <v>7.1</v>
      </c>
      <c r="J16" s="138">
        <v>9.6999999999999993</v>
      </c>
      <c r="K16" s="138">
        <v>12</v>
      </c>
      <c r="L16" s="138">
        <v>11.8</v>
      </c>
      <c r="M16" s="138">
        <v>8</v>
      </c>
      <c r="N16" s="138">
        <v>8.1</v>
      </c>
      <c r="O16" s="138">
        <v>6.2</v>
      </c>
      <c r="P16" s="138">
        <v>6.8</v>
      </c>
      <c r="Q16" s="138">
        <v>4.8</v>
      </c>
      <c r="R16" s="138">
        <v>8</v>
      </c>
      <c r="S16" s="157">
        <v>7.7</v>
      </c>
      <c r="T16" s="234">
        <v>4.5999999999999996</v>
      </c>
      <c r="U16" s="169">
        <v>7.6</v>
      </c>
    </row>
    <row r="17" spans="1:21" s="1" customFormat="1" ht="12.75" customHeight="1">
      <c r="A17" s="352" t="s">
        <v>146</v>
      </c>
      <c r="B17" s="352" t="s">
        <v>164</v>
      </c>
      <c r="C17" s="140" t="s">
        <v>252</v>
      </c>
      <c r="D17" s="162">
        <v>341</v>
      </c>
      <c r="E17" s="162">
        <v>647</v>
      </c>
      <c r="F17" s="162">
        <v>2046</v>
      </c>
      <c r="G17" s="162">
        <v>551</v>
      </c>
      <c r="H17" s="162">
        <v>569</v>
      </c>
      <c r="I17" s="162">
        <v>2241</v>
      </c>
      <c r="J17" s="162">
        <v>1208</v>
      </c>
      <c r="K17" s="162">
        <v>1066</v>
      </c>
      <c r="L17" s="162">
        <v>478</v>
      </c>
      <c r="M17" s="162">
        <v>2381</v>
      </c>
      <c r="N17" s="162">
        <v>1192</v>
      </c>
      <c r="O17" s="162">
        <v>421</v>
      </c>
      <c r="P17" s="162">
        <v>1234</v>
      </c>
      <c r="Q17" s="162">
        <v>130</v>
      </c>
      <c r="R17" s="162">
        <v>533</v>
      </c>
      <c r="S17" s="186">
        <v>25572</v>
      </c>
      <c r="T17" s="235">
        <v>94</v>
      </c>
      <c r="U17" s="189">
        <v>40704</v>
      </c>
    </row>
    <row r="18" spans="1:21" s="1" customFormat="1">
      <c r="A18" s="350" t="s">
        <v>146</v>
      </c>
      <c r="B18" s="350" t="s">
        <v>164</v>
      </c>
      <c r="C18" s="38" t="s">
        <v>25</v>
      </c>
      <c r="D18" s="113">
        <v>10117</v>
      </c>
      <c r="E18" s="113">
        <v>18875</v>
      </c>
      <c r="F18" s="113">
        <v>56231</v>
      </c>
      <c r="G18" s="113">
        <v>15889</v>
      </c>
      <c r="H18" s="113">
        <v>17157</v>
      </c>
      <c r="I18" s="113">
        <v>72226</v>
      </c>
      <c r="J18" s="113">
        <v>36287</v>
      </c>
      <c r="K18" s="113">
        <v>31628</v>
      </c>
      <c r="L18" s="113">
        <v>14138</v>
      </c>
      <c r="M18" s="113">
        <v>71449</v>
      </c>
      <c r="N18" s="113">
        <v>34263</v>
      </c>
      <c r="O18" s="113">
        <v>13011</v>
      </c>
      <c r="P18" s="113">
        <v>37962</v>
      </c>
      <c r="Q18" s="113">
        <v>3562</v>
      </c>
      <c r="R18" s="113">
        <v>15432</v>
      </c>
      <c r="S18" s="182">
        <v>750069</v>
      </c>
      <c r="T18" s="232">
        <v>2812</v>
      </c>
      <c r="U18" s="192">
        <v>1201108</v>
      </c>
    </row>
    <row r="19" spans="1:21" s="1" customFormat="1">
      <c r="A19" s="350" t="s">
        <v>146</v>
      </c>
      <c r="B19" s="350" t="s">
        <v>164</v>
      </c>
      <c r="C19" s="38" t="s">
        <v>258</v>
      </c>
      <c r="D19" s="110">
        <v>29.7</v>
      </c>
      <c r="E19" s="110">
        <v>29.2</v>
      </c>
      <c r="F19" s="110">
        <v>27.5</v>
      </c>
      <c r="G19" s="110">
        <v>28.8</v>
      </c>
      <c r="H19" s="110">
        <v>30.2</v>
      </c>
      <c r="I19" s="110">
        <v>32.200000000000003</v>
      </c>
      <c r="J19" s="110">
        <v>30</v>
      </c>
      <c r="K19" s="110">
        <v>29.7</v>
      </c>
      <c r="L19" s="110">
        <v>29.6</v>
      </c>
      <c r="M19" s="110">
        <v>30</v>
      </c>
      <c r="N19" s="110">
        <v>28.7</v>
      </c>
      <c r="O19" s="110">
        <v>30.9</v>
      </c>
      <c r="P19" s="110">
        <v>30.8</v>
      </c>
      <c r="Q19" s="110">
        <v>27.4</v>
      </c>
      <c r="R19" s="110">
        <v>29</v>
      </c>
      <c r="S19" s="156">
        <v>29.3</v>
      </c>
      <c r="T19" s="233">
        <v>29.9</v>
      </c>
      <c r="U19" s="194">
        <v>29.5</v>
      </c>
    </row>
    <row r="20" spans="1:21" s="1" customFormat="1">
      <c r="A20" s="350" t="s">
        <v>146</v>
      </c>
      <c r="B20" s="350" t="s">
        <v>164</v>
      </c>
      <c r="C20" s="38" t="s">
        <v>253</v>
      </c>
      <c r="D20" s="113">
        <v>314</v>
      </c>
      <c r="E20" s="113">
        <v>589</v>
      </c>
      <c r="F20" s="113">
        <v>1848</v>
      </c>
      <c r="G20" s="113">
        <v>449</v>
      </c>
      <c r="H20" s="113">
        <v>495</v>
      </c>
      <c r="I20" s="113">
        <v>1999</v>
      </c>
      <c r="J20" s="113">
        <v>1057</v>
      </c>
      <c r="K20" s="113">
        <v>997</v>
      </c>
      <c r="L20" s="113">
        <v>414</v>
      </c>
      <c r="M20" s="113">
        <v>2139</v>
      </c>
      <c r="N20" s="113">
        <v>1092</v>
      </c>
      <c r="O20" s="113">
        <v>389</v>
      </c>
      <c r="P20" s="113">
        <v>1115</v>
      </c>
      <c r="Q20" s="113">
        <v>121</v>
      </c>
      <c r="R20" s="113">
        <v>497</v>
      </c>
      <c r="S20" s="182">
        <v>23326</v>
      </c>
      <c r="T20" s="232">
        <v>14</v>
      </c>
      <c r="U20" s="192">
        <v>36855</v>
      </c>
    </row>
    <row r="21" spans="1:21" s="1" customFormat="1">
      <c r="A21" s="350" t="s">
        <v>146</v>
      </c>
      <c r="B21" s="350" t="s">
        <v>164</v>
      </c>
      <c r="C21" s="38" t="s">
        <v>255</v>
      </c>
      <c r="D21" s="113">
        <v>9045</v>
      </c>
      <c r="E21" s="113">
        <v>16516</v>
      </c>
      <c r="F21" s="113">
        <v>49893</v>
      </c>
      <c r="G21" s="113">
        <v>11596</v>
      </c>
      <c r="H21" s="113">
        <v>13847</v>
      </c>
      <c r="I21" s="113">
        <v>61255</v>
      </c>
      <c r="J21" s="113">
        <v>30804</v>
      </c>
      <c r="K21" s="113">
        <v>28830</v>
      </c>
      <c r="L21" s="113">
        <v>11544</v>
      </c>
      <c r="M21" s="113">
        <v>61630</v>
      </c>
      <c r="N21" s="113">
        <v>30259</v>
      </c>
      <c r="O21" s="113">
        <v>11524</v>
      </c>
      <c r="P21" s="113">
        <v>32714</v>
      </c>
      <c r="Q21" s="113">
        <v>3187</v>
      </c>
      <c r="R21" s="113">
        <v>13797</v>
      </c>
      <c r="S21" s="182">
        <v>658058</v>
      </c>
      <c r="T21" s="232">
        <v>354</v>
      </c>
      <c r="U21" s="192">
        <v>1044853</v>
      </c>
    </row>
    <row r="22" spans="1:21" s="1" customFormat="1">
      <c r="A22" s="350" t="s">
        <v>146</v>
      </c>
      <c r="B22" s="350" t="s">
        <v>164</v>
      </c>
      <c r="C22" s="38" t="s">
        <v>261</v>
      </c>
      <c r="D22" s="110">
        <v>28.8</v>
      </c>
      <c r="E22" s="110">
        <v>28</v>
      </c>
      <c r="F22" s="110">
        <v>27</v>
      </c>
      <c r="G22" s="110">
        <v>25.8</v>
      </c>
      <c r="H22" s="110">
        <v>28</v>
      </c>
      <c r="I22" s="110">
        <v>30.6</v>
      </c>
      <c r="J22" s="110">
        <v>29.1</v>
      </c>
      <c r="K22" s="110">
        <v>28.9</v>
      </c>
      <c r="L22" s="110">
        <v>27.9</v>
      </c>
      <c r="M22" s="110">
        <v>28.8</v>
      </c>
      <c r="N22" s="110">
        <v>27.7</v>
      </c>
      <c r="O22" s="110">
        <v>29.6</v>
      </c>
      <c r="P22" s="110">
        <v>29.3</v>
      </c>
      <c r="Q22" s="110">
        <v>26.3</v>
      </c>
      <c r="R22" s="110">
        <v>27.8</v>
      </c>
      <c r="S22" s="156">
        <v>28.2</v>
      </c>
      <c r="T22" s="233">
        <v>25.3</v>
      </c>
      <c r="U22" s="194">
        <v>28.4</v>
      </c>
    </row>
    <row r="23" spans="1:21" s="1" customFormat="1">
      <c r="A23" s="350" t="s">
        <v>146</v>
      </c>
      <c r="B23" s="350" t="s">
        <v>164</v>
      </c>
      <c r="C23" s="38" t="s">
        <v>254</v>
      </c>
      <c r="D23" s="113">
        <v>27</v>
      </c>
      <c r="E23" s="113">
        <v>58</v>
      </c>
      <c r="F23" s="113">
        <v>198</v>
      </c>
      <c r="G23" s="113">
        <v>102</v>
      </c>
      <c r="H23" s="113">
        <v>74</v>
      </c>
      <c r="I23" s="113">
        <v>242</v>
      </c>
      <c r="J23" s="113">
        <v>151</v>
      </c>
      <c r="K23" s="113">
        <v>69</v>
      </c>
      <c r="L23" s="113">
        <v>64</v>
      </c>
      <c r="M23" s="113">
        <v>242</v>
      </c>
      <c r="N23" s="113">
        <v>100</v>
      </c>
      <c r="O23" s="113">
        <v>32</v>
      </c>
      <c r="P23" s="113">
        <v>119</v>
      </c>
      <c r="Q23" s="113">
        <v>9</v>
      </c>
      <c r="R23" s="113">
        <v>36</v>
      </c>
      <c r="S23" s="182">
        <v>2246</v>
      </c>
      <c r="T23" s="232">
        <v>80</v>
      </c>
      <c r="U23" s="192">
        <v>3849</v>
      </c>
    </row>
    <row r="24" spans="1:21" s="1" customFormat="1">
      <c r="A24" s="350" t="s">
        <v>146</v>
      </c>
      <c r="B24" s="350" t="s">
        <v>164</v>
      </c>
      <c r="C24" s="38" t="s">
        <v>256</v>
      </c>
      <c r="D24" s="113">
        <v>870</v>
      </c>
      <c r="E24" s="113">
        <v>2100</v>
      </c>
      <c r="F24" s="113">
        <v>5515</v>
      </c>
      <c r="G24" s="113">
        <v>3678</v>
      </c>
      <c r="H24" s="113">
        <v>2857</v>
      </c>
      <c r="I24" s="113">
        <v>9367</v>
      </c>
      <c r="J24" s="113">
        <v>4365</v>
      </c>
      <c r="K24" s="113">
        <v>2410</v>
      </c>
      <c r="L24" s="113">
        <v>2102</v>
      </c>
      <c r="M24" s="113">
        <v>7977</v>
      </c>
      <c r="N24" s="113">
        <v>3255</v>
      </c>
      <c r="O24" s="113">
        <v>1097</v>
      </c>
      <c r="P24" s="113">
        <v>4308</v>
      </c>
      <c r="Q24" s="113">
        <v>326</v>
      </c>
      <c r="R24" s="113">
        <v>1161</v>
      </c>
      <c r="S24" s="182">
        <v>78968</v>
      </c>
      <c r="T24" s="232">
        <v>2398</v>
      </c>
      <c r="U24" s="192">
        <v>132754</v>
      </c>
    </row>
    <row r="25" spans="1:21" s="1" customFormat="1">
      <c r="A25" s="353" t="s">
        <v>146</v>
      </c>
      <c r="B25" s="353" t="s">
        <v>164</v>
      </c>
      <c r="C25" s="73" t="s">
        <v>262</v>
      </c>
      <c r="D25" s="138">
        <v>32.200000000000003</v>
      </c>
      <c r="E25" s="138">
        <v>36.200000000000003</v>
      </c>
      <c r="F25" s="138">
        <v>27.9</v>
      </c>
      <c r="G25" s="138">
        <v>36.1</v>
      </c>
      <c r="H25" s="138">
        <v>38.6</v>
      </c>
      <c r="I25" s="138">
        <v>38.700000000000003</v>
      </c>
      <c r="J25" s="138">
        <v>28.9</v>
      </c>
      <c r="K25" s="138">
        <v>34.9</v>
      </c>
      <c r="L25" s="138">
        <v>32.799999999999997</v>
      </c>
      <c r="M25" s="138">
        <v>33</v>
      </c>
      <c r="N25" s="138">
        <v>32.6</v>
      </c>
      <c r="O25" s="138">
        <v>34.299999999999997</v>
      </c>
      <c r="P25" s="138">
        <v>36.200000000000003</v>
      </c>
      <c r="Q25" s="138">
        <v>36.200000000000003</v>
      </c>
      <c r="R25" s="138">
        <v>32.299999999999997</v>
      </c>
      <c r="S25" s="157">
        <v>35.200000000000003</v>
      </c>
      <c r="T25" s="234">
        <v>30</v>
      </c>
      <c r="U25" s="169">
        <v>34.5</v>
      </c>
    </row>
    <row r="26" spans="1:21" s="1" customFormat="1" ht="12.75" customHeight="1">
      <c r="A26" s="352" t="s">
        <v>191</v>
      </c>
      <c r="B26" s="352" t="s">
        <v>192</v>
      </c>
      <c r="C26" s="140" t="s">
        <v>252</v>
      </c>
      <c r="D26" s="162">
        <v>14</v>
      </c>
      <c r="E26" s="162">
        <v>30</v>
      </c>
      <c r="F26" s="162">
        <v>85</v>
      </c>
      <c r="G26" s="162">
        <v>13</v>
      </c>
      <c r="H26" s="162">
        <v>18</v>
      </c>
      <c r="I26" s="162">
        <v>110</v>
      </c>
      <c r="J26" s="162">
        <v>56</v>
      </c>
      <c r="K26" s="162">
        <v>45</v>
      </c>
      <c r="L26" s="162">
        <v>17</v>
      </c>
      <c r="M26" s="162">
        <v>81</v>
      </c>
      <c r="N26" s="162">
        <v>28</v>
      </c>
      <c r="O26" s="162">
        <v>13</v>
      </c>
      <c r="P26" s="162">
        <v>63</v>
      </c>
      <c r="Q26" s="162">
        <v>4</v>
      </c>
      <c r="R26" s="162">
        <v>17</v>
      </c>
      <c r="S26" s="186">
        <v>1160</v>
      </c>
      <c r="T26" s="235">
        <v>11</v>
      </c>
      <c r="U26" s="189">
        <v>1765</v>
      </c>
    </row>
    <row r="27" spans="1:21" s="1" customFormat="1" ht="12.75" customHeight="1">
      <c r="A27" s="350" t="s">
        <v>191</v>
      </c>
      <c r="B27" s="350" t="s">
        <v>192</v>
      </c>
      <c r="C27" s="38" t="s">
        <v>25</v>
      </c>
      <c r="D27" s="113">
        <v>127</v>
      </c>
      <c r="E27" s="113">
        <v>453</v>
      </c>
      <c r="F27" s="113">
        <v>1555</v>
      </c>
      <c r="G27" s="113">
        <v>145</v>
      </c>
      <c r="H27" s="113">
        <v>282</v>
      </c>
      <c r="I27" s="113">
        <v>2174</v>
      </c>
      <c r="J27" s="113">
        <v>989</v>
      </c>
      <c r="K27" s="113">
        <v>735</v>
      </c>
      <c r="L27" s="113">
        <v>268</v>
      </c>
      <c r="M27" s="113">
        <v>1210</v>
      </c>
      <c r="N27" s="113">
        <v>454</v>
      </c>
      <c r="O27" s="113">
        <v>211</v>
      </c>
      <c r="P27" s="113">
        <v>1024</v>
      </c>
      <c r="Q27" s="113">
        <v>80</v>
      </c>
      <c r="R27" s="113">
        <v>287</v>
      </c>
      <c r="S27" s="182">
        <v>20809</v>
      </c>
      <c r="T27" s="232">
        <v>186</v>
      </c>
      <c r="U27" s="192">
        <v>30989</v>
      </c>
    </row>
    <row r="28" spans="1:21" s="1" customFormat="1" ht="12.75" customHeight="1">
      <c r="A28" s="350" t="s">
        <v>191</v>
      </c>
      <c r="B28" s="350" t="s">
        <v>192</v>
      </c>
      <c r="C28" s="38" t="s">
        <v>258</v>
      </c>
      <c r="D28" s="110">
        <v>9.1</v>
      </c>
      <c r="E28" s="110">
        <v>15.1</v>
      </c>
      <c r="F28" s="110">
        <v>18.3</v>
      </c>
      <c r="G28" s="110">
        <v>11.2</v>
      </c>
      <c r="H28" s="110">
        <v>15.7</v>
      </c>
      <c r="I28" s="110">
        <v>19.8</v>
      </c>
      <c r="J28" s="110">
        <v>17.7</v>
      </c>
      <c r="K28" s="110">
        <v>16.3</v>
      </c>
      <c r="L28" s="110">
        <v>15.8</v>
      </c>
      <c r="M28" s="110">
        <v>14.9</v>
      </c>
      <c r="N28" s="110">
        <v>16.2</v>
      </c>
      <c r="O28" s="110">
        <v>16.2</v>
      </c>
      <c r="P28" s="110">
        <v>16.3</v>
      </c>
      <c r="Q28" s="110">
        <v>20</v>
      </c>
      <c r="R28" s="110">
        <v>16.899999999999999</v>
      </c>
      <c r="S28" s="156">
        <v>17.899999999999999</v>
      </c>
      <c r="T28" s="233">
        <v>16.899999999999999</v>
      </c>
      <c r="U28" s="194">
        <v>17.600000000000001</v>
      </c>
    </row>
    <row r="29" spans="1:21" s="1" customFormat="1" ht="12.75" customHeight="1">
      <c r="A29" s="350" t="s">
        <v>191</v>
      </c>
      <c r="B29" s="350" t="s">
        <v>192</v>
      </c>
      <c r="C29" s="38" t="s">
        <v>253</v>
      </c>
      <c r="D29" s="113">
        <v>14</v>
      </c>
      <c r="E29" s="113">
        <v>30</v>
      </c>
      <c r="F29" s="113">
        <v>70</v>
      </c>
      <c r="G29" s="113">
        <v>11</v>
      </c>
      <c r="H29" s="113">
        <v>17</v>
      </c>
      <c r="I29" s="113">
        <v>91</v>
      </c>
      <c r="J29" s="113">
        <v>43</v>
      </c>
      <c r="K29" s="113">
        <v>37</v>
      </c>
      <c r="L29" s="113">
        <v>16</v>
      </c>
      <c r="M29" s="113">
        <v>73</v>
      </c>
      <c r="N29" s="113">
        <v>21</v>
      </c>
      <c r="O29" s="113">
        <v>13</v>
      </c>
      <c r="P29" s="113">
        <v>56</v>
      </c>
      <c r="Q29" s="113">
        <v>4</v>
      </c>
      <c r="R29" s="113">
        <v>16</v>
      </c>
      <c r="S29" s="182">
        <v>1023</v>
      </c>
      <c r="T29" s="232">
        <v>1</v>
      </c>
      <c r="U29" s="192">
        <v>1536</v>
      </c>
    </row>
    <row r="30" spans="1:21" s="1" customFormat="1" ht="12.75" customHeight="1">
      <c r="A30" s="350" t="s">
        <v>191</v>
      </c>
      <c r="B30" s="350" t="s">
        <v>192</v>
      </c>
      <c r="C30" s="38" t="s">
        <v>255</v>
      </c>
      <c r="D30" s="113">
        <v>111</v>
      </c>
      <c r="E30" s="113">
        <v>446</v>
      </c>
      <c r="F30" s="113">
        <v>1104</v>
      </c>
      <c r="G30" s="113">
        <v>114</v>
      </c>
      <c r="H30" s="113">
        <v>260</v>
      </c>
      <c r="I30" s="113">
        <v>1575</v>
      </c>
      <c r="J30" s="113">
        <v>502</v>
      </c>
      <c r="K30" s="113">
        <v>550</v>
      </c>
      <c r="L30" s="113">
        <v>243</v>
      </c>
      <c r="M30" s="113">
        <v>984</v>
      </c>
      <c r="N30" s="113">
        <v>326</v>
      </c>
      <c r="O30" s="113">
        <v>122</v>
      </c>
      <c r="P30" s="113">
        <v>822</v>
      </c>
      <c r="Q30" s="113">
        <v>79</v>
      </c>
      <c r="R30" s="113">
        <v>259</v>
      </c>
      <c r="S30" s="182">
        <v>16293</v>
      </c>
      <c r="T30" s="232">
        <v>4</v>
      </c>
      <c r="U30" s="192">
        <v>23794</v>
      </c>
    </row>
    <row r="31" spans="1:21" s="1" customFormat="1" ht="12.75" customHeight="1">
      <c r="A31" s="350" t="s">
        <v>191</v>
      </c>
      <c r="B31" s="350" t="s">
        <v>192</v>
      </c>
      <c r="C31" s="38" t="s">
        <v>261</v>
      </c>
      <c r="D31" s="110">
        <v>7.9</v>
      </c>
      <c r="E31" s="110">
        <v>14.9</v>
      </c>
      <c r="F31" s="110">
        <v>15.8</v>
      </c>
      <c r="G31" s="110">
        <v>10.4</v>
      </c>
      <c r="H31" s="110">
        <v>15.3</v>
      </c>
      <c r="I31" s="110">
        <v>17.3</v>
      </c>
      <c r="J31" s="110">
        <v>11.7</v>
      </c>
      <c r="K31" s="110">
        <v>14.9</v>
      </c>
      <c r="L31" s="110">
        <v>15.2</v>
      </c>
      <c r="M31" s="110">
        <v>13.5</v>
      </c>
      <c r="N31" s="110">
        <v>15.5</v>
      </c>
      <c r="O31" s="110">
        <v>9.4</v>
      </c>
      <c r="P31" s="110">
        <v>14.7</v>
      </c>
      <c r="Q31" s="110">
        <v>19.8</v>
      </c>
      <c r="R31" s="110">
        <v>16.2</v>
      </c>
      <c r="S31" s="156">
        <v>15.9</v>
      </c>
      <c r="T31" s="233">
        <v>4</v>
      </c>
      <c r="U31" s="194">
        <v>15.5</v>
      </c>
    </row>
    <row r="32" spans="1:21" s="1" customFormat="1" ht="12.75" customHeight="1">
      <c r="A32" s="350" t="s">
        <v>191</v>
      </c>
      <c r="B32" s="350" t="s">
        <v>192</v>
      </c>
      <c r="C32" s="38" t="s">
        <v>254</v>
      </c>
      <c r="D32" s="113">
        <v>0</v>
      </c>
      <c r="E32" s="113">
        <v>0</v>
      </c>
      <c r="F32" s="113">
        <v>15</v>
      </c>
      <c r="G32" s="113">
        <v>2</v>
      </c>
      <c r="H32" s="113">
        <v>1</v>
      </c>
      <c r="I32" s="113">
        <v>19</v>
      </c>
      <c r="J32" s="113">
        <v>13</v>
      </c>
      <c r="K32" s="113">
        <v>8</v>
      </c>
      <c r="L32" s="113">
        <v>1</v>
      </c>
      <c r="M32" s="113">
        <v>8</v>
      </c>
      <c r="N32" s="113">
        <v>7</v>
      </c>
      <c r="O32" s="113">
        <v>0</v>
      </c>
      <c r="P32" s="113">
        <v>7</v>
      </c>
      <c r="Q32" s="113">
        <v>0</v>
      </c>
      <c r="R32" s="113">
        <v>1</v>
      </c>
      <c r="S32" s="182">
        <v>137</v>
      </c>
      <c r="T32" s="232">
        <v>10</v>
      </c>
      <c r="U32" s="192">
        <v>229</v>
      </c>
    </row>
    <row r="33" spans="1:21" s="1" customFormat="1" ht="12.75" customHeight="1">
      <c r="A33" s="350" t="s">
        <v>191</v>
      </c>
      <c r="B33" s="350" t="s">
        <v>192</v>
      </c>
      <c r="C33" s="38" t="s">
        <v>256</v>
      </c>
      <c r="D33" s="113">
        <v>0</v>
      </c>
      <c r="E33" s="113">
        <v>0</v>
      </c>
      <c r="F33" s="113">
        <v>320</v>
      </c>
      <c r="G33" s="113">
        <v>27</v>
      </c>
      <c r="H33" s="113">
        <v>11</v>
      </c>
      <c r="I33" s="113">
        <v>502</v>
      </c>
      <c r="J33" s="113">
        <v>336</v>
      </c>
      <c r="K33" s="113">
        <v>153</v>
      </c>
      <c r="L33" s="113">
        <v>15</v>
      </c>
      <c r="M33" s="113">
        <v>121</v>
      </c>
      <c r="N33" s="113">
        <v>99</v>
      </c>
      <c r="O33" s="113">
        <v>0</v>
      </c>
      <c r="P33" s="113">
        <v>88</v>
      </c>
      <c r="Q33" s="113">
        <v>0</v>
      </c>
      <c r="R33" s="113">
        <v>7</v>
      </c>
      <c r="S33" s="182">
        <v>3452</v>
      </c>
      <c r="T33" s="232">
        <v>182</v>
      </c>
      <c r="U33" s="192">
        <v>5313</v>
      </c>
    </row>
    <row r="34" spans="1:21" s="1" customFormat="1" ht="12.75" customHeight="1">
      <c r="A34" s="353" t="s">
        <v>191</v>
      </c>
      <c r="B34" s="353" t="s">
        <v>192</v>
      </c>
      <c r="C34" s="73" t="s">
        <v>262</v>
      </c>
      <c r="D34" s="138">
        <v>0</v>
      </c>
      <c r="E34" s="138">
        <v>0</v>
      </c>
      <c r="F34" s="138">
        <v>21.3</v>
      </c>
      <c r="G34" s="138">
        <v>13.5</v>
      </c>
      <c r="H34" s="138">
        <v>11</v>
      </c>
      <c r="I34" s="138">
        <v>26.4</v>
      </c>
      <c r="J34" s="138">
        <v>25.8</v>
      </c>
      <c r="K34" s="138">
        <v>19.100000000000001</v>
      </c>
      <c r="L34" s="138">
        <v>15</v>
      </c>
      <c r="M34" s="138">
        <v>15.1</v>
      </c>
      <c r="N34" s="138">
        <v>14.1</v>
      </c>
      <c r="O34" s="138">
        <v>0</v>
      </c>
      <c r="P34" s="138">
        <v>12.6</v>
      </c>
      <c r="Q34" s="138">
        <v>0</v>
      </c>
      <c r="R34" s="138">
        <v>7</v>
      </c>
      <c r="S34" s="157">
        <v>25.2</v>
      </c>
      <c r="T34" s="234">
        <v>18.2</v>
      </c>
      <c r="U34" s="169">
        <v>23.2</v>
      </c>
    </row>
    <row r="35" spans="1:21" s="1" customFormat="1" ht="12.75" customHeight="1">
      <c r="A35" s="352" t="s">
        <v>183</v>
      </c>
      <c r="B35" s="352" t="s">
        <v>184</v>
      </c>
      <c r="C35" s="140" t="s">
        <v>252</v>
      </c>
      <c r="D35" s="162">
        <v>60</v>
      </c>
      <c r="E35" s="162">
        <v>220</v>
      </c>
      <c r="F35" s="162">
        <v>490</v>
      </c>
      <c r="G35" s="162">
        <v>128</v>
      </c>
      <c r="H35" s="162">
        <v>111</v>
      </c>
      <c r="I35" s="162">
        <v>588</v>
      </c>
      <c r="J35" s="162">
        <v>332</v>
      </c>
      <c r="K35" s="162">
        <v>271</v>
      </c>
      <c r="L35" s="162">
        <v>100</v>
      </c>
      <c r="M35" s="162">
        <v>507</v>
      </c>
      <c r="N35" s="162">
        <v>216</v>
      </c>
      <c r="O35" s="162">
        <v>99</v>
      </c>
      <c r="P35" s="162">
        <v>359</v>
      </c>
      <c r="Q35" s="162">
        <v>22</v>
      </c>
      <c r="R35" s="162">
        <v>93</v>
      </c>
      <c r="S35" s="186">
        <v>6825</v>
      </c>
      <c r="T35" s="235">
        <v>38</v>
      </c>
      <c r="U35" s="189">
        <v>10459</v>
      </c>
    </row>
    <row r="36" spans="1:21" s="1" customFormat="1" ht="12.75" customHeight="1">
      <c r="A36" s="350" t="s">
        <v>183</v>
      </c>
      <c r="B36" s="350" t="s">
        <v>184</v>
      </c>
      <c r="C36" s="38" t="s">
        <v>25</v>
      </c>
      <c r="D36" s="113">
        <v>880</v>
      </c>
      <c r="E36" s="113">
        <v>3739</v>
      </c>
      <c r="F36" s="113">
        <v>8339</v>
      </c>
      <c r="G36" s="113">
        <v>2057</v>
      </c>
      <c r="H36" s="113">
        <v>1829</v>
      </c>
      <c r="I36" s="113">
        <v>10626</v>
      </c>
      <c r="J36" s="113">
        <v>5906</v>
      </c>
      <c r="K36" s="113">
        <v>4697</v>
      </c>
      <c r="L36" s="113">
        <v>1819</v>
      </c>
      <c r="M36" s="113">
        <v>8577</v>
      </c>
      <c r="N36" s="113">
        <v>3947</v>
      </c>
      <c r="O36" s="113">
        <v>1465</v>
      </c>
      <c r="P36" s="113">
        <v>6167</v>
      </c>
      <c r="Q36" s="113">
        <v>303</v>
      </c>
      <c r="R36" s="113">
        <v>1780</v>
      </c>
      <c r="S36" s="182">
        <v>114747</v>
      </c>
      <c r="T36" s="232">
        <v>566</v>
      </c>
      <c r="U36" s="192">
        <v>177444</v>
      </c>
    </row>
    <row r="37" spans="1:21" s="1" customFormat="1" ht="12.75" customHeight="1">
      <c r="A37" s="350" t="s">
        <v>183</v>
      </c>
      <c r="B37" s="350" t="s">
        <v>184</v>
      </c>
      <c r="C37" s="38" t="s">
        <v>258</v>
      </c>
      <c r="D37" s="110">
        <v>14.7</v>
      </c>
      <c r="E37" s="110">
        <v>17</v>
      </c>
      <c r="F37" s="110">
        <v>17</v>
      </c>
      <c r="G37" s="110">
        <v>16.100000000000001</v>
      </c>
      <c r="H37" s="110">
        <v>16.5</v>
      </c>
      <c r="I37" s="110">
        <v>18.100000000000001</v>
      </c>
      <c r="J37" s="110">
        <v>17.8</v>
      </c>
      <c r="K37" s="110">
        <v>17.3</v>
      </c>
      <c r="L37" s="110">
        <v>18.2</v>
      </c>
      <c r="M37" s="110">
        <v>16.899999999999999</v>
      </c>
      <c r="N37" s="110">
        <v>18.3</v>
      </c>
      <c r="O37" s="110">
        <v>14.8</v>
      </c>
      <c r="P37" s="110">
        <v>17.2</v>
      </c>
      <c r="Q37" s="110">
        <v>13.8</v>
      </c>
      <c r="R37" s="110">
        <v>19.100000000000001</v>
      </c>
      <c r="S37" s="156">
        <v>16.8</v>
      </c>
      <c r="T37" s="233">
        <v>14.9</v>
      </c>
      <c r="U37" s="194">
        <v>17</v>
      </c>
    </row>
    <row r="38" spans="1:21" s="1" customFormat="1" ht="12.75" customHeight="1">
      <c r="A38" s="350" t="s">
        <v>183</v>
      </c>
      <c r="B38" s="350" t="s">
        <v>184</v>
      </c>
      <c r="C38" s="38" t="s">
        <v>253</v>
      </c>
      <c r="D38" s="113">
        <v>58</v>
      </c>
      <c r="E38" s="113">
        <v>185</v>
      </c>
      <c r="F38" s="113">
        <v>426</v>
      </c>
      <c r="G38" s="113">
        <v>110</v>
      </c>
      <c r="H38" s="113">
        <v>99</v>
      </c>
      <c r="I38" s="113">
        <v>524</v>
      </c>
      <c r="J38" s="113">
        <v>278</v>
      </c>
      <c r="K38" s="113">
        <v>246</v>
      </c>
      <c r="L38" s="113">
        <v>89</v>
      </c>
      <c r="M38" s="113">
        <v>454</v>
      </c>
      <c r="N38" s="113">
        <v>196</v>
      </c>
      <c r="O38" s="113">
        <v>90</v>
      </c>
      <c r="P38" s="113">
        <v>329</v>
      </c>
      <c r="Q38" s="113">
        <v>18</v>
      </c>
      <c r="R38" s="113">
        <v>90</v>
      </c>
      <c r="S38" s="182">
        <v>6221</v>
      </c>
      <c r="T38" s="232">
        <v>3</v>
      </c>
      <c r="U38" s="192">
        <v>9416</v>
      </c>
    </row>
    <row r="39" spans="1:21" s="1" customFormat="1" ht="12.75" customHeight="1">
      <c r="A39" s="350" t="s">
        <v>183</v>
      </c>
      <c r="B39" s="350" t="s">
        <v>184</v>
      </c>
      <c r="C39" s="38" t="s">
        <v>255</v>
      </c>
      <c r="D39" s="113">
        <v>829</v>
      </c>
      <c r="E39" s="113">
        <v>2926</v>
      </c>
      <c r="F39" s="113">
        <v>6739</v>
      </c>
      <c r="G39" s="113">
        <v>1602</v>
      </c>
      <c r="H39" s="113">
        <v>1572</v>
      </c>
      <c r="I39" s="113">
        <v>8766</v>
      </c>
      <c r="J39" s="113">
        <v>4494</v>
      </c>
      <c r="K39" s="113">
        <v>3944</v>
      </c>
      <c r="L39" s="113">
        <v>1402</v>
      </c>
      <c r="M39" s="113">
        <v>7072</v>
      </c>
      <c r="N39" s="113">
        <v>3411</v>
      </c>
      <c r="O39" s="113">
        <v>1282</v>
      </c>
      <c r="P39" s="113">
        <v>5382</v>
      </c>
      <c r="Q39" s="113">
        <v>193</v>
      </c>
      <c r="R39" s="113">
        <v>1685</v>
      </c>
      <c r="S39" s="182">
        <v>98254</v>
      </c>
      <c r="T39" s="232">
        <v>47</v>
      </c>
      <c r="U39" s="192">
        <v>149600</v>
      </c>
    </row>
    <row r="40" spans="1:21" s="1" customFormat="1" ht="12.75" customHeight="1">
      <c r="A40" s="350" t="s">
        <v>183</v>
      </c>
      <c r="B40" s="350" t="s">
        <v>184</v>
      </c>
      <c r="C40" s="38" t="s">
        <v>261</v>
      </c>
      <c r="D40" s="110">
        <v>14.3</v>
      </c>
      <c r="E40" s="110">
        <v>15.8</v>
      </c>
      <c r="F40" s="110">
        <v>15.8</v>
      </c>
      <c r="G40" s="110">
        <v>14.6</v>
      </c>
      <c r="H40" s="110">
        <v>15.9</v>
      </c>
      <c r="I40" s="110">
        <v>16.7</v>
      </c>
      <c r="J40" s="110">
        <v>16.2</v>
      </c>
      <c r="K40" s="110">
        <v>16</v>
      </c>
      <c r="L40" s="110">
        <v>15.8</v>
      </c>
      <c r="M40" s="110">
        <v>15.6</v>
      </c>
      <c r="N40" s="110">
        <v>17.399999999999999</v>
      </c>
      <c r="O40" s="110">
        <v>14.2</v>
      </c>
      <c r="P40" s="110">
        <v>16.399999999999999</v>
      </c>
      <c r="Q40" s="110">
        <v>10.7</v>
      </c>
      <c r="R40" s="110">
        <v>18.7</v>
      </c>
      <c r="S40" s="156">
        <v>15.8</v>
      </c>
      <c r="T40" s="233">
        <v>15.7</v>
      </c>
      <c r="U40" s="194">
        <v>15.9</v>
      </c>
    </row>
    <row r="41" spans="1:21" s="1" customFormat="1" ht="12.75" customHeight="1">
      <c r="A41" s="350" t="s">
        <v>183</v>
      </c>
      <c r="B41" s="350" t="s">
        <v>184</v>
      </c>
      <c r="C41" s="38" t="s">
        <v>254</v>
      </c>
      <c r="D41" s="113">
        <v>2</v>
      </c>
      <c r="E41" s="113">
        <v>35</v>
      </c>
      <c r="F41" s="113">
        <v>64</v>
      </c>
      <c r="G41" s="113">
        <v>18</v>
      </c>
      <c r="H41" s="113">
        <v>12</v>
      </c>
      <c r="I41" s="113">
        <v>64</v>
      </c>
      <c r="J41" s="113">
        <v>54</v>
      </c>
      <c r="K41" s="113">
        <v>25</v>
      </c>
      <c r="L41" s="113">
        <v>11</v>
      </c>
      <c r="M41" s="113">
        <v>53</v>
      </c>
      <c r="N41" s="113">
        <v>20</v>
      </c>
      <c r="O41" s="113">
        <v>9</v>
      </c>
      <c r="P41" s="113">
        <v>30</v>
      </c>
      <c r="Q41" s="113">
        <v>4</v>
      </c>
      <c r="R41" s="113">
        <v>3</v>
      </c>
      <c r="S41" s="182">
        <v>604</v>
      </c>
      <c r="T41" s="232">
        <v>35</v>
      </c>
      <c r="U41" s="192">
        <v>1043</v>
      </c>
    </row>
    <row r="42" spans="1:21" s="1" customFormat="1" ht="12.75" customHeight="1">
      <c r="A42" s="350" t="s">
        <v>183</v>
      </c>
      <c r="B42" s="350" t="s">
        <v>184</v>
      </c>
      <c r="C42" s="38" t="s">
        <v>256</v>
      </c>
      <c r="D42" s="113">
        <v>11</v>
      </c>
      <c r="E42" s="113">
        <v>572</v>
      </c>
      <c r="F42" s="113">
        <v>1309</v>
      </c>
      <c r="G42" s="113">
        <v>370</v>
      </c>
      <c r="H42" s="113">
        <v>206</v>
      </c>
      <c r="I42" s="113">
        <v>1334</v>
      </c>
      <c r="J42" s="113">
        <v>1118</v>
      </c>
      <c r="K42" s="113">
        <v>527</v>
      </c>
      <c r="L42" s="113">
        <v>271</v>
      </c>
      <c r="M42" s="113">
        <v>1084</v>
      </c>
      <c r="N42" s="113">
        <v>337</v>
      </c>
      <c r="O42" s="113">
        <v>139</v>
      </c>
      <c r="P42" s="113">
        <v>475</v>
      </c>
      <c r="Q42" s="113">
        <v>79</v>
      </c>
      <c r="R42" s="113">
        <v>61</v>
      </c>
      <c r="S42" s="182">
        <v>12285</v>
      </c>
      <c r="T42" s="232">
        <v>507</v>
      </c>
      <c r="U42" s="192">
        <v>20685</v>
      </c>
    </row>
    <row r="43" spans="1:21" s="1" customFormat="1" ht="12.75" customHeight="1">
      <c r="A43" s="353" t="s">
        <v>183</v>
      </c>
      <c r="B43" s="353" t="s">
        <v>184</v>
      </c>
      <c r="C43" s="73" t="s">
        <v>262</v>
      </c>
      <c r="D43" s="138">
        <v>5.5</v>
      </c>
      <c r="E43" s="138">
        <v>16.3</v>
      </c>
      <c r="F43" s="138">
        <v>20.5</v>
      </c>
      <c r="G43" s="138">
        <v>20.6</v>
      </c>
      <c r="H43" s="138">
        <v>17.2</v>
      </c>
      <c r="I43" s="138">
        <v>20.8</v>
      </c>
      <c r="J43" s="138">
        <v>20.7</v>
      </c>
      <c r="K43" s="138">
        <v>21.1</v>
      </c>
      <c r="L43" s="138">
        <v>24.6</v>
      </c>
      <c r="M43" s="138">
        <v>20.5</v>
      </c>
      <c r="N43" s="138">
        <v>16.899999999999999</v>
      </c>
      <c r="O43" s="138">
        <v>15.4</v>
      </c>
      <c r="P43" s="138">
        <v>15.8</v>
      </c>
      <c r="Q43" s="138">
        <v>19.8</v>
      </c>
      <c r="R43" s="138">
        <v>20.3</v>
      </c>
      <c r="S43" s="157">
        <v>20.3</v>
      </c>
      <c r="T43" s="234">
        <v>14.5</v>
      </c>
      <c r="U43" s="169">
        <v>19.8</v>
      </c>
    </row>
    <row r="44" spans="1:21" s="1" customFormat="1" ht="12.75" customHeight="1">
      <c r="A44" s="352" t="s">
        <v>147</v>
      </c>
      <c r="B44" s="352" t="s">
        <v>161</v>
      </c>
      <c r="C44" s="140" t="s">
        <v>252</v>
      </c>
      <c r="D44" s="162">
        <v>1608</v>
      </c>
      <c r="E44" s="162">
        <v>8124</v>
      </c>
      <c r="F44" s="162">
        <v>18906</v>
      </c>
      <c r="G44" s="162">
        <v>4342</v>
      </c>
      <c r="H44" s="162">
        <v>5903</v>
      </c>
      <c r="I44" s="162">
        <v>29496</v>
      </c>
      <c r="J44" s="162">
        <v>16109</v>
      </c>
      <c r="K44" s="162">
        <v>15486</v>
      </c>
      <c r="L44" s="162">
        <v>7676</v>
      </c>
      <c r="M44" s="162">
        <v>30276</v>
      </c>
      <c r="N44" s="162">
        <v>13464</v>
      </c>
      <c r="O44" s="162">
        <v>3840</v>
      </c>
      <c r="P44" s="162">
        <v>16384</v>
      </c>
      <c r="Q44" s="162">
        <v>1718</v>
      </c>
      <c r="R44" s="162">
        <v>4208</v>
      </c>
      <c r="S44" s="186">
        <v>321661</v>
      </c>
      <c r="T44" s="235">
        <v>1632</v>
      </c>
      <c r="U44" s="189">
        <v>500833</v>
      </c>
    </row>
    <row r="45" spans="1:21" s="1" customFormat="1" ht="12.75" customHeight="1">
      <c r="A45" s="350" t="s">
        <v>147</v>
      </c>
      <c r="B45" s="350" t="s">
        <v>161</v>
      </c>
      <c r="C45" s="38" t="s">
        <v>25</v>
      </c>
      <c r="D45" s="113">
        <v>25126</v>
      </c>
      <c r="E45" s="113">
        <v>152508</v>
      </c>
      <c r="F45" s="113">
        <v>369083</v>
      </c>
      <c r="G45" s="113">
        <v>84828</v>
      </c>
      <c r="H45" s="113">
        <v>120789</v>
      </c>
      <c r="I45" s="113">
        <v>600207</v>
      </c>
      <c r="J45" s="113">
        <v>307410</v>
      </c>
      <c r="K45" s="113">
        <v>293699</v>
      </c>
      <c r="L45" s="113">
        <v>169258</v>
      </c>
      <c r="M45" s="113">
        <v>612326</v>
      </c>
      <c r="N45" s="113">
        <v>256695</v>
      </c>
      <c r="O45" s="113">
        <v>65045</v>
      </c>
      <c r="P45" s="113">
        <v>293762</v>
      </c>
      <c r="Q45" s="113">
        <v>28597</v>
      </c>
      <c r="R45" s="113">
        <v>89181</v>
      </c>
      <c r="S45" s="182">
        <v>5875797</v>
      </c>
      <c r="T45" s="232">
        <v>31154</v>
      </c>
      <c r="U45" s="192">
        <v>9375465</v>
      </c>
    </row>
    <row r="46" spans="1:21" s="1" customFormat="1" ht="12.75" customHeight="1">
      <c r="A46" s="350" t="s">
        <v>147</v>
      </c>
      <c r="B46" s="350" t="s">
        <v>161</v>
      </c>
      <c r="C46" s="38" t="s">
        <v>258</v>
      </c>
      <c r="D46" s="110">
        <v>15.6</v>
      </c>
      <c r="E46" s="110">
        <v>18.8</v>
      </c>
      <c r="F46" s="110">
        <v>19.5</v>
      </c>
      <c r="G46" s="110">
        <v>19.5</v>
      </c>
      <c r="H46" s="110">
        <v>20.5</v>
      </c>
      <c r="I46" s="110">
        <v>20.3</v>
      </c>
      <c r="J46" s="110">
        <v>19.100000000000001</v>
      </c>
      <c r="K46" s="110">
        <v>19</v>
      </c>
      <c r="L46" s="110">
        <v>22.1</v>
      </c>
      <c r="M46" s="110">
        <v>20.2</v>
      </c>
      <c r="N46" s="110">
        <v>19.100000000000001</v>
      </c>
      <c r="O46" s="110">
        <v>16.899999999999999</v>
      </c>
      <c r="P46" s="110">
        <v>17.899999999999999</v>
      </c>
      <c r="Q46" s="110">
        <v>16.600000000000001</v>
      </c>
      <c r="R46" s="110">
        <v>21.2</v>
      </c>
      <c r="S46" s="156">
        <v>18.3</v>
      </c>
      <c r="T46" s="233">
        <v>19.100000000000001</v>
      </c>
      <c r="U46" s="194">
        <v>18.7</v>
      </c>
    </row>
    <row r="47" spans="1:21" s="1" customFormat="1" ht="12.75" customHeight="1">
      <c r="A47" s="350" t="s">
        <v>147</v>
      </c>
      <c r="B47" s="350" t="s">
        <v>161</v>
      </c>
      <c r="C47" s="38" t="s">
        <v>253</v>
      </c>
      <c r="D47" s="113">
        <v>1003</v>
      </c>
      <c r="E47" s="113">
        <v>4583</v>
      </c>
      <c r="F47" s="113">
        <v>10172</v>
      </c>
      <c r="G47" s="113">
        <v>2393</v>
      </c>
      <c r="H47" s="113">
        <v>3477</v>
      </c>
      <c r="I47" s="113">
        <v>15056</v>
      </c>
      <c r="J47" s="113">
        <v>7953</v>
      </c>
      <c r="K47" s="113">
        <v>8380</v>
      </c>
      <c r="L47" s="113">
        <v>4173</v>
      </c>
      <c r="M47" s="113">
        <v>16401</v>
      </c>
      <c r="N47" s="113">
        <v>7883</v>
      </c>
      <c r="O47" s="113">
        <v>2594</v>
      </c>
      <c r="P47" s="113">
        <v>10274</v>
      </c>
      <c r="Q47" s="113">
        <v>1082</v>
      </c>
      <c r="R47" s="113">
        <v>2167</v>
      </c>
      <c r="S47" s="182">
        <v>173455</v>
      </c>
      <c r="T47" s="232">
        <v>96</v>
      </c>
      <c r="U47" s="192">
        <v>271142</v>
      </c>
    </row>
    <row r="48" spans="1:21" s="1" customFormat="1" ht="12.75" customHeight="1">
      <c r="A48" s="350" t="s">
        <v>147</v>
      </c>
      <c r="B48" s="350" t="s">
        <v>161</v>
      </c>
      <c r="C48" s="38" t="s">
        <v>255</v>
      </c>
      <c r="D48" s="113">
        <v>12073</v>
      </c>
      <c r="E48" s="113">
        <v>60943</v>
      </c>
      <c r="F48" s="113">
        <v>151968</v>
      </c>
      <c r="G48" s="113">
        <v>31498</v>
      </c>
      <c r="H48" s="113">
        <v>50736</v>
      </c>
      <c r="I48" s="113">
        <v>216378</v>
      </c>
      <c r="J48" s="113">
        <v>106000</v>
      </c>
      <c r="K48" s="113">
        <v>120083</v>
      </c>
      <c r="L48" s="113">
        <v>66508</v>
      </c>
      <c r="M48" s="113">
        <v>247997</v>
      </c>
      <c r="N48" s="113">
        <v>114849</v>
      </c>
      <c r="O48" s="113">
        <v>34911</v>
      </c>
      <c r="P48" s="113">
        <v>142583</v>
      </c>
      <c r="Q48" s="113">
        <v>14230</v>
      </c>
      <c r="R48" s="113">
        <v>32576</v>
      </c>
      <c r="S48" s="182">
        <v>2333198</v>
      </c>
      <c r="T48" s="232">
        <v>1433</v>
      </c>
      <c r="U48" s="192">
        <v>3737964</v>
      </c>
    </row>
    <row r="49" spans="1:21" s="1" customFormat="1" ht="12.75" customHeight="1">
      <c r="A49" s="350" t="s">
        <v>147</v>
      </c>
      <c r="B49" s="350" t="s">
        <v>161</v>
      </c>
      <c r="C49" s="38" t="s">
        <v>261</v>
      </c>
      <c r="D49" s="110">
        <v>12</v>
      </c>
      <c r="E49" s="110">
        <v>13.3</v>
      </c>
      <c r="F49" s="110">
        <v>14.9</v>
      </c>
      <c r="G49" s="110">
        <v>13.2</v>
      </c>
      <c r="H49" s="110">
        <v>14.6</v>
      </c>
      <c r="I49" s="110">
        <v>14.4</v>
      </c>
      <c r="J49" s="110">
        <v>13.3</v>
      </c>
      <c r="K49" s="110">
        <v>14.3</v>
      </c>
      <c r="L49" s="110">
        <v>15.9</v>
      </c>
      <c r="M49" s="110">
        <v>15.1</v>
      </c>
      <c r="N49" s="110">
        <v>14.6</v>
      </c>
      <c r="O49" s="110">
        <v>13.5</v>
      </c>
      <c r="P49" s="110">
        <v>13.9</v>
      </c>
      <c r="Q49" s="110">
        <v>13.2</v>
      </c>
      <c r="R49" s="110">
        <v>15</v>
      </c>
      <c r="S49" s="156">
        <v>13.5</v>
      </c>
      <c r="T49" s="233">
        <v>14.9</v>
      </c>
      <c r="U49" s="194">
        <v>13.8</v>
      </c>
    </row>
    <row r="50" spans="1:21" s="1" customFormat="1" ht="12.75" customHeight="1">
      <c r="A50" s="350" t="s">
        <v>147</v>
      </c>
      <c r="B50" s="350" t="s">
        <v>161</v>
      </c>
      <c r="C50" s="38" t="s">
        <v>254</v>
      </c>
      <c r="D50" s="113">
        <v>605</v>
      </c>
      <c r="E50" s="113">
        <v>3541</v>
      </c>
      <c r="F50" s="113">
        <v>8734</v>
      </c>
      <c r="G50" s="113">
        <v>1949</v>
      </c>
      <c r="H50" s="113">
        <v>2426</v>
      </c>
      <c r="I50" s="113">
        <v>14440</v>
      </c>
      <c r="J50" s="113">
        <v>8156</v>
      </c>
      <c r="K50" s="113">
        <v>7106</v>
      </c>
      <c r="L50" s="113">
        <v>3503</v>
      </c>
      <c r="M50" s="113">
        <v>13875</v>
      </c>
      <c r="N50" s="113">
        <v>5581</v>
      </c>
      <c r="O50" s="113">
        <v>1246</v>
      </c>
      <c r="P50" s="113">
        <v>6110</v>
      </c>
      <c r="Q50" s="113">
        <v>636</v>
      </c>
      <c r="R50" s="113">
        <v>2041</v>
      </c>
      <c r="S50" s="182">
        <v>148206</v>
      </c>
      <c r="T50" s="232">
        <v>1536</v>
      </c>
      <c r="U50" s="192">
        <v>229691</v>
      </c>
    </row>
    <row r="51" spans="1:21" s="1" customFormat="1" ht="12.75" customHeight="1">
      <c r="A51" s="350" t="s">
        <v>147</v>
      </c>
      <c r="B51" s="350" t="s">
        <v>161</v>
      </c>
      <c r="C51" s="38" t="s">
        <v>256</v>
      </c>
      <c r="D51" s="113">
        <v>10633</v>
      </c>
      <c r="E51" s="113">
        <v>73461</v>
      </c>
      <c r="F51" s="113">
        <v>186104</v>
      </c>
      <c r="G51" s="113">
        <v>42330</v>
      </c>
      <c r="H51" s="113">
        <v>55587</v>
      </c>
      <c r="I51" s="113">
        <v>327535</v>
      </c>
      <c r="J51" s="113">
        <v>168315</v>
      </c>
      <c r="K51" s="113">
        <v>149110</v>
      </c>
      <c r="L51" s="113">
        <v>85591</v>
      </c>
      <c r="M51" s="113">
        <v>306270</v>
      </c>
      <c r="N51" s="113">
        <v>120278</v>
      </c>
      <c r="O51" s="113">
        <v>24398</v>
      </c>
      <c r="P51" s="113">
        <v>123744</v>
      </c>
      <c r="Q51" s="113">
        <v>11523</v>
      </c>
      <c r="R51" s="113">
        <v>48753</v>
      </c>
      <c r="S51" s="182">
        <v>2991180</v>
      </c>
      <c r="T51" s="232">
        <v>29211</v>
      </c>
      <c r="U51" s="192">
        <v>4754023</v>
      </c>
    </row>
    <row r="52" spans="1:21" s="1" customFormat="1" ht="12.75" customHeight="1">
      <c r="A52" s="353" t="s">
        <v>147</v>
      </c>
      <c r="B52" s="353" t="s">
        <v>161</v>
      </c>
      <c r="C52" s="73" t="s">
        <v>262</v>
      </c>
      <c r="D52" s="138">
        <v>17.600000000000001</v>
      </c>
      <c r="E52" s="138">
        <v>20.7</v>
      </c>
      <c r="F52" s="138">
        <v>21.3</v>
      </c>
      <c r="G52" s="138">
        <v>21.7</v>
      </c>
      <c r="H52" s="138">
        <v>22.9</v>
      </c>
      <c r="I52" s="138">
        <v>22.7</v>
      </c>
      <c r="J52" s="138">
        <v>20.6</v>
      </c>
      <c r="K52" s="138">
        <v>21</v>
      </c>
      <c r="L52" s="138">
        <v>24.4</v>
      </c>
      <c r="M52" s="138">
        <v>22.1</v>
      </c>
      <c r="N52" s="138">
        <v>21.6</v>
      </c>
      <c r="O52" s="138">
        <v>19.600000000000001</v>
      </c>
      <c r="P52" s="138">
        <v>20.3</v>
      </c>
      <c r="Q52" s="138">
        <v>18.100000000000001</v>
      </c>
      <c r="R52" s="138">
        <v>23.9</v>
      </c>
      <c r="S52" s="157">
        <v>20.2</v>
      </c>
      <c r="T52" s="234">
        <v>19</v>
      </c>
      <c r="U52" s="169">
        <v>20.7</v>
      </c>
    </row>
    <row r="53" spans="1:21" s="1" customFormat="1" ht="12.75" customHeight="1">
      <c r="A53" s="352" t="s">
        <v>175</v>
      </c>
      <c r="B53" s="352" t="s">
        <v>176</v>
      </c>
      <c r="C53" s="140" t="s">
        <v>252</v>
      </c>
      <c r="D53" s="162">
        <v>308</v>
      </c>
      <c r="E53" s="162">
        <v>1120</v>
      </c>
      <c r="F53" s="162">
        <v>2379</v>
      </c>
      <c r="G53" s="162">
        <v>685</v>
      </c>
      <c r="H53" s="162">
        <v>676</v>
      </c>
      <c r="I53" s="162">
        <v>3078</v>
      </c>
      <c r="J53" s="162">
        <v>1684</v>
      </c>
      <c r="K53" s="162">
        <v>1821</v>
      </c>
      <c r="L53" s="162">
        <v>1009</v>
      </c>
      <c r="M53" s="162">
        <v>4212</v>
      </c>
      <c r="N53" s="162">
        <v>1334</v>
      </c>
      <c r="O53" s="162">
        <v>389</v>
      </c>
      <c r="P53" s="162">
        <v>1606</v>
      </c>
      <c r="Q53" s="162">
        <v>90</v>
      </c>
      <c r="R53" s="162">
        <v>442</v>
      </c>
      <c r="S53" s="186">
        <v>31950</v>
      </c>
      <c r="T53" s="235">
        <v>131</v>
      </c>
      <c r="U53" s="189">
        <v>52914</v>
      </c>
    </row>
    <row r="54" spans="1:21" s="1" customFormat="1">
      <c r="A54" s="350" t="s">
        <v>175</v>
      </c>
      <c r="B54" s="350" t="s">
        <v>176</v>
      </c>
      <c r="C54" s="38" t="s">
        <v>25</v>
      </c>
      <c r="D54" s="113">
        <v>3333</v>
      </c>
      <c r="E54" s="113">
        <v>15296</v>
      </c>
      <c r="F54" s="113">
        <v>43660</v>
      </c>
      <c r="G54" s="113">
        <v>10906</v>
      </c>
      <c r="H54" s="113">
        <v>7628</v>
      </c>
      <c r="I54" s="113">
        <v>46633</v>
      </c>
      <c r="J54" s="113">
        <v>25812</v>
      </c>
      <c r="K54" s="113">
        <v>26469</v>
      </c>
      <c r="L54" s="113">
        <v>12187</v>
      </c>
      <c r="M54" s="113">
        <v>66490</v>
      </c>
      <c r="N54" s="113">
        <v>17657</v>
      </c>
      <c r="O54" s="113">
        <v>3979</v>
      </c>
      <c r="P54" s="113">
        <v>17803</v>
      </c>
      <c r="Q54" s="113">
        <v>733</v>
      </c>
      <c r="R54" s="113">
        <v>7479</v>
      </c>
      <c r="S54" s="182">
        <v>480891</v>
      </c>
      <c r="T54" s="232">
        <v>1333</v>
      </c>
      <c r="U54" s="192">
        <v>788289</v>
      </c>
    </row>
    <row r="55" spans="1:21" s="1" customFormat="1">
      <c r="A55" s="350" t="s">
        <v>175</v>
      </c>
      <c r="B55" s="350" t="s">
        <v>176</v>
      </c>
      <c r="C55" s="38" t="s">
        <v>258</v>
      </c>
      <c r="D55" s="110">
        <v>10.8</v>
      </c>
      <c r="E55" s="110">
        <v>13.7</v>
      </c>
      <c r="F55" s="110">
        <v>18.399999999999999</v>
      </c>
      <c r="G55" s="110">
        <v>15.9</v>
      </c>
      <c r="H55" s="110">
        <v>11.3</v>
      </c>
      <c r="I55" s="110">
        <v>15.2</v>
      </c>
      <c r="J55" s="110">
        <v>15.3</v>
      </c>
      <c r="K55" s="110">
        <v>14.5</v>
      </c>
      <c r="L55" s="110">
        <v>12.1</v>
      </c>
      <c r="M55" s="110">
        <v>15.8</v>
      </c>
      <c r="N55" s="110">
        <v>13.2</v>
      </c>
      <c r="O55" s="110">
        <v>10.199999999999999</v>
      </c>
      <c r="P55" s="110">
        <v>11.1</v>
      </c>
      <c r="Q55" s="110">
        <v>8.1</v>
      </c>
      <c r="R55" s="110">
        <v>16.899999999999999</v>
      </c>
      <c r="S55" s="156">
        <v>15.1</v>
      </c>
      <c r="T55" s="233">
        <v>10.199999999999999</v>
      </c>
      <c r="U55" s="194">
        <v>14.9</v>
      </c>
    </row>
    <row r="56" spans="1:21" s="1" customFormat="1">
      <c r="A56" s="350" t="s">
        <v>175</v>
      </c>
      <c r="B56" s="350" t="s">
        <v>176</v>
      </c>
      <c r="C56" s="38" t="s">
        <v>253</v>
      </c>
      <c r="D56" s="113">
        <v>273</v>
      </c>
      <c r="E56" s="113">
        <v>861</v>
      </c>
      <c r="F56" s="113">
        <v>1878</v>
      </c>
      <c r="G56" s="113">
        <v>558</v>
      </c>
      <c r="H56" s="113">
        <v>578</v>
      </c>
      <c r="I56" s="113">
        <v>2572</v>
      </c>
      <c r="J56" s="113">
        <v>1336</v>
      </c>
      <c r="K56" s="113">
        <v>1577</v>
      </c>
      <c r="L56" s="113">
        <v>862</v>
      </c>
      <c r="M56" s="113">
        <v>3346</v>
      </c>
      <c r="N56" s="113">
        <v>1143</v>
      </c>
      <c r="O56" s="113">
        <v>351</v>
      </c>
      <c r="P56" s="113">
        <v>1424</v>
      </c>
      <c r="Q56" s="113">
        <v>87</v>
      </c>
      <c r="R56" s="113">
        <v>358</v>
      </c>
      <c r="S56" s="182">
        <v>26240</v>
      </c>
      <c r="T56" s="232">
        <v>13</v>
      </c>
      <c r="U56" s="192">
        <v>43457</v>
      </c>
    </row>
    <row r="57" spans="1:21" s="1" customFormat="1">
      <c r="A57" s="350" t="s">
        <v>175</v>
      </c>
      <c r="B57" s="350" t="s">
        <v>176</v>
      </c>
      <c r="C57" s="38" t="s">
        <v>255</v>
      </c>
      <c r="D57" s="113">
        <v>2412</v>
      </c>
      <c r="E57" s="113">
        <v>9807</v>
      </c>
      <c r="F57" s="113">
        <v>28903</v>
      </c>
      <c r="G57" s="113">
        <v>6729</v>
      </c>
      <c r="H57" s="113">
        <v>4844</v>
      </c>
      <c r="I57" s="113">
        <v>31557</v>
      </c>
      <c r="J57" s="113">
        <v>16333</v>
      </c>
      <c r="K57" s="113">
        <v>19524</v>
      </c>
      <c r="L57" s="113">
        <v>8103</v>
      </c>
      <c r="M57" s="113">
        <v>42095</v>
      </c>
      <c r="N57" s="113">
        <v>12015</v>
      </c>
      <c r="O57" s="113">
        <v>2913</v>
      </c>
      <c r="P57" s="113">
        <v>13180</v>
      </c>
      <c r="Q57" s="113">
        <v>591</v>
      </c>
      <c r="R57" s="113">
        <v>4977</v>
      </c>
      <c r="S57" s="182">
        <v>325278</v>
      </c>
      <c r="T57" s="232">
        <v>112</v>
      </c>
      <c r="U57" s="192">
        <v>529373</v>
      </c>
    </row>
    <row r="58" spans="1:21" s="1" customFormat="1">
      <c r="A58" s="350" t="s">
        <v>175</v>
      </c>
      <c r="B58" s="350" t="s">
        <v>176</v>
      </c>
      <c r="C58" s="38" t="s">
        <v>261</v>
      </c>
      <c r="D58" s="110">
        <v>8.8000000000000007</v>
      </c>
      <c r="E58" s="110">
        <v>11.4</v>
      </c>
      <c r="F58" s="110">
        <v>15.4</v>
      </c>
      <c r="G58" s="110">
        <v>12.1</v>
      </c>
      <c r="H58" s="110">
        <v>8.4</v>
      </c>
      <c r="I58" s="110">
        <v>12.3</v>
      </c>
      <c r="J58" s="110">
        <v>12.2</v>
      </c>
      <c r="K58" s="110">
        <v>12.4</v>
      </c>
      <c r="L58" s="110">
        <v>9.4</v>
      </c>
      <c r="M58" s="110">
        <v>12.6</v>
      </c>
      <c r="N58" s="110">
        <v>10.5</v>
      </c>
      <c r="O58" s="110">
        <v>8.3000000000000007</v>
      </c>
      <c r="P58" s="110">
        <v>9.3000000000000007</v>
      </c>
      <c r="Q58" s="110">
        <v>6.8</v>
      </c>
      <c r="R58" s="110">
        <v>13.9</v>
      </c>
      <c r="S58" s="156">
        <v>12.4</v>
      </c>
      <c r="T58" s="233">
        <v>8.6</v>
      </c>
      <c r="U58" s="194">
        <v>12.2</v>
      </c>
    </row>
    <row r="59" spans="1:21" s="1" customFormat="1">
      <c r="A59" s="350" t="s">
        <v>175</v>
      </c>
      <c r="B59" s="350" t="s">
        <v>176</v>
      </c>
      <c r="C59" s="38" t="s">
        <v>254</v>
      </c>
      <c r="D59" s="113">
        <v>35</v>
      </c>
      <c r="E59" s="113">
        <v>259</v>
      </c>
      <c r="F59" s="113">
        <v>501</v>
      </c>
      <c r="G59" s="113">
        <v>127</v>
      </c>
      <c r="H59" s="113">
        <v>98</v>
      </c>
      <c r="I59" s="113">
        <v>506</v>
      </c>
      <c r="J59" s="113">
        <v>348</v>
      </c>
      <c r="K59" s="113">
        <v>244</v>
      </c>
      <c r="L59" s="113">
        <v>147</v>
      </c>
      <c r="M59" s="113">
        <v>866</v>
      </c>
      <c r="N59" s="113">
        <v>191</v>
      </c>
      <c r="O59" s="113">
        <v>38</v>
      </c>
      <c r="P59" s="113">
        <v>182</v>
      </c>
      <c r="Q59" s="113">
        <v>3</v>
      </c>
      <c r="R59" s="113">
        <v>84</v>
      </c>
      <c r="S59" s="182">
        <v>5710</v>
      </c>
      <c r="T59" s="232">
        <v>118</v>
      </c>
      <c r="U59" s="192">
        <v>9457</v>
      </c>
    </row>
    <row r="60" spans="1:21" s="1" customFormat="1">
      <c r="A60" s="350" t="s">
        <v>175</v>
      </c>
      <c r="B60" s="350" t="s">
        <v>176</v>
      </c>
      <c r="C60" s="38" t="s">
        <v>256</v>
      </c>
      <c r="D60" s="113">
        <v>656</v>
      </c>
      <c r="E60" s="113">
        <v>4571</v>
      </c>
      <c r="F60" s="113">
        <v>12186</v>
      </c>
      <c r="G60" s="113">
        <v>3086</v>
      </c>
      <c r="H60" s="113">
        <v>2205</v>
      </c>
      <c r="I60" s="113">
        <v>12121</v>
      </c>
      <c r="J60" s="113">
        <v>7709</v>
      </c>
      <c r="K60" s="113">
        <v>5462</v>
      </c>
      <c r="L60" s="113">
        <v>3278</v>
      </c>
      <c r="M60" s="113">
        <v>19988</v>
      </c>
      <c r="N60" s="113">
        <v>4460</v>
      </c>
      <c r="O60" s="113">
        <v>825</v>
      </c>
      <c r="P60" s="113">
        <v>3494</v>
      </c>
      <c r="Q60" s="113">
        <v>39</v>
      </c>
      <c r="R60" s="113">
        <v>1983</v>
      </c>
      <c r="S60" s="182">
        <v>126401</v>
      </c>
      <c r="T60" s="232">
        <v>1172</v>
      </c>
      <c r="U60" s="192">
        <v>209636</v>
      </c>
    </row>
    <row r="61" spans="1:21" s="1" customFormat="1">
      <c r="A61" s="353" t="s">
        <v>175</v>
      </c>
      <c r="B61" s="353" t="s">
        <v>176</v>
      </c>
      <c r="C61" s="73" t="s">
        <v>262</v>
      </c>
      <c r="D61" s="138">
        <v>18.7</v>
      </c>
      <c r="E61" s="138">
        <v>17.600000000000001</v>
      </c>
      <c r="F61" s="138">
        <v>24.3</v>
      </c>
      <c r="G61" s="138">
        <v>24.3</v>
      </c>
      <c r="H61" s="138">
        <v>22.5</v>
      </c>
      <c r="I61" s="138">
        <v>24</v>
      </c>
      <c r="J61" s="138">
        <v>22.2</v>
      </c>
      <c r="K61" s="138">
        <v>22.4</v>
      </c>
      <c r="L61" s="138">
        <v>22.3</v>
      </c>
      <c r="M61" s="138">
        <v>23.1</v>
      </c>
      <c r="N61" s="138">
        <v>23.4</v>
      </c>
      <c r="O61" s="138">
        <v>21.7</v>
      </c>
      <c r="P61" s="138">
        <v>19.2</v>
      </c>
      <c r="Q61" s="138">
        <v>13</v>
      </c>
      <c r="R61" s="138">
        <v>23.6</v>
      </c>
      <c r="S61" s="157">
        <v>22.1</v>
      </c>
      <c r="T61" s="234">
        <v>9.9</v>
      </c>
      <c r="U61" s="169">
        <v>22.2</v>
      </c>
    </row>
    <row r="62" spans="1:21" s="1" customFormat="1" ht="12.75" customHeight="1">
      <c r="A62" s="352" t="s">
        <v>177</v>
      </c>
      <c r="B62" s="352" t="s">
        <v>178</v>
      </c>
      <c r="C62" s="140" t="s">
        <v>252</v>
      </c>
      <c r="D62" s="162">
        <v>180</v>
      </c>
      <c r="E62" s="162">
        <v>375</v>
      </c>
      <c r="F62" s="162">
        <v>994</v>
      </c>
      <c r="G62" s="162">
        <v>337</v>
      </c>
      <c r="H62" s="162">
        <v>241</v>
      </c>
      <c r="I62" s="162">
        <v>925</v>
      </c>
      <c r="J62" s="162">
        <v>589</v>
      </c>
      <c r="K62" s="162">
        <v>605</v>
      </c>
      <c r="L62" s="162">
        <v>251</v>
      </c>
      <c r="M62" s="162">
        <v>1130</v>
      </c>
      <c r="N62" s="162">
        <v>640</v>
      </c>
      <c r="O62" s="162">
        <v>176</v>
      </c>
      <c r="P62" s="162">
        <v>574</v>
      </c>
      <c r="Q62" s="162">
        <v>67</v>
      </c>
      <c r="R62" s="162">
        <v>215</v>
      </c>
      <c r="S62" s="186">
        <v>12601</v>
      </c>
      <c r="T62" s="235">
        <v>50</v>
      </c>
      <c r="U62" s="189">
        <v>19950</v>
      </c>
    </row>
    <row r="63" spans="1:21" s="1" customFormat="1">
      <c r="A63" s="350" t="s">
        <v>177</v>
      </c>
      <c r="B63" s="350" t="s">
        <v>178</v>
      </c>
      <c r="C63" s="38" t="s">
        <v>25</v>
      </c>
      <c r="D63" s="113">
        <v>2403</v>
      </c>
      <c r="E63" s="113">
        <v>5896</v>
      </c>
      <c r="F63" s="113">
        <v>15388</v>
      </c>
      <c r="G63" s="113">
        <v>5346</v>
      </c>
      <c r="H63" s="113">
        <v>3203</v>
      </c>
      <c r="I63" s="113">
        <v>13076</v>
      </c>
      <c r="J63" s="113">
        <v>9993</v>
      </c>
      <c r="K63" s="113">
        <v>9050</v>
      </c>
      <c r="L63" s="113">
        <v>3723</v>
      </c>
      <c r="M63" s="113">
        <v>18088</v>
      </c>
      <c r="N63" s="113">
        <v>9449</v>
      </c>
      <c r="O63" s="113">
        <v>2187</v>
      </c>
      <c r="P63" s="113">
        <v>7581</v>
      </c>
      <c r="Q63" s="113">
        <v>931</v>
      </c>
      <c r="R63" s="113">
        <v>3149</v>
      </c>
      <c r="S63" s="182">
        <v>170211</v>
      </c>
      <c r="T63" s="232">
        <v>539</v>
      </c>
      <c r="U63" s="192">
        <v>280213</v>
      </c>
    </row>
    <row r="64" spans="1:21" s="1" customFormat="1">
      <c r="A64" s="350" t="s">
        <v>177</v>
      </c>
      <c r="B64" s="350" t="s">
        <v>178</v>
      </c>
      <c r="C64" s="38" t="s">
        <v>258</v>
      </c>
      <c r="D64" s="110">
        <v>13.4</v>
      </c>
      <c r="E64" s="110">
        <v>15.7</v>
      </c>
      <c r="F64" s="110">
        <v>15.5</v>
      </c>
      <c r="G64" s="110">
        <v>15.9</v>
      </c>
      <c r="H64" s="110">
        <v>13.3</v>
      </c>
      <c r="I64" s="110">
        <v>14.1</v>
      </c>
      <c r="J64" s="110">
        <v>17</v>
      </c>
      <c r="K64" s="110">
        <v>15</v>
      </c>
      <c r="L64" s="110">
        <v>14.8</v>
      </c>
      <c r="M64" s="110">
        <v>16</v>
      </c>
      <c r="N64" s="110">
        <v>14.8</v>
      </c>
      <c r="O64" s="110">
        <v>12.4</v>
      </c>
      <c r="P64" s="110">
        <v>13.2</v>
      </c>
      <c r="Q64" s="110">
        <v>13.9</v>
      </c>
      <c r="R64" s="110">
        <v>14.6</v>
      </c>
      <c r="S64" s="156">
        <v>13.5</v>
      </c>
      <c r="T64" s="233">
        <v>10.8</v>
      </c>
      <c r="U64" s="194">
        <v>14</v>
      </c>
    </row>
    <row r="65" spans="1:21" s="1" customFormat="1">
      <c r="A65" s="350" t="s">
        <v>177</v>
      </c>
      <c r="B65" s="350" t="s">
        <v>178</v>
      </c>
      <c r="C65" s="38" t="s">
        <v>253</v>
      </c>
      <c r="D65" s="113">
        <v>172</v>
      </c>
      <c r="E65" s="113">
        <v>333</v>
      </c>
      <c r="F65" s="113">
        <v>911</v>
      </c>
      <c r="G65" s="113">
        <v>315</v>
      </c>
      <c r="H65" s="113">
        <v>235</v>
      </c>
      <c r="I65" s="113">
        <v>859</v>
      </c>
      <c r="J65" s="113">
        <v>493</v>
      </c>
      <c r="K65" s="113">
        <v>565</v>
      </c>
      <c r="L65" s="113">
        <v>219</v>
      </c>
      <c r="M65" s="113">
        <v>1020</v>
      </c>
      <c r="N65" s="113">
        <v>595</v>
      </c>
      <c r="O65" s="113">
        <v>162</v>
      </c>
      <c r="P65" s="113">
        <v>517</v>
      </c>
      <c r="Q65" s="113">
        <v>58</v>
      </c>
      <c r="R65" s="113">
        <v>205</v>
      </c>
      <c r="S65" s="182">
        <v>11749</v>
      </c>
      <c r="T65" s="232">
        <v>5</v>
      </c>
      <c r="U65" s="192">
        <v>18413</v>
      </c>
    </row>
    <row r="66" spans="1:21" s="1" customFormat="1">
      <c r="A66" s="350" t="s">
        <v>177</v>
      </c>
      <c r="B66" s="350" t="s">
        <v>178</v>
      </c>
      <c r="C66" s="38" t="s">
        <v>255</v>
      </c>
      <c r="D66" s="113">
        <v>2186</v>
      </c>
      <c r="E66" s="113">
        <v>4400</v>
      </c>
      <c r="F66" s="113">
        <v>13097</v>
      </c>
      <c r="G66" s="113">
        <v>4553</v>
      </c>
      <c r="H66" s="113">
        <v>3012</v>
      </c>
      <c r="I66" s="113">
        <v>11064</v>
      </c>
      <c r="J66" s="113">
        <v>7022</v>
      </c>
      <c r="K66" s="113">
        <v>7927</v>
      </c>
      <c r="L66" s="113">
        <v>2970</v>
      </c>
      <c r="M66" s="113">
        <v>14817</v>
      </c>
      <c r="N66" s="113">
        <v>8372</v>
      </c>
      <c r="O66" s="113">
        <v>1808</v>
      </c>
      <c r="P66" s="113">
        <v>6143</v>
      </c>
      <c r="Q66" s="113">
        <v>703</v>
      </c>
      <c r="R66" s="113">
        <v>2837</v>
      </c>
      <c r="S66" s="182">
        <v>147801</v>
      </c>
      <c r="T66" s="232">
        <v>64</v>
      </c>
      <c r="U66" s="192">
        <v>238776</v>
      </c>
    </row>
    <row r="67" spans="1:21" s="1" customFormat="1">
      <c r="A67" s="350" t="s">
        <v>177</v>
      </c>
      <c r="B67" s="350" t="s">
        <v>178</v>
      </c>
      <c r="C67" s="38" t="s">
        <v>261</v>
      </c>
      <c r="D67" s="110">
        <v>12.7</v>
      </c>
      <c r="E67" s="110">
        <v>13.2</v>
      </c>
      <c r="F67" s="110">
        <v>14.4</v>
      </c>
      <c r="G67" s="110">
        <v>14.5</v>
      </c>
      <c r="H67" s="110">
        <v>12.8</v>
      </c>
      <c r="I67" s="110">
        <v>12.9</v>
      </c>
      <c r="J67" s="110">
        <v>14.2</v>
      </c>
      <c r="K67" s="110">
        <v>14</v>
      </c>
      <c r="L67" s="110">
        <v>13.6</v>
      </c>
      <c r="M67" s="110">
        <v>14.5</v>
      </c>
      <c r="N67" s="110">
        <v>14.1</v>
      </c>
      <c r="O67" s="110">
        <v>11.2</v>
      </c>
      <c r="P67" s="110">
        <v>11.9</v>
      </c>
      <c r="Q67" s="110">
        <v>12.1</v>
      </c>
      <c r="R67" s="110">
        <v>13.8</v>
      </c>
      <c r="S67" s="156">
        <v>12.6</v>
      </c>
      <c r="T67" s="233">
        <v>12.8</v>
      </c>
      <c r="U67" s="194">
        <v>13</v>
      </c>
    </row>
    <row r="68" spans="1:21" s="1" customFormat="1">
      <c r="A68" s="350" t="s">
        <v>177</v>
      </c>
      <c r="B68" s="350" t="s">
        <v>178</v>
      </c>
      <c r="C68" s="38" t="s">
        <v>254</v>
      </c>
      <c r="D68" s="113">
        <v>8</v>
      </c>
      <c r="E68" s="113">
        <v>42</v>
      </c>
      <c r="F68" s="113">
        <v>83</v>
      </c>
      <c r="G68" s="113">
        <v>22</v>
      </c>
      <c r="H68" s="113">
        <v>6</v>
      </c>
      <c r="I68" s="113">
        <v>66</v>
      </c>
      <c r="J68" s="113">
        <v>96</v>
      </c>
      <c r="K68" s="113">
        <v>40</v>
      </c>
      <c r="L68" s="113">
        <v>32</v>
      </c>
      <c r="M68" s="113">
        <v>110</v>
      </c>
      <c r="N68" s="113">
        <v>45</v>
      </c>
      <c r="O68" s="113">
        <v>14</v>
      </c>
      <c r="P68" s="113">
        <v>57</v>
      </c>
      <c r="Q68" s="113">
        <v>9</v>
      </c>
      <c r="R68" s="113">
        <v>10</v>
      </c>
      <c r="S68" s="182">
        <v>852</v>
      </c>
      <c r="T68" s="232">
        <v>45</v>
      </c>
      <c r="U68" s="192">
        <v>1537</v>
      </c>
    </row>
    <row r="69" spans="1:21" s="1" customFormat="1">
      <c r="A69" s="350" t="s">
        <v>177</v>
      </c>
      <c r="B69" s="350" t="s">
        <v>178</v>
      </c>
      <c r="C69" s="38" t="s">
        <v>256</v>
      </c>
      <c r="D69" s="113">
        <v>140</v>
      </c>
      <c r="E69" s="113">
        <v>1123</v>
      </c>
      <c r="F69" s="113">
        <v>1743</v>
      </c>
      <c r="G69" s="113">
        <v>504</v>
      </c>
      <c r="H69" s="113">
        <v>68</v>
      </c>
      <c r="I69" s="113">
        <v>1465</v>
      </c>
      <c r="J69" s="113">
        <v>2422</v>
      </c>
      <c r="K69" s="113">
        <v>777</v>
      </c>
      <c r="L69" s="113">
        <v>546</v>
      </c>
      <c r="M69" s="113">
        <v>2559</v>
      </c>
      <c r="N69" s="113">
        <v>738</v>
      </c>
      <c r="O69" s="113">
        <v>274</v>
      </c>
      <c r="P69" s="113">
        <v>1177</v>
      </c>
      <c r="Q69" s="113">
        <v>190</v>
      </c>
      <c r="R69" s="113">
        <v>204</v>
      </c>
      <c r="S69" s="182">
        <v>17893</v>
      </c>
      <c r="T69" s="232">
        <v>475</v>
      </c>
      <c r="U69" s="192">
        <v>32298</v>
      </c>
    </row>
    <row r="70" spans="1:21" s="1" customFormat="1">
      <c r="A70" s="353" t="s">
        <v>177</v>
      </c>
      <c r="B70" s="353" t="s">
        <v>178</v>
      </c>
      <c r="C70" s="73" t="s">
        <v>262</v>
      </c>
      <c r="D70" s="138">
        <v>17.5</v>
      </c>
      <c r="E70" s="138">
        <v>26.7</v>
      </c>
      <c r="F70" s="138">
        <v>21</v>
      </c>
      <c r="G70" s="138">
        <v>22.9</v>
      </c>
      <c r="H70" s="138">
        <v>11.3</v>
      </c>
      <c r="I70" s="138">
        <v>22.2</v>
      </c>
      <c r="J70" s="138">
        <v>25.2</v>
      </c>
      <c r="K70" s="138">
        <v>19.399999999999999</v>
      </c>
      <c r="L70" s="138">
        <v>17.100000000000001</v>
      </c>
      <c r="M70" s="138">
        <v>23.3</v>
      </c>
      <c r="N70" s="138">
        <v>16.399999999999999</v>
      </c>
      <c r="O70" s="138">
        <v>19.600000000000001</v>
      </c>
      <c r="P70" s="138">
        <v>20.6</v>
      </c>
      <c r="Q70" s="138">
        <v>21.1</v>
      </c>
      <c r="R70" s="138">
        <v>20.399999999999999</v>
      </c>
      <c r="S70" s="157">
        <v>21</v>
      </c>
      <c r="T70" s="234">
        <v>10.6</v>
      </c>
      <c r="U70" s="169">
        <v>21</v>
      </c>
    </row>
    <row r="71" spans="1:21" s="1" customFormat="1" ht="12.75" customHeight="1">
      <c r="A71" s="352" t="s">
        <v>179</v>
      </c>
      <c r="B71" s="352" t="s">
        <v>180</v>
      </c>
      <c r="C71" s="140" t="s">
        <v>252</v>
      </c>
      <c r="D71" s="162">
        <v>94</v>
      </c>
      <c r="E71" s="162">
        <v>262</v>
      </c>
      <c r="F71" s="162">
        <v>731</v>
      </c>
      <c r="G71" s="162">
        <v>234</v>
      </c>
      <c r="H71" s="162">
        <v>229</v>
      </c>
      <c r="I71" s="162">
        <v>864</v>
      </c>
      <c r="J71" s="162">
        <v>616</v>
      </c>
      <c r="K71" s="162">
        <v>549</v>
      </c>
      <c r="L71" s="162">
        <v>221</v>
      </c>
      <c r="M71" s="162">
        <v>1033</v>
      </c>
      <c r="N71" s="162">
        <v>408</v>
      </c>
      <c r="O71" s="162">
        <v>184</v>
      </c>
      <c r="P71" s="162">
        <v>721</v>
      </c>
      <c r="Q71" s="162">
        <v>43</v>
      </c>
      <c r="R71" s="162">
        <v>150</v>
      </c>
      <c r="S71" s="186">
        <v>11652</v>
      </c>
      <c r="T71" s="235">
        <v>50</v>
      </c>
      <c r="U71" s="189">
        <v>18041</v>
      </c>
    </row>
    <row r="72" spans="1:21" s="1" customFormat="1" ht="12.75" customHeight="1">
      <c r="A72" s="350" t="s">
        <v>179</v>
      </c>
      <c r="B72" s="350" t="s">
        <v>180</v>
      </c>
      <c r="C72" s="38" t="s">
        <v>25</v>
      </c>
      <c r="D72" s="113">
        <v>500</v>
      </c>
      <c r="E72" s="113">
        <v>2257</v>
      </c>
      <c r="F72" s="113">
        <v>6770</v>
      </c>
      <c r="G72" s="113">
        <v>2211</v>
      </c>
      <c r="H72" s="113">
        <v>2039</v>
      </c>
      <c r="I72" s="113">
        <v>7692</v>
      </c>
      <c r="J72" s="113">
        <v>5165</v>
      </c>
      <c r="K72" s="113">
        <v>5099</v>
      </c>
      <c r="L72" s="113">
        <v>1958</v>
      </c>
      <c r="M72" s="113">
        <v>11894</v>
      </c>
      <c r="N72" s="113">
        <v>3258</v>
      </c>
      <c r="O72" s="113">
        <v>1239</v>
      </c>
      <c r="P72" s="113">
        <v>6501</v>
      </c>
      <c r="Q72" s="113">
        <v>382</v>
      </c>
      <c r="R72" s="113">
        <v>1394</v>
      </c>
      <c r="S72" s="182">
        <v>101222</v>
      </c>
      <c r="T72" s="232">
        <v>434</v>
      </c>
      <c r="U72" s="192">
        <v>160015</v>
      </c>
    </row>
    <row r="73" spans="1:21" s="1" customFormat="1" ht="12.75" customHeight="1">
      <c r="A73" s="350" t="s">
        <v>179</v>
      </c>
      <c r="B73" s="350" t="s">
        <v>180</v>
      </c>
      <c r="C73" s="38" t="s">
        <v>258</v>
      </c>
      <c r="D73" s="110">
        <v>5.3</v>
      </c>
      <c r="E73" s="110">
        <v>8.6</v>
      </c>
      <c r="F73" s="110">
        <v>9.3000000000000007</v>
      </c>
      <c r="G73" s="110">
        <v>9.4</v>
      </c>
      <c r="H73" s="110">
        <v>8.9</v>
      </c>
      <c r="I73" s="110">
        <v>8.9</v>
      </c>
      <c r="J73" s="110">
        <v>8.4</v>
      </c>
      <c r="K73" s="110">
        <v>9.3000000000000007</v>
      </c>
      <c r="L73" s="110">
        <v>8.9</v>
      </c>
      <c r="M73" s="110">
        <v>11.5</v>
      </c>
      <c r="N73" s="110">
        <v>8</v>
      </c>
      <c r="O73" s="110">
        <v>6.7</v>
      </c>
      <c r="P73" s="110">
        <v>9</v>
      </c>
      <c r="Q73" s="110">
        <v>8.9</v>
      </c>
      <c r="R73" s="110">
        <v>9.3000000000000007</v>
      </c>
      <c r="S73" s="156">
        <v>8.6999999999999993</v>
      </c>
      <c r="T73" s="233">
        <v>8.6999999999999993</v>
      </c>
      <c r="U73" s="194">
        <v>8.9</v>
      </c>
    </row>
    <row r="74" spans="1:21" s="1" customFormat="1" ht="12.75" customHeight="1">
      <c r="A74" s="350" t="s">
        <v>179</v>
      </c>
      <c r="B74" s="350" t="s">
        <v>180</v>
      </c>
      <c r="C74" s="38" t="s">
        <v>253</v>
      </c>
      <c r="D74" s="113">
        <v>87</v>
      </c>
      <c r="E74" s="113">
        <v>243</v>
      </c>
      <c r="F74" s="113">
        <v>664</v>
      </c>
      <c r="G74" s="113">
        <v>214</v>
      </c>
      <c r="H74" s="113">
        <v>203</v>
      </c>
      <c r="I74" s="113">
        <v>790</v>
      </c>
      <c r="J74" s="113">
        <v>553</v>
      </c>
      <c r="K74" s="113">
        <v>517</v>
      </c>
      <c r="L74" s="113">
        <v>205</v>
      </c>
      <c r="M74" s="113">
        <v>900</v>
      </c>
      <c r="N74" s="113">
        <v>380</v>
      </c>
      <c r="O74" s="113">
        <v>172</v>
      </c>
      <c r="P74" s="113">
        <v>641</v>
      </c>
      <c r="Q74" s="113">
        <v>39</v>
      </c>
      <c r="R74" s="113">
        <v>144</v>
      </c>
      <c r="S74" s="182">
        <v>10426</v>
      </c>
      <c r="T74" s="232">
        <v>4</v>
      </c>
      <c r="U74" s="192">
        <v>16182</v>
      </c>
    </row>
    <row r="75" spans="1:21" s="1" customFormat="1" ht="12.75" customHeight="1">
      <c r="A75" s="350" t="s">
        <v>179</v>
      </c>
      <c r="B75" s="350" t="s">
        <v>180</v>
      </c>
      <c r="C75" s="38" t="s">
        <v>255</v>
      </c>
      <c r="D75" s="113">
        <v>414</v>
      </c>
      <c r="E75" s="113">
        <v>1855</v>
      </c>
      <c r="F75" s="113">
        <v>5179</v>
      </c>
      <c r="G75" s="113">
        <v>1677</v>
      </c>
      <c r="H75" s="113">
        <v>1408</v>
      </c>
      <c r="I75" s="113">
        <v>5998</v>
      </c>
      <c r="J75" s="113">
        <v>3668</v>
      </c>
      <c r="K75" s="113">
        <v>4022</v>
      </c>
      <c r="L75" s="113">
        <v>1582</v>
      </c>
      <c r="M75" s="113">
        <v>8139</v>
      </c>
      <c r="N75" s="113">
        <v>2600</v>
      </c>
      <c r="O75" s="113">
        <v>1059</v>
      </c>
      <c r="P75" s="113">
        <v>4764</v>
      </c>
      <c r="Q75" s="113">
        <v>278</v>
      </c>
      <c r="R75" s="113">
        <v>1143</v>
      </c>
      <c r="S75" s="182">
        <v>75536</v>
      </c>
      <c r="T75" s="232">
        <v>15</v>
      </c>
      <c r="U75" s="192">
        <v>119337</v>
      </c>
    </row>
    <row r="76" spans="1:21" s="1" customFormat="1" ht="12.75" customHeight="1">
      <c r="A76" s="350" t="s">
        <v>179</v>
      </c>
      <c r="B76" s="350" t="s">
        <v>180</v>
      </c>
      <c r="C76" s="38" t="s">
        <v>261</v>
      </c>
      <c r="D76" s="110">
        <v>4.8</v>
      </c>
      <c r="E76" s="110">
        <v>7.6</v>
      </c>
      <c r="F76" s="110">
        <v>7.8</v>
      </c>
      <c r="G76" s="110">
        <v>7.8</v>
      </c>
      <c r="H76" s="110">
        <v>6.9</v>
      </c>
      <c r="I76" s="110">
        <v>7.6</v>
      </c>
      <c r="J76" s="110">
        <v>6.6</v>
      </c>
      <c r="K76" s="110">
        <v>7.8</v>
      </c>
      <c r="L76" s="110">
        <v>7.7</v>
      </c>
      <c r="M76" s="110">
        <v>9</v>
      </c>
      <c r="N76" s="110">
        <v>6.8</v>
      </c>
      <c r="O76" s="110">
        <v>6.2</v>
      </c>
      <c r="P76" s="110">
        <v>7.4</v>
      </c>
      <c r="Q76" s="110">
        <v>7.1</v>
      </c>
      <c r="R76" s="110">
        <v>7.9</v>
      </c>
      <c r="S76" s="156">
        <v>7.2</v>
      </c>
      <c r="T76" s="233">
        <v>3.8</v>
      </c>
      <c r="U76" s="194">
        <v>7.4</v>
      </c>
    </row>
    <row r="77" spans="1:21" s="1" customFormat="1" ht="12.75" customHeight="1">
      <c r="A77" s="350" t="s">
        <v>179</v>
      </c>
      <c r="B77" s="350" t="s">
        <v>180</v>
      </c>
      <c r="C77" s="38" t="s">
        <v>254</v>
      </c>
      <c r="D77" s="113">
        <v>7</v>
      </c>
      <c r="E77" s="113">
        <v>19</v>
      </c>
      <c r="F77" s="113">
        <v>67</v>
      </c>
      <c r="G77" s="113">
        <v>20</v>
      </c>
      <c r="H77" s="113">
        <v>26</v>
      </c>
      <c r="I77" s="113">
        <v>74</v>
      </c>
      <c r="J77" s="113">
        <v>63</v>
      </c>
      <c r="K77" s="113">
        <v>32</v>
      </c>
      <c r="L77" s="113">
        <v>16</v>
      </c>
      <c r="M77" s="113">
        <v>133</v>
      </c>
      <c r="N77" s="113">
        <v>28</v>
      </c>
      <c r="O77" s="113">
        <v>12</v>
      </c>
      <c r="P77" s="113">
        <v>80</v>
      </c>
      <c r="Q77" s="113">
        <v>4</v>
      </c>
      <c r="R77" s="113">
        <v>6</v>
      </c>
      <c r="S77" s="182">
        <v>1226</v>
      </c>
      <c r="T77" s="232">
        <v>46</v>
      </c>
      <c r="U77" s="192">
        <v>1859</v>
      </c>
    </row>
    <row r="78" spans="1:21" s="1" customFormat="1" ht="12.75" customHeight="1">
      <c r="A78" s="350" t="s">
        <v>179</v>
      </c>
      <c r="B78" s="350" t="s">
        <v>180</v>
      </c>
      <c r="C78" s="38" t="s">
        <v>256</v>
      </c>
      <c r="D78" s="113">
        <v>61</v>
      </c>
      <c r="E78" s="113">
        <v>234</v>
      </c>
      <c r="F78" s="113">
        <v>1037</v>
      </c>
      <c r="G78" s="113">
        <v>292</v>
      </c>
      <c r="H78" s="113">
        <v>497</v>
      </c>
      <c r="I78" s="113">
        <v>1112</v>
      </c>
      <c r="J78" s="113">
        <v>852</v>
      </c>
      <c r="K78" s="113">
        <v>468</v>
      </c>
      <c r="L78" s="113">
        <v>216</v>
      </c>
      <c r="M78" s="113">
        <v>2566</v>
      </c>
      <c r="N78" s="113">
        <v>421</v>
      </c>
      <c r="O78" s="113">
        <v>127</v>
      </c>
      <c r="P78" s="113">
        <v>1317</v>
      </c>
      <c r="Q78" s="113">
        <v>50</v>
      </c>
      <c r="R78" s="113">
        <v>102</v>
      </c>
      <c r="S78" s="182">
        <v>18396</v>
      </c>
      <c r="T78" s="232">
        <v>417</v>
      </c>
      <c r="U78" s="192">
        <v>28165</v>
      </c>
    </row>
    <row r="79" spans="1:21" s="1" customFormat="1" ht="12.75" customHeight="1">
      <c r="A79" s="353" t="s">
        <v>179</v>
      </c>
      <c r="B79" s="353" t="s">
        <v>180</v>
      </c>
      <c r="C79" s="73" t="s">
        <v>262</v>
      </c>
      <c r="D79" s="138">
        <v>8.6999999999999993</v>
      </c>
      <c r="E79" s="138">
        <v>12.3</v>
      </c>
      <c r="F79" s="138">
        <v>15.5</v>
      </c>
      <c r="G79" s="138">
        <v>14.6</v>
      </c>
      <c r="H79" s="138">
        <v>19.100000000000001</v>
      </c>
      <c r="I79" s="138">
        <v>15</v>
      </c>
      <c r="J79" s="138">
        <v>13.5</v>
      </c>
      <c r="K79" s="138">
        <v>14.6</v>
      </c>
      <c r="L79" s="138">
        <v>13.5</v>
      </c>
      <c r="M79" s="138">
        <v>19.3</v>
      </c>
      <c r="N79" s="138">
        <v>15</v>
      </c>
      <c r="O79" s="138">
        <v>10.6</v>
      </c>
      <c r="P79" s="138">
        <v>16.5</v>
      </c>
      <c r="Q79" s="138">
        <v>12.5</v>
      </c>
      <c r="R79" s="138">
        <v>17</v>
      </c>
      <c r="S79" s="157">
        <v>15</v>
      </c>
      <c r="T79" s="234">
        <v>9.1</v>
      </c>
      <c r="U79" s="169">
        <v>15.2</v>
      </c>
    </row>
    <row r="80" spans="1:21" s="1" customFormat="1" ht="12.75" customHeight="1">
      <c r="A80" s="352" t="s">
        <v>173</v>
      </c>
      <c r="B80" s="352" t="s">
        <v>174</v>
      </c>
      <c r="C80" s="140" t="s">
        <v>252</v>
      </c>
      <c r="D80" s="162">
        <v>137</v>
      </c>
      <c r="E80" s="162">
        <v>538</v>
      </c>
      <c r="F80" s="162">
        <v>1515</v>
      </c>
      <c r="G80" s="162">
        <v>418</v>
      </c>
      <c r="H80" s="162">
        <v>362</v>
      </c>
      <c r="I80" s="162">
        <v>1786</v>
      </c>
      <c r="J80" s="162">
        <v>927</v>
      </c>
      <c r="K80" s="162">
        <v>737</v>
      </c>
      <c r="L80" s="162">
        <v>387</v>
      </c>
      <c r="M80" s="162">
        <v>1536</v>
      </c>
      <c r="N80" s="162">
        <v>748</v>
      </c>
      <c r="O80" s="162">
        <v>312</v>
      </c>
      <c r="P80" s="162">
        <v>1073</v>
      </c>
      <c r="Q80" s="162">
        <v>73</v>
      </c>
      <c r="R80" s="162">
        <v>328</v>
      </c>
      <c r="S80" s="186">
        <v>16968</v>
      </c>
      <c r="T80" s="235">
        <v>91</v>
      </c>
      <c r="U80" s="189">
        <v>27936</v>
      </c>
    </row>
    <row r="81" spans="1:21" s="1" customFormat="1">
      <c r="A81" s="350" t="s">
        <v>173</v>
      </c>
      <c r="B81" s="350" t="s">
        <v>174</v>
      </c>
      <c r="C81" s="38" t="s">
        <v>25</v>
      </c>
      <c r="D81" s="113">
        <v>2119</v>
      </c>
      <c r="E81" s="113">
        <v>10688</v>
      </c>
      <c r="F81" s="113">
        <v>29594</v>
      </c>
      <c r="G81" s="113">
        <v>7844</v>
      </c>
      <c r="H81" s="113">
        <v>7222</v>
      </c>
      <c r="I81" s="113">
        <v>37693</v>
      </c>
      <c r="J81" s="113">
        <v>18418</v>
      </c>
      <c r="K81" s="113">
        <v>15330</v>
      </c>
      <c r="L81" s="113">
        <v>7716</v>
      </c>
      <c r="M81" s="113">
        <v>31649</v>
      </c>
      <c r="N81" s="113">
        <v>15922</v>
      </c>
      <c r="O81" s="113">
        <v>6081</v>
      </c>
      <c r="P81" s="113">
        <v>21840</v>
      </c>
      <c r="Q81" s="113">
        <v>1173</v>
      </c>
      <c r="R81" s="113">
        <v>7918</v>
      </c>
      <c r="S81" s="182">
        <v>330822</v>
      </c>
      <c r="T81" s="232">
        <v>1820</v>
      </c>
      <c r="U81" s="192">
        <v>553849</v>
      </c>
    </row>
    <row r="82" spans="1:21" s="1" customFormat="1">
      <c r="A82" s="350" t="s">
        <v>173</v>
      </c>
      <c r="B82" s="350" t="s">
        <v>174</v>
      </c>
      <c r="C82" s="38" t="s">
        <v>258</v>
      </c>
      <c r="D82" s="110">
        <v>15.5</v>
      </c>
      <c r="E82" s="110">
        <v>19.899999999999999</v>
      </c>
      <c r="F82" s="110">
        <v>19.5</v>
      </c>
      <c r="G82" s="110">
        <v>18.8</v>
      </c>
      <c r="H82" s="110">
        <v>20</v>
      </c>
      <c r="I82" s="110">
        <v>21.1</v>
      </c>
      <c r="J82" s="110">
        <v>19.899999999999999</v>
      </c>
      <c r="K82" s="110">
        <v>20.8</v>
      </c>
      <c r="L82" s="110">
        <v>19.899999999999999</v>
      </c>
      <c r="M82" s="110">
        <v>20.6</v>
      </c>
      <c r="N82" s="110">
        <v>21.3</v>
      </c>
      <c r="O82" s="110">
        <v>19.5</v>
      </c>
      <c r="P82" s="110">
        <v>20.399999999999999</v>
      </c>
      <c r="Q82" s="110">
        <v>16.100000000000001</v>
      </c>
      <c r="R82" s="110">
        <v>24.1</v>
      </c>
      <c r="S82" s="156">
        <v>19.5</v>
      </c>
      <c r="T82" s="233">
        <v>20</v>
      </c>
      <c r="U82" s="194">
        <v>19.8</v>
      </c>
    </row>
    <row r="83" spans="1:21" s="1" customFormat="1">
      <c r="A83" s="350" t="s">
        <v>173</v>
      </c>
      <c r="B83" s="350" t="s">
        <v>174</v>
      </c>
      <c r="C83" s="38" t="s">
        <v>253</v>
      </c>
      <c r="D83" s="113">
        <v>134</v>
      </c>
      <c r="E83" s="113">
        <v>462</v>
      </c>
      <c r="F83" s="113">
        <v>1338</v>
      </c>
      <c r="G83" s="113">
        <v>354</v>
      </c>
      <c r="H83" s="113">
        <v>314</v>
      </c>
      <c r="I83" s="113">
        <v>1483</v>
      </c>
      <c r="J83" s="113">
        <v>736</v>
      </c>
      <c r="K83" s="113">
        <v>655</v>
      </c>
      <c r="L83" s="113">
        <v>335</v>
      </c>
      <c r="M83" s="113">
        <v>1316</v>
      </c>
      <c r="N83" s="113">
        <v>671</v>
      </c>
      <c r="O83" s="113">
        <v>273</v>
      </c>
      <c r="P83" s="113">
        <v>950</v>
      </c>
      <c r="Q83" s="113">
        <v>67</v>
      </c>
      <c r="R83" s="113">
        <v>260</v>
      </c>
      <c r="S83" s="182">
        <v>14759</v>
      </c>
      <c r="T83" s="232">
        <v>14</v>
      </c>
      <c r="U83" s="192">
        <v>24121</v>
      </c>
    </row>
    <row r="84" spans="1:21" s="1" customFormat="1">
      <c r="A84" s="350" t="s">
        <v>173</v>
      </c>
      <c r="B84" s="350" t="s">
        <v>174</v>
      </c>
      <c r="C84" s="38" t="s">
        <v>255</v>
      </c>
      <c r="D84" s="113">
        <v>2032</v>
      </c>
      <c r="E84" s="113">
        <v>8165</v>
      </c>
      <c r="F84" s="113">
        <v>23892</v>
      </c>
      <c r="G84" s="113">
        <v>5723</v>
      </c>
      <c r="H84" s="113">
        <v>5395</v>
      </c>
      <c r="I84" s="113">
        <v>27198</v>
      </c>
      <c r="J84" s="113">
        <v>12192</v>
      </c>
      <c r="K84" s="113">
        <v>12540</v>
      </c>
      <c r="L84" s="113">
        <v>6061</v>
      </c>
      <c r="M84" s="113">
        <v>24750</v>
      </c>
      <c r="N84" s="113">
        <v>13243</v>
      </c>
      <c r="O84" s="113">
        <v>4841</v>
      </c>
      <c r="P84" s="113">
        <v>17742</v>
      </c>
      <c r="Q84" s="113">
        <v>1017</v>
      </c>
      <c r="R84" s="113">
        <v>5711</v>
      </c>
      <c r="S84" s="182">
        <v>262639</v>
      </c>
      <c r="T84" s="232">
        <v>260</v>
      </c>
      <c r="U84" s="192">
        <v>433401</v>
      </c>
    </row>
    <row r="85" spans="1:21" s="1" customFormat="1">
      <c r="A85" s="350" t="s">
        <v>173</v>
      </c>
      <c r="B85" s="350" t="s">
        <v>174</v>
      </c>
      <c r="C85" s="38" t="s">
        <v>261</v>
      </c>
      <c r="D85" s="110">
        <v>15.2</v>
      </c>
      <c r="E85" s="110">
        <v>17.7</v>
      </c>
      <c r="F85" s="110">
        <v>17.899999999999999</v>
      </c>
      <c r="G85" s="110">
        <v>16.2</v>
      </c>
      <c r="H85" s="110">
        <v>17.2</v>
      </c>
      <c r="I85" s="110">
        <v>18.3</v>
      </c>
      <c r="J85" s="110">
        <v>16.600000000000001</v>
      </c>
      <c r="K85" s="110">
        <v>19.100000000000001</v>
      </c>
      <c r="L85" s="110">
        <v>18.100000000000001</v>
      </c>
      <c r="M85" s="110">
        <v>18.8</v>
      </c>
      <c r="N85" s="110">
        <v>19.7</v>
      </c>
      <c r="O85" s="110">
        <v>17.7</v>
      </c>
      <c r="P85" s="110">
        <v>18.7</v>
      </c>
      <c r="Q85" s="110">
        <v>15.2</v>
      </c>
      <c r="R85" s="110">
        <v>22</v>
      </c>
      <c r="S85" s="156">
        <v>17.8</v>
      </c>
      <c r="T85" s="233">
        <v>18.600000000000001</v>
      </c>
      <c r="U85" s="194">
        <v>18</v>
      </c>
    </row>
    <row r="86" spans="1:21" s="1" customFormat="1">
      <c r="A86" s="350" t="s">
        <v>173</v>
      </c>
      <c r="B86" s="350" t="s">
        <v>174</v>
      </c>
      <c r="C86" s="38" t="s">
        <v>254</v>
      </c>
      <c r="D86" s="113">
        <v>3</v>
      </c>
      <c r="E86" s="113">
        <v>76</v>
      </c>
      <c r="F86" s="113">
        <v>177</v>
      </c>
      <c r="G86" s="113">
        <v>64</v>
      </c>
      <c r="H86" s="113">
        <v>48</v>
      </c>
      <c r="I86" s="113">
        <v>303</v>
      </c>
      <c r="J86" s="113">
        <v>191</v>
      </c>
      <c r="K86" s="113">
        <v>82</v>
      </c>
      <c r="L86" s="113">
        <v>52</v>
      </c>
      <c r="M86" s="113">
        <v>220</v>
      </c>
      <c r="N86" s="113">
        <v>77</v>
      </c>
      <c r="O86" s="113">
        <v>39</v>
      </c>
      <c r="P86" s="113">
        <v>123</v>
      </c>
      <c r="Q86" s="113">
        <v>6</v>
      </c>
      <c r="R86" s="113">
        <v>68</v>
      </c>
      <c r="S86" s="182">
        <v>2209</v>
      </c>
      <c r="T86" s="232">
        <v>77</v>
      </c>
      <c r="U86" s="192">
        <v>3815</v>
      </c>
    </row>
    <row r="87" spans="1:21" s="1" customFormat="1">
      <c r="A87" s="350" t="s">
        <v>173</v>
      </c>
      <c r="B87" s="350" t="s">
        <v>174</v>
      </c>
      <c r="C87" s="38" t="s">
        <v>256</v>
      </c>
      <c r="D87" s="113">
        <v>67</v>
      </c>
      <c r="E87" s="113">
        <v>1948</v>
      </c>
      <c r="F87" s="113">
        <v>4623</v>
      </c>
      <c r="G87" s="113">
        <v>1750</v>
      </c>
      <c r="H87" s="113">
        <v>1376</v>
      </c>
      <c r="I87" s="113">
        <v>8836</v>
      </c>
      <c r="J87" s="113">
        <v>5171</v>
      </c>
      <c r="K87" s="113">
        <v>2136</v>
      </c>
      <c r="L87" s="113">
        <v>1393</v>
      </c>
      <c r="M87" s="113">
        <v>5957</v>
      </c>
      <c r="N87" s="113">
        <v>2147</v>
      </c>
      <c r="O87" s="113">
        <v>1053</v>
      </c>
      <c r="P87" s="113">
        <v>3213</v>
      </c>
      <c r="Q87" s="113">
        <v>112</v>
      </c>
      <c r="R87" s="113">
        <v>2051</v>
      </c>
      <c r="S87" s="182">
        <v>58809</v>
      </c>
      <c r="T87" s="232">
        <v>1530</v>
      </c>
      <c r="U87" s="192">
        <v>102172</v>
      </c>
    </row>
    <row r="88" spans="1:21" s="1" customFormat="1">
      <c r="A88" s="353" t="s">
        <v>173</v>
      </c>
      <c r="B88" s="353" t="s">
        <v>174</v>
      </c>
      <c r="C88" s="73" t="s">
        <v>262</v>
      </c>
      <c r="D88" s="138">
        <v>22.3</v>
      </c>
      <c r="E88" s="138">
        <v>25.6</v>
      </c>
      <c r="F88" s="138">
        <v>26.1</v>
      </c>
      <c r="G88" s="138">
        <v>27.3</v>
      </c>
      <c r="H88" s="138">
        <v>28.7</v>
      </c>
      <c r="I88" s="138">
        <v>29.2</v>
      </c>
      <c r="J88" s="138">
        <v>27.1</v>
      </c>
      <c r="K88" s="138">
        <v>26</v>
      </c>
      <c r="L88" s="138">
        <v>26.8</v>
      </c>
      <c r="M88" s="138">
        <v>27.1</v>
      </c>
      <c r="N88" s="138">
        <v>27.9</v>
      </c>
      <c r="O88" s="138">
        <v>27</v>
      </c>
      <c r="P88" s="138">
        <v>26.1</v>
      </c>
      <c r="Q88" s="138">
        <v>18.7</v>
      </c>
      <c r="R88" s="138">
        <v>30.2</v>
      </c>
      <c r="S88" s="157">
        <v>26.6</v>
      </c>
      <c r="T88" s="234">
        <v>19.899999999999999</v>
      </c>
      <c r="U88" s="169">
        <v>26.8</v>
      </c>
    </row>
    <row r="89" spans="1:21" s="1" customFormat="1" ht="12.75" customHeight="1">
      <c r="A89" s="352" t="s">
        <v>148</v>
      </c>
      <c r="B89" s="352" t="s">
        <v>168</v>
      </c>
      <c r="C89" s="140" t="s">
        <v>252</v>
      </c>
      <c r="D89" s="162">
        <v>610</v>
      </c>
      <c r="E89" s="162">
        <v>1839</v>
      </c>
      <c r="F89" s="162">
        <v>5209</v>
      </c>
      <c r="G89" s="162">
        <v>1114</v>
      </c>
      <c r="H89" s="162">
        <v>1055</v>
      </c>
      <c r="I89" s="162">
        <v>4641</v>
      </c>
      <c r="J89" s="162">
        <v>2233</v>
      </c>
      <c r="K89" s="162">
        <v>2239</v>
      </c>
      <c r="L89" s="162">
        <v>939</v>
      </c>
      <c r="M89" s="162">
        <v>4467</v>
      </c>
      <c r="N89" s="162">
        <v>1823</v>
      </c>
      <c r="O89" s="162">
        <v>769</v>
      </c>
      <c r="P89" s="162">
        <v>3321</v>
      </c>
      <c r="Q89" s="162">
        <v>326</v>
      </c>
      <c r="R89" s="162">
        <v>812</v>
      </c>
      <c r="S89" s="186">
        <v>56544</v>
      </c>
      <c r="T89" s="235">
        <v>370</v>
      </c>
      <c r="U89" s="189">
        <v>88311</v>
      </c>
    </row>
    <row r="90" spans="1:21" s="1" customFormat="1">
      <c r="A90" s="350" t="s">
        <v>148</v>
      </c>
      <c r="B90" s="350" t="s">
        <v>168</v>
      </c>
      <c r="C90" s="38" t="s">
        <v>25</v>
      </c>
      <c r="D90" s="113">
        <v>4016</v>
      </c>
      <c r="E90" s="113">
        <v>15404</v>
      </c>
      <c r="F90" s="113">
        <v>42425</v>
      </c>
      <c r="G90" s="113">
        <v>8793</v>
      </c>
      <c r="H90" s="113">
        <v>7089</v>
      </c>
      <c r="I90" s="113">
        <v>33704</v>
      </c>
      <c r="J90" s="113">
        <v>20263</v>
      </c>
      <c r="K90" s="113">
        <v>18013</v>
      </c>
      <c r="L90" s="113">
        <v>7075</v>
      </c>
      <c r="M90" s="113">
        <v>36204</v>
      </c>
      <c r="N90" s="113">
        <v>12210</v>
      </c>
      <c r="O90" s="113">
        <v>4237</v>
      </c>
      <c r="P90" s="113">
        <v>20811</v>
      </c>
      <c r="Q90" s="113">
        <v>1924</v>
      </c>
      <c r="R90" s="113">
        <v>6157</v>
      </c>
      <c r="S90" s="182">
        <v>391725</v>
      </c>
      <c r="T90" s="232">
        <v>2246</v>
      </c>
      <c r="U90" s="192">
        <v>632296</v>
      </c>
    </row>
    <row r="91" spans="1:21" s="1" customFormat="1">
      <c r="A91" s="350" t="s">
        <v>148</v>
      </c>
      <c r="B91" s="350" t="s">
        <v>168</v>
      </c>
      <c r="C91" s="38" t="s">
        <v>258</v>
      </c>
      <c r="D91" s="110">
        <v>6.6</v>
      </c>
      <c r="E91" s="110">
        <v>8.4</v>
      </c>
      <c r="F91" s="110">
        <v>8.1</v>
      </c>
      <c r="G91" s="110">
        <v>7.9</v>
      </c>
      <c r="H91" s="110">
        <v>6.7</v>
      </c>
      <c r="I91" s="110">
        <v>7.3</v>
      </c>
      <c r="J91" s="110">
        <v>9.1</v>
      </c>
      <c r="K91" s="110">
        <v>8</v>
      </c>
      <c r="L91" s="110">
        <v>7.5</v>
      </c>
      <c r="M91" s="110">
        <v>8.1</v>
      </c>
      <c r="N91" s="110">
        <v>6.7</v>
      </c>
      <c r="O91" s="110">
        <v>5.5</v>
      </c>
      <c r="P91" s="110">
        <v>6.3</v>
      </c>
      <c r="Q91" s="110">
        <v>5.9</v>
      </c>
      <c r="R91" s="110">
        <v>7.6</v>
      </c>
      <c r="S91" s="156">
        <v>6.9</v>
      </c>
      <c r="T91" s="233">
        <v>6.1</v>
      </c>
      <c r="U91" s="194">
        <v>7.2</v>
      </c>
    </row>
    <row r="92" spans="1:21" s="1" customFormat="1">
      <c r="A92" s="350" t="s">
        <v>148</v>
      </c>
      <c r="B92" s="350" t="s">
        <v>168</v>
      </c>
      <c r="C92" s="38" t="s">
        <v>253</v>
      </c>
      <c r="D92" s="113">
        <v>581</v>
      </c>
      <c r="E92" s="113">
        <v>1749</v>
      </c>
      <c r="F92" s="113">
        <v>4938</v>
      </c>
      <c r="G92" s="113">
        <v>1059</v>
      </c>
      <c r="H92" s="113">
        <v>1007</v>
      </c>
      <c r="I92" s="113">
        <v>4381</v>
      </c>
      <c r="J92" s="113">
        <v>2035</v>
      </c>
      <c r="K92" s="113">
        <v>2126</v>
      </c>
      <c r="L92" s="113">
        <v>899</v>
      </c>
      <c r="M92" s="113">
        <v>4199</v>
      </c>
      <c r="N92" s="113">
        <v>1739</v>
      </c>
      <c r="O92" s="113">
        <v>745</v>
      </c>
      <c r="P92" s="113">
        <v>3173</v>
      </c>
      <c r="Q92" s="113">
        <v>308</v>
      </c>
      <c r="R92" s="113">
        <v>774</v>
      </c>
      <c r="S92" s="182">
        <v>53596</v>
      </c>
      <c r="T92" s="232">
        <v>25</v>
      </c>
      <c r="U92" s="192">
        <v>83334</v>
      </c>
    </row>
    <row r="93" spans="1:21" s="1" customFormat="1">
      <c r="A93" s="350" t="s">
        <v>148</v>
      </c>
      <c r="B93" s="350" t="s">
        <v>168</v>
      </c>
      <c r="C93" s="38" t="s">
        <v>255</v>
      </c>
      <c r="D93" s="113">
        <v>3482</v>
      </c>
      <c r="E93" s="113">
        <v>13176</v>
      </c>
      <c r="F93" s="113">
        <v>36318</v>
      </c>
      <c r="G93" s="113">
        <v>7667</v>
      </c>
      <c r="H93" s="113">
        <v>6165</v>
      </c>
      <c r="I93" s="113">
        <v>28692</v>
      </c>
      <c r="J93" s="113">
        <v>15632</v>
      </c>
      <c r="K93" s="113">
        <v>15159</v>
      </c>
      <c r="L93" s="113">
        <v>6218</v>
      </c>
      <c r="M93" s="113">
        <v>31148</v>
      </c>
      <c r="N93" s="113">
        <v>10740</v>
      </c>
      <c r="O93" s="113">
        <v>3980</v>
      </c>
      <c r="P93" s="113">
        <v>18917</v>
      </c>
      <c r="Q93" s="113">
        <v>1619</v>
      </c>
      <c r="R93" s="113">
        <v>5680</v>
      </c>
      <c r="S93" s="182">
        <v>343279</v>
      </c>
      <c r="T93" s="232">
        <v>146</v>
      </c>
      <c r="U93" s="192">
        <v>548018</v>
      </c>
    </row>
    <row r="94" spans="1:21" s="1" customFormat="1">
      <c r="A94" s="350" t="s">
        <v>148</v>
      </c>
      <c r="B94" s="350" t="s">
        <v>168</v>
      </c>
      <c r="C94" s="38" t="s">
        <v>261</v>
      </c>
      <c r="D94" s="110">
        <v>6</v>
      </c>
      <c r="E94" s="110">
        <v>7.5</v>
      </c>
      <c r="F94" s="110">
        <v>7.4</v>
      </c>
      <c r="G94" s="110">
        <v>7.2</v>
      </c>
      <c r="H94" s="110">
        <v>6.1</v>
      </c>
      <c r="I94" s="110">
        <v>6.5</v>
      </c>
      <c r="J94" s="110">
        <v>7.7</v>
      </c>
      <c r="K94" s="110">
        <v>7.1</v>
      </c>
      <c r="L94" s="110">
        <v>6.9</v>
      </c>
      <c r="M94" s="110">
        <v>7.4</v>
      </c>
      <c r="N94" s="110">
        <v>6.2</v>
      </c>
      <c r="O94" s="110">
        <v>5.3</v>
      </c>
      <c r="P94" s="110">
        <v>6</v>
      </c>
      <c r="Q94" s="110">
        <v>5.3</v>
      </c>
      <c r="R94" s="110">
        <v>7.3</v>
      </c>
      <c r="S94" s="156">
        <v>6.4</v>
      </c>
      <c r="T94" s="233">
        <v>5.8</v>
      </c>
      <c r="U94" s="194">
        <v>6.6</v>
      </c>
    </row>
    <row r="95" spans="1:21" s="1" customFormat="1">
      <c r="A95" s="350" t="s">
        <v>148</v>
      </c>
      <c r="B95" s="350" t="s">
        <v>168</v>
      </c>
      <c r="C95" s="38" t="s">
        <v>254</v>
      </c>
      <c r="D95" s="113">
        <v>29</v>
      </c>
      <c r="E95" s="113">
        <v>90</v>
      </c>
      <c r="F95" s="113">
        <v>271</v>
      </c>
      <c r="G95" s="113">
        <v>55</v>
      </c>
      <c r="H95" s="113">
        <v>48</v>
      </c>
      <c r="I95" s="113">
        <v>260</v>
      </c>
      <c r="J95" s="113">
        <v>198</v>
      </c>
      <c r="K95" s="113">
        <v>113</v>
      </c>
      <c r="L95" s="113">
        <v>40</v>
      </c>
      <c r="M95" s="113">
        <v>268</v>
      </c>
      <c r="N95" s="113">
        <v>84</v>
      </c>
      <c r="O95" s="113">
        <v>24</v>
      </c>
      <c r="P95" s="113">
        <v>148</v>
      </c>
      <c r="Q95" s="113">
        <v>18</v>
      </c>
      <c r="R95" s="113">
        <v>38</v>
      </c>
      <c r="S95" s="182">
        <v>2948</v>
      </c>
      <c r="T95" s="232">
        <v>345</v>
      </c>
      <c r="U95" s="192">
        <v>4977</v>
      </c>
    </row>
    <row r="96" spans="1:21" s="1" customFormat="1">
      <c r="A96" s="350" t="s">
        <v>148</v>
      </c>
      <c r="B96" s="350" t="s">
        <v>168</v>
      </c>
      <c r="C96" s="38" t="s">
        <v>256</v>
      </c>
      <c r="D96" s="113">
        <v>358</v>
      </c>
      <c r="E96" s="113">
        <v>1194</v>
      </c>
      <c r="F96" s="113">
        <v>3767</v>
      </c>
      <c r="G96" s="113">
        <v>475</v>
      </c>
      <c r="H96" s="113">
        <v>482</v>
      </c>
      <c r="I96" s="113">
        <v>3351</v>
      </c>
      <c r="J96" s="113">
        <v>3571</v>
      </c>
      <c r="K96" s="113">
        <v>1985</v>
      </c>
      <c r="L96" s="113">
        <v>583</v>
      </c>
      <c r="M96" s="113">
        <v>3470</v>
      </c>
      <c r="N96" s="113">
        <v>925</v>
      </c>
      <c r="O96" s="113">
        <v>102</v>
      </c>
      <c r="P96" s="113">
        <v>1127</v>
      </c>
      <c r="Q96" s="113">
        <v>256</v>
      </c>
      <c r="R96" s="113">
        <v>300</v>
      </c>
      <c r="S96" s="182">
        <v>32712</v>
      </c>
      <c r="T96" s="232">
        <v>2087</v>
      </c>
      <c r="U96" s="192">
        <v>56745</v>
      </c>
    </row>
    <row r="97" spans="1:21" s="1" customFormat="1">
      <c r="A97" s="353" t="s">
        <v>148</v>
      </c>
      <c r="B97" s="353" t="s">
        <v>168</v>
      </c>
      <c r="C97" s="73" t="s">
        <v>262</v>
      </c>
      <c r="D97" s="138">
        <v>12.3</v>
      </c>
      <c r="E97" s="138">
        <v>13.3</v>
      </c>
      <c r="F97" s="138">
        <v>13.9</v>
      </c>
      <c r="G97" s="138">
        <v>8.6</v>
      </c>
      <c r="H97" s="138">
        <v>10</v>
      </c>
      <c r="I97" s="138">
        <v>12.9</v>
      </c>
      <c r="J97" s="138">
        <v>18</v>
      </c>
      <c r="K97" s="138">
        <v>17.600000000000001</v>
      </c>
      <c r="L97" s="138">
        <v>14.6</v>
      </c>
      <c r="M97" s="138">
        <v>12.9</v>
      </c>
      <c r="N97" s="138">
        <v>11</v>
      </c>
      <c r="O97" s="138">
        <v>4.3</v>
      </c>
      <c r="P97" s="138">
        <v>7.6</v>
      </c>
      <c r="Q97" s="138">
        <v>14.2</v>
      </c>
      <c r="R97" s="138">
        <v>7.9</v>
      </c>
      <c r="S97" s="157">
        <v>11.1</v>
      </c>
      <c r="T97" s="234">
        <v>6</v>
      </c>
      <c r="U97" s="169">
        <v>11.4</v>
      </c>
    </row>
    <row r="98" spans="1:21" s="1" customFormat="1" ht="12.75" customHeight="1">
      <c r="A98" s="352" t="s">
        <v>149</v>
      </c>
      <c r="B98" s="352" t="s">
        <v>170</v>
      </c>
      <c r="C98" s="140" t="s">
        <v>252</v>
      </c>
      <c r="D98" s="162">
        <v>722</v>
      </c>
      <c r="E98" s="162">
        <v>1658</v>
      </c>
      <c r="F98" s="162">
        <v>3429</v>
      </c>
      <c r="G98" s="162">
        <v>1071</v>
      </c>
      <c r="H98" s="162">
        <v>1319</v>
      </c>
      <c r="I98" s="162">
        <v>4536</v>
      </c>
      <c r="J98" s="162">
        <v>2453</v>
      </c>
      <c r="K98" s="162">
        <v>2367</v>
      </c>
      <c r="L98" s="162">
        <v>1256</v>
      </c>
      <c r="M98" s="162">
        <v>4459</v>
      </c>
      <c r="N98" s="162">
        <v>2361</v>
      </c>
      <c r="O98" s="162">
        <v>975</v>
      </c>
      <c r="P98" s="162">
        <v>3264</v>
      </c>
      <c r="Q98" s="162">
        <v>241</v>
      </c>
      <c r="R98" s="162">
        <v>804</v>
      </c>
      <c r="S98" s="186">
        <v>53283</v>
      </c>
      <c r="T98" s="235">
        <v>409</v>
      </c>
      <c r="U98" s="189">
        <v>84607</v>
      </c>
    </row>
    <row r="99" spans="1:21" s="1" customFormat="1">
      <c r="A99" s="350" t="s">
        <v>149</v>
      </c>
      <c r="B99" s="350" t="s">
        <v>170</v>
      </c>
      <c r="C99" s="38" t="s">
        <v>25</v>
      </c>
      <c r="D99" s="113">
        <v>4509</v>
      </c>
      <c r="E99" s="113">
        <v>14476</v>
      </c>
      <c r="F99" s="113">
        <v>36924</v>
      </c>
      <c r="G99" s="113">
        <v>9098</v>
      </c>
      <c r="H99" s="113">
        <v>11573</v>
      </c>
      <c r="I99" s="113">
        <v>38352</v>
      </c>
      <c r="J99" s="113">
        <v>23371</v>
      </c>
      <c r="K99" s="113">
        <v>18297</v>
      </c>
      <c r="L99" s="113">
        <v>9015</v>
      </c>
      <c r="M99" s="113">
        <v>37298</v>
      </c>
      <c r="N99" s="113">
        <v>19153</v>
      </c>
      <c r="O99" s="113">
        <v>7794</v>
      </c>
      <c r="P99" s="113">
        <v>26180</v>
      </c>
      <c r="Q99" s="113">
        <v>1933</v>
      </c>
      <c r="R99" s="113">
        <v>7960</v>
      </c>
      <c r="S99" s="182">
        <v>437937</v>
      </c>
      <c r="T99" s="232">
        <v>2750</v>
      </c>
      <c r="U99" s="192">
        <v>706620</v>
      </c>
    </row>
    <row r="100" spans="1:21" s="1" customFormat="1">
      <c r="A100" s="350" t="s">
        <v>149</v>
      </c>
      <c r="B100" s="350" t="s">
        <v>170</v>
      </c>
      <c r="C100" s="38" t="s">
        <v>258</v>
      </c>
      <c r="D100" s="110">
        <v>6.2</v>
      </c>
      <c r="E100" s="110">
        <v>8.6999999999999993</v>
      </c>
      <c r="F100" s="110">
        <v>10.8</v>
      </c>
      <c r="G100" s="110">
        <v>8.5</v>
      </c>
      <c r="H100" s="110">
        <v>8.8000000000000007</v>
      </c>
      <c r="I100" s="110">
        <v>8.5</v>
      </c>
      <c r="J100" s="110">
        <v>9.5</v>
      </c>
      <c r="K100" s="110">
        <v>7.7</v>
      </c>
      <c r="L100" s="110">
        <v>7.2</v>
      </c>
      <c r="M100" s="110">
        <v>8.4</v>
      </c>
      <c r="N100" s="110">
        <v>8.1</v>
      </c>
      <c r="O100" s="110">
        <v>8</v>
      </c>
      <c r="P100" s="110">
        <v>8</v>
      </c>
      <c r="Q100" s="110">
        <v>8</v>
      </c>
      <c r="R100" s="110">
        <v>9.9</v>
      </c>
      <c r="S100" s="156">
        <v>8.1999999999999993</v>
      </c>
      <c r="T100" s="233">
        <v>6.7</v>
      </c>
      <c r="U100" s="194">
        <v>8.4</v>
      </c>
    </row>
    <row r="101" spans="1:21" s="1" customFormat="1">
      <c r="A101" s="350" t="s">
        <v>149</v>
      </c>
      <c r="B101" s="350" t="s">
        <v>170</v>
      </c>
      <c r="C101" s="38" t="s">
        <v>253</v>
      </c>
      <c r="D101" s="113">
        <v>691</v>
      </c>
      <c r="E101" s="113">
        <v>1571</v>
      </c>
      <c r="F101" s="113">
        <v>3214</v>
      </c>
      <c r="G101" s="113">
        <v>1004</v>
      </c>
      <c r="H101" s="113">
        <v>1259</v>
      </c>
      <c r="I101" s="113">
        <v>4299</v>
      </c>
      <c r="J101" s="113">
        <v>2307</v>
      </c>
      <c r="K101" s="113">
        <v>2270</v>
      </c>
      <c r="L101" s="113">
        <v>1219</v>
      </c>
      <c r="M101" s="113">
        <v>4207</v>
      </c>
      <c r="N101" s="113">
        <v>2251</v>
      </c>
      <c r="O101" s="113">
        <v>946</v>
      </c>
      <c r="P101" s="113">
        <v>3113</v>
      </c>
      <c r="Q101" s="113">
        <v>232</v>
      </c>
      <c r="R101" s="113">
        <v>757</v>
      </c>
      <c r="S101" s="182">
        <v>50746</v>
      </c>
      <c r="T101" s="232">
        <v>30</v>
      </c>
      <c r="U101" s="192">
        <v>80116</v>
      </c>
    </row>
    <row r="102" spans="1:21" s="1" customFormat="1">
      <c r="A102" s="350" t="s">
        <v>149</v>
      </c>
      <c r="B102" s="350" t="s">
        <v>170</v>
      </c>
      <c r="C102" s="38" t="s">
        <v>255</v>
      </c>
      <c r="D102" s="113">
        <v>3877</v>
      </c>
      <c r="E102" s="113">
        <v>12924</v>
      </c>
      <c r="F102" s="113">
        <v>31476</v>
      </c>
      <c r="G102" s="113">
        <v>7808</v>
      </c>
      <c r="H102" s="113">
        <v>9978</v>
      </c>
      <c r="I102" s="113">
        <v>33459</v>
      </c>
      <c r="J102" s="113">
        <v>19427</v>
      </c>
      <c r="K102" s="113">
        <v>16352</v>
      </c>
      <c r="L102" s="113">
        <v>8157</v>
      </c>
      <c r="M102" s="113">
        <v>32549</v>
      </c>
      <c r="N102" s="113">
        <v>16760</v>
      </c>
      <c r="O102" s="113">
        <v>7063</v>
      </c>
      <c r="P102" s="113">
        <v>23897</v>
      </c>
      <c r="Q102" s="113">
        <v>1750</v>
      </c>
      <c r="R102" s="113">
        <v>6959</v>
      </c>
      <c r="S102" s="182">
        <v>390015</v>
      </c>
      <c r="T102" s="232">
        <v>221</v>
      </c>
      <c r="U102" s="192">
        <v>622672</v>
      </c>
    </row>
    <row r="103" spans="1:21" s="1" customFormat="1">
      <c r="A103" s="350" t="s">
        <v>149</v>
      </c>
      <c r="B103" s="350" t="s">
        <v>170</v>
      </c>
      <c r="C103" s="38" t="s">
        <v>261</v>
      </c>
      <c r="D103" s="110">
        <v>5.6</v>
      </c>
      <c r="E103" s="110">
        <v>8.1999999999999993</v>
      </c>
      <c r="F103" s="110">
        <v>9.8000000000000007</v>
      </c>
      <c r="G103" s="110">
        <v>7.8</v>
      </c>
      <c r="H103" s="110">
        <v>7.9</v>
      </c>
      <c r="I103" s="110">
        <v>7.8</v>
      </c>
      <c r="J103" s="110">
        <v>8.4</v>
      </c>
      <c r="K103" s="110">
        <v>7.2</v>
      </c>
      <c r="L103" s="110">
        <v>6.7</v>
      </c>
      <c r="M103" s="110">
        <v>7.7</v>
      </c>
      <c r="N103" s="110">
        <v>7.4</v>
      </c>
      <c r="O103" s="110">
        <v>7.5</v>
      </c>
      <c r="P103" s="110">
        <v>7.7</v>
      </c>
      <c r="Q103" s="110">
        <v>7.5</v>
      </c>
      <c r="R103" s="110">
        <v>9.1999999999999993</v>
      </c>
      <c r="S103" s="156">
        <v>7.7</v>
      </c>
      <c r="T103" s="233">
        <v>7.4</v>
      </c>
      <c r="U103" s="194">
        <v>7.8</v>
      </c>
    </row>
    <row r="104" spans="1:21" s="1" customFormat="1">
      <c r="A104" s="350" t="s">
        <v>149</v>
      </c>
      <c r="B104" s="350" t="s">
        <v>170</v>
      </c>
      <c r="C104" s="38" t="s">
        <v>254</v>
      </c>
      <c r="D104" s="113">
        <v>31</v>
      </c>
      <c r="E104" s="113">
        <v>87</v>
      </c>
      <c r="F104" s="113">
        <v>215</v>
      </c>
      <c r="G104" s="113">
        <v>67</v>
      </c>
      <c r="H104" s="113">
        <v>60</v>
      </c>
      <c r="I104" s="113">
        <v>237</v>
      </c>
      <c r="J104" s="113">
        <v>146</v>
      </c>
      <c r="K104" s="113">
        <v>97</v>
      </c>
      <c r="L104" s="113">
        <v>37</v>
      </c>
      <c r="M104" s="113">
        <v>252</v>
      </c>
      <c r="N104" s="113">
        <v>110</v>
      </c>
      <c r="O104" s="113">
        <v>29</v>
      </c>
      <c r="P104" s="113">
        <v>151</v>
      </c>
      <c r="Q104" s="113">
        <v>9</v>
      </c>
      <c r="R104" s="113">
        <v>47</v>
      </c>
      <c r="S104" s="182">
        <v>2537</v>
      </c>
      <c r="T104" s="232">
        <v>379</v>
      </c>
      <c r="U104" s="192">
        <v>4491</v>
      </c>
    </row>
    <row r="105" spans="1:21" s="1" customFormat="1">
      <c r="A105" s="350" t="s">
        <v>149</v>
      </c>
      <c r="B105" s="350" t="s">
        <v>170</v>
      </c>
      <c r="C105" s="38" t="s">
        <v>256</v>
      </c>
      <c r="D105" s="113">
        <v>504</v>
      </c>
      <c r="E105" s="113">
        <v>790</v>
      </c>
      <c r="F105" s="113">
        <v>3362</v>
      </c>
      <c r="G105" s="113">
        <v>668</v>
      </c>
      <c r="H105" s="113">
        <v>780</v>
      </c>
      <c r="I105" s="113">
        <v>2942</v>
      </c>
      <c r="J105" s="113">
        <v>2343</v>
      </c>
      <c r="K105" s="113">
        <v>1201</v>
      </c>
      <c r="L105" s="113">
        <v>465</v>
      </c>
      <c r="M105" s="113">
        <v>3213</v>
      </c>
      <c r="N105" s="113">
        <v>1437</v>
      </c>
      <c r="O105" s="113">
        <v>495</v>
      </c>
      <c r="P105" s="113">
        <v>1242</v>
      </c>
      <c r="Q105" s="113">
        <v>73</v>
      </c>
      <c r="R105" s="113">
        <v>580</v>
      </c>
      <c r="S105" s="182">
        <v>31259</v>
      </c>
      <c r="T105" s="232">
        <v>2525</v>
      </c>
      <c r="U105" s="192">
        <v>53879</v>
      </c>
    </row>
    <row r="106" spans="1:21" s="1" customFormat="1">
      <c r="A106" s="353" t="s">
        <v>149</v>
      </c>
      <c r="B106" s="353" t="s">
        <v>170</v>
      </c>
      <c r="C106" s="73" t="s">
        <v>262</v>
      </c>
      <c r="D106" s="138">
        <v>16.3</v>
      </c>
      <c r="E106" s="138">
        <v>9.1</v>
      </c>
      <c r="F106" s="138">
        <v>15.6</v>
      </c>
      <c r="G106" s="138">
        <v>10</v>
      </c>
      <c r="H106" s="138">
        <v>13</v>
      </c>
      <c r="I106" s="138">
        <v>12.4</v>
      </c>
      <c r="J106" s="138">
        <v>16</v>
      </c>
      <c r="K106" s="138">
        <v>12.4</v>
      </c>
      <c r="L106" s="138">
        <v>12.6</v>
      </c>
      <c r="M106" s="138">
        <v>12.8</v>
      </c>
      <c r="N106" s="138">
        <v>13.1</v>
      </c>
      <c r="O106" s="138">
        <v>17.100000000000001</v>
      </c>
      <c r="P106" s="138">
        <v>8.1999999999999993</v>
      </c>
      <c r="Q106" s="138">
        <v>8.1</v>
      </c>
      <c r="R106" s="138">
        <v>12.3</v>
      </c>
      <c r="S106" s="157">
        <v>12.3</v>
      </c>
      <c r="T106" s="234">
        <v>6.7</v>
      </c>
      <c r="U106" s="169">
        <v>12</v>
      </c>
    </row>
    <row r="107" spans="1:21" s="1" customFormat="1" ht="12.75" customHeight="1">
      <c r="A107" s="352" t="s">
        <v>181</v>
      </c>
      <c r="B107" s="352" t="s">
        <v>182</v>
      </c>
      <c r="C107" s="140" t="s">
        <v>252</v>
      </c>
      <c r="D107" s="162">
        <v>79</v>
      </c>
      <c r="E107" s="162">
        <v>211</v>
      </c>
      <c r="F107" s="162">
        <v>574</v>
      </c>
      <c r="G107" s="162">
        <v>143</v>
      </c>
      <c r="H107" s="162">
        <v>165</v>
      </c>
      <c r="I107" s="162">
        <v>662</v>
      </c>
      <c r="J107" s="162">
        <v>382</v>
      </c>
      <c r="K107" s="162">
        <v>297</v>
      </c>
      <c r="L107" s="162">
        <v>173</v>
      </c>
      <c r="M107" s="162">
        <v>718</v>
      </c>
      <c r="N107" s="162">
        <v>284</v>
      </c>
      <c r="O107" s="162">
        <v>109</v>
      </c>
      <c r="P107" s="162">
        <v>448</v>
      </c>
      <c r="Q107" s="162">
        <v>35</v>
      </c>
      <c r="R107" s="162">
        <v>143</v>
      </c>
      <c r="S107" s="186">
        <v>7749</v>
      </c>
      <c r="T107" s="235">
        <v>40</v>
      </c>
      <c r="U107" s="189">
        <v>12212</v>
      </c>
    </row>
    <row r="108" spans="1:21" s="1" customFormat="1" ht="12.75" customHeight="1">
      <c r="A108" s="350" t="s">
        <v>181</v>
      </c>
      <c r="B108" s="350" t="s">
        <v>182</v>
      </c>
      <c r="C108" s="38" t="s">
        <v>25</v>
      </c>
      <c r="D108" s="113">
        <v>623</v>
      </c>
      <c r="E108" s="113">
        <v>2089</v>
      </c>
      <c r="F108" s="113">
        <v>6677</v>
      </c>
      <c r="G108" s="113">
        <v>1453</v>
      </c>
      <c r="H108" s="113">
        <v>2107</v>
      </c>
      <c r="I108" s="113">
        <v>7758</v>
      </c>
      <c r="J108" s="113">
        <v>4192</v>
      </c>
      <c r="K108" s="113">
        <v>3575</v>
      </c>
      <c r="L108" s="113">
        <v>1718</v>
      </c>
      <c r="M108" s="113">
        <v>7446</v>
      </c>
      <c r="N108" s="113">
        <v>2931</v>
      </c>
      <c r="O108" s="113">
        <v>686</v>
      </c>
      <c r="P108" s="113">
        <v>4906</v>
      </c>
      <c r="Q108" s="113">
        <v>390</v>
      </c>
      <c r="R108" s="113">
        <v>1443</v>
      </c>
      <c r="S108" s="182">
        <v>86343</v>
      </c>
      <c r="T108" s="232">
        <v>373</v>
      </c>
      <c r="U108" s="192">
        <v>134710</v>
      </c>
    </row>
    <row r="109" spans="1:21" s="1" customFormat="1" ht="12.75" customHeight="1">
      <c r="A109" s="350" t="s">
        <v>181</v>
      </c>
      <c r="B109" s="350" t="s">
        <v>182</v>
      </c>
      <c r="C109" s="38" t="s">
        <v>258</v>
      </c>
      <c r="D109" s="110">
        <v>7.9</v>
      </c>
      <c r="E109" s="110">
        <v>9.9</v>
      </c>
      <c r="F109" s="110">
        <v>11.6</v>
      </c>
      <c r="G109" s="110">
        <v>10.199999999999999</v>
      </c>
      <c r="H109" s="110">
        <v>12.8</v>
      </c>
      <c r="I109" s="110">
        <v>11.7</v>
      </c>
      <c r="J109" s="110">
        <v>11</v>
      </c>
      <c r="K109" s="110">
        <v>12</v>
      </c>
      <c r="L109" s="110">
        <v>9.9</v>
      </c>
      <c r="M109" s="110">
        <v>10.4</v>
      </c>
      <c r="N109" s="110">
        <v>10.3</v>
      </c>
      <c r="O109" s="110">
        <v>6.3</v>
      </c>
      <c r="P109" s="110">
        <v>11</v>
      </c>
      <c r="Q109" s="110">
        <v>11.1</v>
      </c>
      <c r="R109" s="110">
        <v>10.1</v>
      </c>
      <c r="S109" s="156">
        <v>11.1</v>
      </c>
      <c r="T109" s="233">
        <v>9.3000000000000007</v>
      </c>
      <c r="U109" s="194">
        <v>11</v>
      </c>
    </row>
    <row r="110" spans="1:21" s="1" customFormat="1" ht="12.75" customHeight="1">
      <c r="A110" s="350" t="s">
        <v>181</v>
      </c>
      <c r="B110" s="350" t="s">
        <v>182</v>
      </c>
      <c r="C110" s="38" t="s">
        <v>253</v>
      </c>
      <c r="D110" s="113">
        <v>76</v>
      </c>
      <c r="E110" s="113">
        <v>201</v>
      </c>
      <c r="F110" s="113">
        <v>507</v>
      </c>
      <c r="G110" s="113">
        <v>130</v>
      </c>
      <c r="H110" s="113">
        <v>147</v>
      </c>
      <c r="I110" s="113">
        <v>579</v>
      </c>
      <c r="J110" s="113">
        <v>348</v>
      </c>
      <c r="K110" s="113">
        <v>270</v>
      </c>
      <c r="L110" s="113">
        <v>166</v>
      </c>
      <c r="M110" s="113">
        <v>662</v>
      </c>
      <c r="N110" s="113">
        <v>262</v>
      </c>
      <c r="O110" s="113">
        <v>106</v>
      </c>
      <c r="P110" s="113">
        <v>399</v>
      </c>
      <c r="Q110" s="113">
        <v>35</v>
      </c>
      <c r="R110" s="113">
        <v>136</v>
      </c>
      <c r="S110" s="182">
        <v>6967</v>
      </c>
      <c r="T110" s="232">
        <v>2</v>
      </c>
      <c r="U110" s="192">
        <v>10993</v>
      </c>
    </row>
    <row r="111" spans="1:21" s="1" customFormat="1" ht="12.75" customHeight="1">
      <c r="A111" s="350" t="s">
        <v>181</v>
      </c>
      <c r="B111" s="350" t="s">
        <v>182</v>
      </c>
      <c r="C111" s="38" t="s">
        <v>255</v>
      </c>
      <c r="D111" s="113">
        <v>566</v>
      </c>
      <c r="E111" s="113">
        <v>1852</v>
      </c>
      <c r="F111" s="113">
        <v>4867</v>
      </c>
      <c r="G111" s="113">
        <v>1183</v>
      </c>
      <c r="H111" s="113">
        <v>1508</v>
      </c>
      <c r="I111" s="113">
        <v>5249</v>
      </c>
      <c r="J111" s="113">
        <v>3281</v>
      </c>
      <c r="K111" s="113">
        <v>2855</v>
      </c>
      <c r="L111" s="113">
        <v>1455</v>
      </c>
      <c r="M111" s="113">
        <v>6021</v>
      </c>
      <c r="N111" s="113">
        <v>2504</v>
      </c>
      <c r="O111" s="113">
        <v>652</v>
      </c>
      <c r="P111" s="113">
        <v>3892</v>
      </c>
      <c r="Q111" s="113">
        <v>372</v>
      </c>
      <c r="R111" s="113">
        <v>1292</v>
      </c>
      <c r="S111" s="182">
        <v>66998</v>
      </c>
      <c r="T111" s="232">
        <v>22</v>
      </c>
      <c r="U111" s="192">
        <v>104569</v>
      </c>
    </row>
    <row r="112" spans="1:21" s="1" customFormat="1" ht="12.75" customHeight="1">
      <c r="A112" s="350" t="s">
        <v>181</v>
      </c>
      <c r="B112" s="350" t="s">
        <v>182</v>
      </c>
      <c r="C112" s="38" t="s">
        <v>261</v>
      </c>
      <c r="D112" s="110">
        <v>7.4</v>
      </c>
      <c r="E112" s="110">
        <v>9.1999999999999993</v>
      </c>
      <c r="F112" s="110">
        <v>9.6</v>
      </c>
      <c r="G112" s="110">
        <v>9.1</v>
      </c>
      <c r="H112" s="110">
        <v>10.3</v>
      </c>
      <c r="I112" s="110">
        <v>9.1</v>
      </c>
      <c r="J112" s="110">
        <v>9.4</v>
      </c>
      <c r="K112" s="110">
        <v>10.6</v>
      </c>
      <c r="L112" s="110">
        <v>8.8000000000000007</v>
      </c>
      <c r="M112" s="110">
        <v>9.1</v>
      </c>
      <c r="N112" s="110">
        <v>9.6</v>
      </c>
      <c r="O112" s="110">
        <v>6.2</v>
      </c>
      <c r="P112" s="110">
        <v>9.8000000000000007</v>
      </c>
      <c r="Q112" s="110">
        <v>10.6</v>
      </c>
      <c r="R112" s="110">
        <v>9.5</v>
      </c>
      <c r="S112" s="156">
        <v>9.6</v>
      </c>
      <c r="T112" s="233">
        <v>11</v>
      </c>
      <c r="U112" s="194">
        <v>9.5</v>
      </c>
    </row>
    <row r="113" spans="1:21" s="1" customFormat="1" ht="12.75" customHeight="1">
      <c r="A113" s="350" t="s">
        <v>181</v>
      </c>
      <c r="B113" s="350" t="s">
        <v>182</v>
      </c>
      <c r="C113" s="38" t="s">
        <v>254</v>
      </c>
      <c r="D113" s="113">
        <v>3</v>
      </c>
      <c r="E113" s="113">
        <v>10</v>
      </c>
      <c r="F113" s="113">
        <v>67</v>
      </c>
      <c r="G113" s="113">
        <v>13</v>
      </c>
      <c r="H113" s="113">
        <v>18</v>
      </c>
      <c r="I113" s="113">
        <v>83</v>
      </c>
      <c r="J113" s="113">
        <v>34</v>
      </c>
      <c r="K113" s="113">
        <v>27</v>
      </c>
      <c r="L113" s="113">
        <v>7</v>
      </c>
      <c r="M113" s="113">
        <v>56</v>
      </c>
      <c r="N113" s="113">
        <v>22</v>
      </c>
      <c r="O113" s="113">
        <v>3</v>
      </c>
      <c r="P113" s="113">
        <v>49</v>
      </c>
      <c r="Q113" s="113">
        <v>0</v>
      </c>
      <c r="R113" s="113">
        <v>7</v>
      </c>
      <c r="S113" s="182">
        <v>782</v>
      </c>
      <c r="T113" s="232">
        <v>38</v>
      </c>
      <c r="U113" s="192">
        <v>1219</v>
      </c>
    </row>
    <row r="114" spans="1:21" s="1" customFormat="1" ht="12.75" customHeight="1">
      <c r="A114" s="350" t="s">
        <v>181</v>
      </c>
      <c r="B114" s="350" t="s">
        <v>182</v>
      </c>
      <c r="C114" s="38" t="s">
        <v>256</v>
      </c>
      <c r="D114" s="113">
        <v>43</v>
      </c>
      <c r="E114" s="113">
        <v>115</v>
      </c>
      <c r="F114" s="113">
        <v>1425</v>
      </c>
      <c r="G114" s="113">
        <v>189</v>
      </c>
      <c r="H114" s="113">
        <v>396</v>
      </c>
      <c r="I114" s="113">
        <v>2116</v>
      </c>
      <c r="J114" s="113">
        <v>572</v>
      </c>
      <c r="K114" s="113">
        <v>511</v>
      </c>
      <c r="L114" s="113">
        <v>139</v>
      </c>
      <c r="M114" s="113">
        <v>912</v>
      </c>
      <c r="N114" s="113">
        <v>320</v>
      </c>
      <c r="O114" s="113">
        <v>18</v>
      </c>
      <c r="P114" s="113">
        <v>847</v>
      </c>
      <c r="Q114" s="113">
        <v>0</v>
      </c>
      <c r="R114" s="113">
        <v>94</v>
      </c>
      <c r="S114" s="182">
        <v>15571</v>
      </c>
      <c r="T114" s="232">
        <v>351</v>
      </c>
      <c r="U114" s="192">
        <v>23619</v>
      </c>
    </row>
    <row r="115" spans="1:21" s="1" customFormat="1" ht="12.75" customHeight="1">
      <c r="A115" s="353" t="s">
        <v>181</v>
      </c>
      <c r="B115" s="353" t="s">
        <v>182</v>
      </c>
      <c r="C115" s="73" t="s">
        <v>262</v>
      </c>
      <c r="D115" s="138">
        <v>14.3</v>
      </c>
      <c r="E115" s="138">
        <v>11.5</v>
      </c>
      <c r="F115" s="138">
        <v>21.3</v>
      </c>
      <c r="G115" s="138">
        <v>14.5</v>
      </c>
      <c r="H115" s="138">
        <v>22</v>
      </c>
      <c r="I115" s="138">
        <v>25.5</v>
      </c>
      <c r="J115" s="138">
        <v>16.8</v>
      </c>
      <c r="K115" s="138">
        <v>18.899999999999999</v>
      </c>
      <c r="L115" s="138">
        <v>19.899999999999999</v>
      </c>
      <c r="M115" s="138">
        <v>16.3</v>
      </c>
      <c r="N115" s="138">
        <v>14.5</v>
      </c>
      <c r="O115" s="138">
        <v>6</v>
      </c>
      <c r="P115" s="138">
        <v>17.3</v>
      </c>
      <c r="Q115" s="138">
        <v>0</v>
      </c>
      <c r="R115" s="138">
        <v>13.4</v>
      </c>
      <c r="S115" s="157">
        <v>19.899999999999999</v>
      </c>
      <c r="T115" s="234">
        <v>9.1999999999999993</v>
      </c>
      <c r="U115" s="169">
        <v>19.399999999999999</v>
      </c>
    </row>
    <row r="116" spans="1:21" s="1" customFormat="1" ht="12.75" customHeight="1">
      <c r="A116" s="352" t="s">
        <v>150</v>
      </c>
      <c r="B116" s="352" t="s">
        <v>169</v>
      </c>
      <c r="C116" s="140" t="s">
        <v>252</v>
      </c>
      <c r="D116" s="162">
        <v>1217</v>
      </c>
      <c r="E116" s="162">
        <v>5633</v>
      </c>
      <c r="F116" s="162">
        <v>14253</v>
      </c>
      <c r="G116" s="162">
        <v>3508</v>
      </c>
      <c r="H116" s="162">
        <v>3119</v>
      </c>
      <c r="I116" s="162">
        <v>14462</v>
      </c>
      <c r="J116" s="162">
        <v>8841</v>
      </c>
      <c r="K116" s="162">
        <v>7019</v>
      </c>
      <c r="L116" s="162">
        <v>3249</v>
      </c>
      <c r="M116" s="162">
        <v>17362</v>
      </c>
      <c r="N116" s="162">
        <v>5890</v>
      </c>
      <c r="O116" s="162">
        <v>2210</v>
      </c>
      <c r="P116" s="162">
        <v>8593</v>
      </c>
      <c r="Q116" s="162">
        <v>589</v>
      </c>
      <c r="R116" s="162">
        <v>2921</v>
      </c>
      <c r="S116" s="186">
        <v>153804</v>
      </c>
      <c r="T116" s="235">
        <v>740</v>
      </c>
      <c r="U116" s="189">
        <v>253410</v>
      </c>
    </row>
    <row r="117" spans="1:21" s="1" customFormat="1" ht="12.75" customHeight="1">
      <c r="A117" s="350" t="s">
        <v>150</v>
      </c>
      <c r="B117" s="350" t="s">
        <v>169</v>
      </c>
      <c r="C117" s="38" t="s">
        <v>25</v>
      </c>
      <c r="D117" s="113">
        <v>14507</v>
      </c>
      <c r="E117" s="113">
        <v>83468</v>
      </c>
      <c r="F117" s="113">
        <v>226252</v>
      </c>
      <c r="G117" s="113">
        <v>54570</v>
      </c>
      <c r="H117" s="113">
        <v>44440</v>
      </c>
      <c r="I117" s="113">
        <v>238360</v>
      </c>
      <c r="J117" s="113">
        <v>142511</v>
      </c>
      <c r="K117" s="113">
        <v>103324</v>
      </c>
      <c r="L117" s="113">
        <v>47695</v>
      </c>
      <c r="M117" s="113">
        <v>270357</v>
      </c>
      <c r="N117" s="113">
        <v>81367</v>
      </c>
      <c r="O117" s="113">
        <v>25326</v>
      </c>
      <c r="P117" s="113">
        <v>107736</v>
      </c>
      <c r="Q117" s="113">
        <v>7893</v>
      </c>
      <c r="R117" s="113">
        <v>47313</v>
      </c>
      <c r="S117" s="182">
        <v>2274542</v>
      </c>
      <c r="T117" s="232">
        <v>9929</v>
      </c>
      <c r="U117" s="192">
        <v>3779590</v>
      </c>
    </row>
    <row r="118" spans="1:21" s="1" customFormat="1" ht="12.75" customHeight="1">
      <c r="A118" s="350" t="s">
        <v>150</v>
      </c>
      <c r="B118" s="350" t="s">
        <v>169</v>
      </c>
      <c r="C118" s="38" t="s">
        <v>258</v>
      </c>
      <c r="D118" s="110">
        <v>11.9</v>
      </c>
      <c r="E118" s="110">
        <v>14.8</v>
      </c>
      <c r="F118" s="110">
        <v>15.9</v>
      </c>
      <c r="G118" s="110">
        <v>15.6</v>
      </c>
      <c r="H118" s="110">
        <v>14.2</v>
      </c>
      <c r="I118" s="110">
        <v>16.5</v>
      </c>
      <c r="J118" s="110">
        <v>16.100000000000001</v>
      </c>
      <c r="K118" s="110">
        <v>14.7</v>
      </c>
      <c r="L118" s="110">
        <v>14.7</v>
      </c>
      <c r="M118" s="110">
        <v>15.6</v>
      </c>
      <c r="N118" s="110">
        <v>13.8</v>
      </c>
      <c r="O118" s="110">
        <v>11.5</v>
      </c>
      <c r="P118" s="110">
        <v>12.5</v>
      </c>
      <c r="Q118" s="110">
        <v>13.4</v>
      </c>
      <c r="R118" s="110">
        <v>16.2</v>
      </c>
      <c r="S118" s="156">
        <v>14.8</v>
      </c>
      <c r="T118" s="233">
        <v>13.4</v>
      </c>
      <c r="U118" s="194">
        <v>14.9</v>
      </c>
    </row>
    <row r="119" spans="1:21" s="1" customFormat="1" ht="12.75" customHeight="1">
      <c r="A119" s="350" t="s">
        <v>150</v>
      </c>
      <c r="B119" s="350" t="s">
        <v>169</v>
      </c>
      <c r="C119" s="38" t="s">
        <v>253</v>
      </c>
      <c r="D119" s="113">
        <v>1074</v>
      </c>
      <c r="E119" s="113">
        <v>4530</v>
      </c>
      <c r="F119" s="113">
        <v>11647</v>
      </c>
      <c r="G119" s="113">
        <v>2745</v>
      </c>
      <c r="H119" s="113">
        <v>2599</v>
      </c>
      <c r="I119" s="113">
        <v>11442</v>
      </c>
      <c r="J119" s="113">
        <v>6554</v>
      </c>
      <c r="K119" s="113">
        <v>5965</v>
      </c>
      <c r="L119" s="113">
        <v>2673</v>
      </c>
      <c r="M119" s="113">
        <v>13274</v>
      </c>
      <c r="N119" s="113">
        <v>4915</v>
      </c>
      <c r="O119" s="113">
        <v>1951</v>
      </c>
      <c r="P119" s="113">
        <v>7213</v>
      </c>
      <c r="Q119" s="113">
        <v>490</v>
      </c>
      <c r="R119" s="113">
        <v>2428</v>
      </c>
      <c r="S119" s="182">
        <v>124922</v>
      </c>
      <c r="T119" s="232">
        <v>106</v>
      </c>
      <c r="U119" s="192">
        <v>204528</v>
      </c>
    </row>
    <row r="120" spans="1:21" s="1" customFormat="1" ht="12.75" customHeight="1">
      <c r="A120" s="350" t="s">
        <v>150</v>
      </c>
      <c r="B120" s="350" t="s">
        <v>169</v>
      </c>
      <c r="C120" s="38" t="s">
        <v>255</v>
      </c>
      <c r="D120" s="113">
        <v>10576</v>
      </c>
      <c r="E120" s="113">
        <v>54246</v>
      </c>
      <c r="F120" s="113">
        <v>153631</v>
      </c>
      <c r="G120" s="113">
        <v>33111</v>
      </c>
      <c r="H120" s="113">
        <v>28852</v>
      </c>
      <c r="I120" s="113">
        <v>147685</v>
      </c>
      <c r="J120" s="113">
        <v>80144</v>
      </c>
      <c r="K120" s="113">
        <v>71431</v>
      </c>
      <c r="L120" s="113">
        <v>30834</v>
      </c>
      <c r="M120" s="113">
        <v>163029</v>
      </c>
      <c r="N120" s="113">
        <v>54971</v>
      </c>
      <c r="O120" s="113">
        <v>18560</v>
      </c>
      <c r="P120" s="113">
        <v>75273</v>
      </c>
      <c r="Q120" s="113">
        <v>5163</v>
      </c>
      <c r="R120" s="113">
        <v>32899</v>
      </c>
      <c r="S120" s="182">
        <v>1523404</v>
      </c>
      <c r="T120" s="232">
        <v>1550</v>
      </c>
      <c r="U120" s="192">
        <v>2485359</v>
      </c>
    </row>
    <row r="121" spans="1:21" s="1" customFormat="1" ht="12.75" customHeight="1">
      <c r="A121" s="350" t="s">
        <v>150</v>
      </c>
      <c r="B121" s="350" t="s">
        <v>169</v>
      </c>
      <c r="C121" s="38" t="s">
        <v>261</v>
      </c>
      <c r="D121" s="110">
        <v>9.8000000000000007</v>
      </c>
      <c r="E121" s="110">
        <v>12</v>
      </c>
      <c r="F121" s="110">
        <v>13.2</v>
      </c>
      <c r="G121" s="110">
        <v>12.1</v>
      </c>
      <c r="H121" s="110">
        <v>11.1</v>
      </c>
      <c r="I121" s="110">
        <v>12.9</v>
      </c>
      <c r="J121" s="110">
        <v>12.2</v>
      </c>
      <c r="K121" s="110">
        <v>12</v>
      </c>
      <c r="L121" s="110">
        <v>11.5</v>
      </c>
      <c r="M121" s="110">
        <v>12.3</v>
      </c>
      <c r="N121" s="110">
        <v>11.2</v>
      </c>
      <c r="O121" s="110">
        <v>9.5</v>
      </c>
      <c r="P121" s="110">
        <v>10.4</v>
      </c>
      <c r="Q121" s="110">
        <v>10.5</v>
      </c>
      <c r="R121" s="110">
        <v>13.5</v>
      </c>
      <c r="S121" s="156">
        <v>12.2</v>
      </c>
      <c r="T121" s="233">
        <v>14.6</v>
      </c>
      <c r="U121" s="194">
        <v>12.2</v>
      </c>
    </row>
    <row r="122" spans="1:21" s="1" customFormat="1" ht="12.75" customHeight="1">
      <c r="A122" s="350" t="s">
        <v>150</v>
      </c>
      <c r="B122" s="350" t="s">
        <v>169</v>
      </c>
      <c r="C122" s="38" t="s">
        <v>254</v>
      </c>
      <c r="D122" s="113">
        <v>143</v>
      </c>
      <c r="E122" s="113">
        <v>1103</v>
      </c>
      <c r="F122" s="113">
        <v>2606</v>
      </c>
      <c r="G122" s="113">
        <v>763</v>
      </c>
      <c r="H122" s="113">
        <v>520</v>
      </c>
      <c r="I122" s="113">
        <v>3020</v>
      </c>
      <c r="J122" s="113">
        <v>2287</v>
      </c>
      <c r="K122" s="113">
        <v>1054</v>
      </c>
      <c r="L122" s="113">
        <v>576</v>
      </c>
      <c r="M122" s="113">
        <v>4088</v>
      </c>
      <c r="N122" s="113">
        <v>975</v>
      </c>
      <c r="O122" s="113">
        <v>259</v>
      </c>
      <c r="P122" s="113">
        <v>1380</v>
      </c>
      <c r="Q122" s="113">
        <v>99</v>
      </c>
      <c r="R122" s="113">
        <v>493</v>
      </c>
      <c r="S122" s="182">
        <v>28882</v>
      </c>
      <c r="T122" s="232">
        <v>634</v>
      </c>
      <c r="U122" s="192">
        <v>48882</v>
      </c>
    </row>
    <row r="123" spans="1:21" s="1" customFormat="1" ht="12.75" customHeight="1">
      <c r="A123" s="350" t="s">
        <v>150</v>
      </c>
      <c r="B123" s="350" t="s">
        <v>169</v>
      </c>
      <c r="C123" s="38" t="s">
        <v>256</v>
      </c>
      <c r="D123" s="113">
        <v>2560</v>
      </c>
      <c r="E123" s="113">
        <v>21607</v>
      </c>
      <c r="F123" s="113">
        <v>53879</v>
      </c>
      <c r="G123" s="113">
        <v>15898</v>
      </c>
      <c r="H123" s="113">
        <v>10942</v>
      </c>
      <c r="I123" s="113">
        <v>68683</v>
      </c>
      <c r="J123" s="113">
        <v>48432</v>
      </c>
      <c r="K123" s="113">
        <v>21401</v>
      </c>
      <c r="L123" s="113">
        <v>12196</v>
      </c>
      <c r="M123" s="113">
        <v>84660</v>
      </c>
      <c r="N123" s="113">
        <v>19600</v>
      </c>
      <c r="O123" s="113">
        <v>4610</v>
      </c>
      <c r="P123" s="113">
        <v>23213</v>
      </c>
      <c r="Q123" s="113">
        <v>1932</v>
      </c>
      <c r="R123" s="113">
        <v>10963</v>
      </c>
      <c r="S123" s="182">
        <v>567030</v>
      </c>
      <c r="T123" s="232">
        <v>7904</v>
      </c>
      <c r="U123" s="192">
        <v>975510</v>
      </c>
    </row>
    <row r="124" spans="1:21" s="1" customFormat="1" ht="12.75" customHeight="1">
      <c r="A124" s="353" t="s">
        <v>150</v>
      </c>
      <c r="B124" s="353" t="s">
        <v>169</v>
      </c>
      <c r="C124" s="73" t="s">
        <v>262</v>
      </c>
      <c r="D124" s="138">
        <v>17.899999999999999</v>
      </c>
      <c r="E124" s="138">
        <v>19.600000000000001</v>
      </c>
      <c r="F124" s="138">
        <v>20.7</v>
      </c>
      <c r="G124" s="138">
        <v>20.8</v>
      </c>
      <c r="H124" s="138">
        <v>21</v>
      </c>
      <c r="I124" s="138">
        <v>22.7</v>
      </c>
      <c r="J124" s="138">
        <v>21.2</v>
      </c>
      <c r="K124" s="138">
        <v>20.3</v>
      </c>
      <c r="L124" s="138">
        <v>21.2</v>
      </c>
      <c r="M124" s="138">
        <v>20.7</v>
      </c>
      <c r="N124" s="138">
        <v>20.100000000000001</v>
      </c>
      <c r="O124" s="138">
        <v>17.8</v>
      </c>
      <c r="P124" s="138">
        <v>16.8</v>
      </c>
      <c r="Q124" s="138">
        <v>19.5</v>
      </c>
      <c r="R124" s="138">
        <v>22.2</v>
      </c>
      <c r="S124" s="157">
        <v>19.600000000000001</v>
      </c>
      <c r="T124" s="234">
        <v>12.5</v>
      </c>
      <c r="U124" s="169">
        <v>20</v>
      </c>
    </row>
    <row r="125" spans="1:21" s="1" customFormat="1" ht="12.75" customHeight="1">
      <c r="A125" s="352" t="s">
        <v>151</v>
      </c>
      <c r="B125" s="352" t="s">
        <v>172</v>
      </c>
      <c r="C125" s="140" t="s">
        <v>252</v>
      </c>
      <c r="D125" s="162">
        <v>355</v>
      </c>
      <c r="E125" s="162">
        <v>670</v>
      </c>
      <c r="F125" s="162">
        <v>2005</v>
      </c>
      <c r="G125" s="162">
        <v>574</v>
      </c>
      <c r="H125" s="162">
        <v>653</v>
      </c>
      <c r="I125" s="162">
        <v>2609</v>
      </c>
      <c r="J125" s="162">
        <v>1390</v>
      </c>
      <c r="K125" s="162">
        <v>1120</v>
      </c>
      <c r="L125" s="162">
        <v>508</v>
      </c>
      <c r="M125" s="162">
        <v>2311</v>
      </c>
      <c r="N125" s="162">
        <v>1115</v>
      </c>
      <c r="O125" s="162">
        <v>430</v>
      </c>
      <c r="P125" s="162">
        <v>1185</v>
      </c>
      <c r="Q125" s="162">
        <v>136</v>
      </c>
      <c r="R125" s="162">
        <v>338</v>
      </c>
      <c r="S125" s="186">
        <v>26060</v>
      </c>
      <c r="T125" s="235">
        <v>180</v>
      </c>
      <c r="U125" s="189">
        <v>41639</v>
      </c>
    </row>
    <row r="126" spans="1:21" s="1" customFormat="1">
      <c r="A126" s="350" t="s">
        <v>151</v>
      </c>
      <c r="B126" s="350" t="s">
        <v>172</v>
      </c>
      <c r="C126" s="38" t="s">
        <v>25</v>
      </c>
      <c r="D126" s="113">
        <v>3472</v>
      </c>
      <c r="E126" s="113">
        <v>7256</v>
      </c>
      <c r="F126" s="113">
        <v>21480</v>
      </c>
      <c r="G126" s="113">
        <v>6492</v>
      </c>
      <c r="H126" s="113">
        <v>7428</v>
      </c>
      <c r="I126" s="113">
        <v>28732</v>
      </c>
      <c r="J126" s="113">
        <v>14158</v>
      </c>
      <c r="K126" s="113">
        <v>11649</v>
      </c>
      <c r="L126" s="113">
        <v>4602</v>
      </c>
      <c r="M126" s="113">
        <v>24804</v>
      </c>
      <c r="N126" s="113">
        <v>12348</v>
      </c>
      <c r="O126" s="113">
        <v>3722</v>
      </c>
      <c r="P126" s="113">
        <v>11965</v>
      </c>
      <c r="Q126" s="113">
        <v>1467</v>
      </c>
      <c r="R126" s="113">
        <v>4149</v>
      </c>
      <c r="S126" s="182">
        <v>273069</v>
      </c>
      <c r="T126" s="232">
        <v>1600</v>
      </c>
      <c r="U126" s="192">
        <v>438393</v>
      </c>
    </row>
    <row r="127" spans="1:21" s="1" customFormat="1">
      <c r="A127" s="350" t="s">
        <v>151</v>
      </c>
      <c r="B127" s="350" t="s">
        <v>172</v>
      </c>
      <c r="C127" s="38" t="s">
        <v>258</v>
      </c>
      <c r="D127" s="110">
        <v>9.8000000000000007</v>
      </c>
      <c r="E127" s="110">
        <v>10.8</v>
      </c>
      <c r="F127" s="110">
        <v>10.7</v>
      </c>
      <c r="G127" s="110">
        <v>11.3</v>
      </c>
      <c r="H127" s="110">
        <v>11.4</v>
      </c>
      <c r="I127" s="110">
        <v>11</v>
      </c>
      <c r="J127" s="110">
        <v>10.199999999999999</v>
      </c>
      <c r="K127" s="110">
        <v>10.4</v>
      </c>
      <c r="L127" s="110">
        <v>9.1</v>
      </c>
      <c r="M127" s="110">
        <v>10.7</v>
      </c>
      <c r="N127" s="110">
        <v>11.1</v>
      </c>
      <c r="O127" s="110">
        <v>8.6999999999999993</v>
      </c>
      <c r="P127" s="110">
        <v>10.1</v>
      </c>
      <c r="Q127" s="110">
        <v>10.8</v>
      </c>
      <c r="R127" s="110">
        <v>12.3</v>
      </c>
      <c r="S127" s="156">
        <v>10.5</v>
      </c>
      <c r="T127" s="233">
        <v>8.9</v>
      </c>
      <c r="U127" s="194">
        <v>10.5</v>
      </c>
    </row>
    <row r="128" spans="1:21" s="1" customFormat="1">
      <c r="A128" s="350" t="s">
        <v>151</v>
      </c>
      <c r="B128" s="350" t="s">
        <v>172</v>
      </c>
      <c r="C128" s="38" t="s">
        <v>253</v>
      </c>
      <c r="D128" s="113">
        <v>341</v>
      </c>
      <c r="E128" s="113">
        <v>609</v>
      </c>
      <c r="F128" s="113">
        <v>1905</v>
      </c>
      <c r="G128" s="113">
        <v>519</v>
      </c>
      <c r="H128" s="113">
        <v>608</v>
      </c>
      <c r="I128" s="113">
        <v>2427</v>
      </c>
      <c r="J128" s="113">
        <v>1295</v>
      </c>
      <c r="K128" s="113">
        <v>1047</v>
      </c>
      <c r="L128" s="113">
        <v>485</v>
      </c>
      <c r="M128" s="113">
        <v>2181</v>
      </c>
      <c r="N128" s="113">
        <v>1064</v>
      </c>
      <c r="O128" s="113">
        <v>402</v>
      </c>
      <c r="P128" s="113">
        <v>1130</v>
      </c>
      <c r="Q128" s="113">
        <v>132</v>
      </c>
      <c r="R128" s="113">
        <v>315</v>
      </c>
      <c r="S128" s="182">
        <v>24575</v>
      </c>
      <c r="T128" s="232">
        <v>16</v>
      </c>
      <c r="U128" s="192">
        <v>39051</v>
      </c>
    </row>
    <row r="129" spans="1:21" s="1" customFormat="1">
      <c r="A129" s="350" t="s">
        <v>151</v>
      </c>
      <c r="B129" s="350" t="s">
        <v>172</v>
      </c>
      <c r="C129" s="38" t="s">
        <v>255</v>
      </c>
      <c r="D129" s="113">
        <v>3085</v>
      </c>
      <c r="E129" s="113">
        <v>5697</v>
      </c>
      <c r="F129" s="113">
        <v>18626</v>
      </c>
      <c r="G129" s="113">
        <v>4999</v>
      </c>
      <c r="H129" s="113">
        <v>6132</v>
      </c>
      <c r="I129" s="113">
        <v>23817</v>
      </c>
      <c r="J129" s="113">
        <v>11494</v>
      </c>
      <c r="K129" s="113">
        <v>10193</v>
      </c>
      <c r="L129" s="113">
        <v>4167</v>
      </c>
      <c r="M129" s="113">
        <v>21462</v>
      </c>
      <c r="N129" s="113">
        <v>10891</v>
      </c>
      <c r="O129" s="113">
        <v>3215</v>
      </c>
      <c r="P129" s="113">
        <v>10746</v>
      </c>
      <c r="Q129" s="113">
        <v>1344</v>
      </c>
      <c r="R129" s="113">
        <v>3630</v>
      </c>
      <c r="S129" s="182">
        <v>236977</v>
      </c>
      <c r="T129" s="232">
        <v>134</v>
      </c>
      <c r="U129" s="192">
        <v>376609</v>
      </c>
    </row>
    <row r="130" spans="1:21" s="1" customFormat="1">
      <c r="A130" s="350" t="s">
        <v>151</v>
      </c>
      <c r="B130" s="350" t="s">
        <v>172</v>
      </c>
      <c r="C130" s="38" t="s">
        <v>261</v>
      </c>
      <c r="D130" s="110">
        <v>9</v>
      </c>
      <c r="E130" s="110">
        <v>9.4</v>
      </c>
      <c r="F130" s="110">
        <v>9.8000000000000007</v>
      </c>
      <c r="G130" s="110">
        <v>9.6</v>
      </c>
      <c r="H130" s="110">
        <v>10.1</v>
      </c>
      <c r="I130" s="110">
        <v>9.8000000000000007</v>
      </c>
      <c r="J130" s="110">
        <v>8.9</v>
      </c>
      <c r="K130" s="110">
        <v>9.6999999999999993</v>
      </c>
      <c r="L130" s="110">
        <v>8.6</v>
      </c>
      <c r="M130" s="110">
        <v>9.8000000000000007</v>
      </c>
      <c r="N130" s="110">
        <v>10.199999999999999</v>
      </c>
      <c r="O130" s="110">
        <v>8</v>
      </c>
      <c r="P130" s="110">
        <v>9.5</v>
      </c>
      <c r="Q130" s="110">
        <v>10.199999999999999</v>
      </c>
      <c r="R130" s="110">
        <v>11.5</v>
      </c>
      <c r="S130" s="156">
        <v>9.6</v>
      </c>
      <c r="T130" s="233">
        <v>8.4</v>
      </c>
      <c r="U130" s="194">
        <v>9.6</v>
      </c>
    </row>
    <row r="131" spans="1:21" s="1" customFormat="1">
      <c r="A131" s="350" t="s">
        <v>151</v>
      </c>
      <c r="B131" s="350" t="s">
        <v>172</v>
      </c>
      <c r="C131" s="38" t="s">
        <v>254</v>
      </c>
      <c r="D131" s="113">
        <v>14</v>
      </c>
      <c r="E131" s="113">
        <v>61</v>
      </c>
      <c r="F131" s="113">
        <v>100</v>
      </c>
      <c r="G131" s="113">
        <v>55</v>
      </c>
      <c r="H131" s="113">
        <v>45</v>
      </c>
      <c r="I131" s="113">
        <v>182</v>
      </c>
      <c r="J131" s="113">
        <v>95</v>
      </c>
      <c r="K131" s="113">
        <v>73</v>
      </c>
      <c r="L131" s="113">
        <v>23</v>
      </c>
      <c r="M131" s="113">
        <v>130</v>
      </c>
      <c r="N131" s="113">
        <v>51</v>
      </c>
      <c r="O131" s="113">
        <v>28</v>
      </c>
      <c r="P131" s="113">
        <v>55</v>
      </c>
      <c r="Q131" s="113">
        <v>4</v>
      </c>
      <c r="R131" s="113">
        <v>23</v>
      </c>
      <c r="S131" s="182">
        <v>1485</v>
      </c>
      <c r="T131" s="232">
        <v>164</v>
      </c>
      <c r="U131" s="192">
        <v>2588</v>
      </c>
    </row>
    <row r="132" spans="1:21" s="1" customFormat="1">
      <c r="A132" s="350" t="s">
        <v>151</v>
      </c>
      <c r="B132" s="350" t="s">
        <v>172</v>
      </c>
      <c r="C132" s="38" t="s">
        <v>256</v>
      </c>
      <c r="D132" s="113">
        <v>227</v>
      </c>
      <c r="E132" s="113">
        <v>1145</v>
      </c>
      <c r="F132" s="113">
        <v>1613</v>
      </c>
      <c r="G132" s="113">
        <v>974</v>
      </c>
      <c r="H132" s="113">
        <v>810</v>
      </c>
      <c r="I132" s="113">
        <v>3508</v>
      </c>
      <c r="J132" s="113">
        <v>1776</v>
      </c>
      <c r="K132" s="113">
        <v>913</v>
      </c>
      <c r="L132" s="113">
        <v>218</v>
      </c>
      <c r="M132" s="113">
        <v>2037</v>
      </c>
      <c r="N132" s="113">
        <v>854</v>
      </c>
      <c r="O132" s="113">
        <v>326</v>
      </c>
      <c r="P132" s="113">
        <v>739</v>
      </c>
      <c r="Q132" s="113">
        <v>33</v>
      </c>
      <c r="R132" s="113">
        <v>391</v>
      </c>
      <c r="S132" s="182">
        <v>25219</v>
      </c>
      <c r="T132" s="232">
        <v>1436</v>
      </c>
      <c r="U132" s="192">
        <v>42219</v>
      </c>
    </row>
    <row r="133" spans="1:21" s="1" customFormat="1">
      <c r="A133" s="353" t="s">
        <v>151</v>
      </c>
      <c r="B133" s="353" t="s">
        <v>172</v>
      </c>
      <c r="C133" s="73" t="s">
        <v>262</v>
      </c>
      <c r="D133" s="138">
        <v>16.2</v>
      </c>
      <c r="E133" s="138">
        <v>18.8</v>
      </c>
      <c r="F133" s="138">
        <v>16.100000000000001</v>
      </c>
      <c r="G133" s="138">
        <v>17.7</v>
      </c>
      <c r="H133" s="138">
        <v>18</v>
      </c>
      <c r="I133" s="138">
        <v>19.3</v>
      </c>
      <c r="J133" s="138">
        <v>18.7</v>
      </c>
      <c r="K133" s="138">
        <v>12.5</v>
      </c>
      <c r="L133" s="138">
        <v>9.5</v>
      </c>
      <c r="M133" s="138">
        <v>15.7</v>
      </c>
      <c r="N133" s="138">
        <v>16.7</v>
      </c>
      <c r="O133" s="138">
        <v>11.6</v>
      </c>
      <c r="P133" s="138">
        <v>13.4</v>
      </c>
      <c r="Q133" s="138">
        <v>8.3000000000000007</v>
      </c>
      <c r="R133" s="138">
        <v>17</v>
      </c>
      <c r="S133" s="157">
        <v>17</v>
      </c>
      <c r="T133" s="234">
        <v>8.8000000000000007</v>
      </c>
      <c r="U133" s="169">
        <v>16.3</v>
      </c>
    </row>
    <row r="134" spans="1:21" s="1" customFormat="1" ht="12.75" customHeight="1">
      <c r="A134" s="352" t="s">
        <v>152</v>
      </c>
      <c r="B134" s="352" t="s">
        <v>163</v>
      </c>
      <c r="C134" s="140" t="s">
        <v>252</v>
      </c>
      <c r="D134" s="162">
        <v>173</v>
      </c>
      <c r="E134" s="162">
        <v>281</v>
      </c>
      <c r="F134" s="162">
        <v>1139</v>
      </c>
      <c r="G134" s="162">
        <v>283</v>
      </c>
      <c r="H134" s="162">
        <v>474</v>
      </c>
      <c r="I134" s="162">
        <v>1908</v>
      </c>
      <c r="J134" s="162">
        <v>1419</v>
      </c>
      <c r="K134" s="162">
        <v>1160</v>
      </c>
      <c r="L134" s="162">
        <v>377</v>
      </c>
      <c r="M134" s="162">
        <v>2192</v>
      </c>
      <c r="N134" s="162">
        <v>847</v>
      </c>
      <c r="O134" s="162">
        <v>234</v>
      </c>
      <c r="P134" s="162">
        <v>753</v>
      </c>
      <c r="Q134" s="162">
        <v>81</v>
      </c>
      <c r="R134" s="162">
        <v>237</v>
      </c>
      <c r="S134" s="186">
        <v>19943</v>
      </c>
      <c r="T134" s="235">
        <v>63</v>
      </c>
      <c r="U134" s="189">
        <v>31564</v>
      </c>
    </row>
    <row r="135" spans="1:21" s="1" customFormat="1" ht="12.75" customHeight="1">
      <c r="A135" s="350" t="s">
        <v>152</v>
      </c>
      <c r="B135" s="350" t="s">
        <v>163</v>
      </c>
      <c r="C135" s="38" t="s">
        <v>25</v>
      </c>
      <c r="D135" s="113">
        <v>3514</v>
      </c>
      <c r="E135" s="113">
        <v>4987</v>
      </c>
      <c r="F135" s="113">
        <v>18918</v>
      </c>
      <c r="G135" s="113">
        <v>4962</v>
      </c>
      <c r="H135" s="113">
        <v>8077</v>
      </c>
      <c r="I135" s="113">
        <v>32154</v>
      </c>
      <c r="J135" s="113">
        <v>27294</v>
      </c>
      <c r="K135" s="113">
        <v>22484</v>
      </c>
      <c r="L135" s="113">
        <v>7551</v>
      </c>
      <c r="M135" s="113">
        <v>45137</v>
      </c>
      <c r="N135" s="113">
        <v>15401</v>
      </c>
      <c r="O135" s="113">
        <v>3530</v>
      </c>
      <c r="P135" s="113">
        <v>12586</v>
      </c>
      <c r="Q135" s="113">
        <v>1187</v>
      </c>
      <c r="R135" s="113">
        <v>4551</v>
      </c>
      <c r="S135" s="182">
        <v>305066</v>
      </c>
      <c r="T135" s="232">
        <v>952</v>
      </c>
      <c r="U135" s="192">
        <v>518351</v>
      </c>
    </row>
    <row r="136" spans="1:21" s="1" customFormat="1" ht="12.75" customHeight="1">
      <c r="A136" s="350" t="s">
        <v>152</v>
      </c>
      <c r="B136" s="350" t="s">
        <v>163</v>
      </c>
      <c r="C136" s="38" t="s">
        <v>258</v>
      </c>
      <c r="D136" s="110">
        <v>20.3</v>
      </c>
      <c r="E136" s="110">
        <v>17.7</v>
      </c>
      <c r="F136" s="110">
        <v>16.600000000000001</v>
      </c>
      <c r="G136" s="110">
        <v>17.5</v>
      </c>
      <c r="H136" s="110">
        <v>17</v>
      </c>
      <c r="I136" s="110">
        <v>16.899999999999999</v>
      </c>
      <c r="J136" s="110">
        <v>19.2</v>
      </c>
      <c r="K136" s="110">
        <v>19.399999999999999</v>
      </c>
      <c r="L136" s="110">
        <v>20</v>
      </c>
      <c r="M136" s="110">
        <v>20.6</v>
      </c>
      <c r="N136" s="110">
        <v>18.2</v>
      </c>
      <c r="O136" s="110">
        <v>15.1</v>
      </c>
      <c r="P136" s="110">
        <v>16.7</v>
      </c>
      <c r="Q136" s="110">
        <v>14.7</v>
      </c>
      <c r="R136" s="110">
        <v>19.2</v>
      </c>
      <c r="S136" s="156">
        <v>15.3</v>
      </c>
      <c r="T136" s="233">
        <v>15.1</v>
      </c>
      <c r="U136" s="194">
        <v>16.399999999999999</v>
      </c>
    </row>
    <row r="137" spans="1:21" s="1" customFormat="1" ht="12.75" customHeight="1">
      <c r="A137" s="350" t="s">
        <v>152</v>
      </c>
      <c r="B137" s="350" t="s">
        <v>163</v>
      </c>
      <c r="C137" s="38" t="s">
        <v>253</v>
      </c>
      <c r="D137" s="113">
        <v>163</v>
      </c>
      <c r="E137" s="113">
        <v>259</v>
      </c>
      <c r="F137" s="113">
        <v>1019</v>
      </c>
      <c r="G137" s="113">
        <v>250</v>
      </c>
      <c r="H137" s="113">
        <v>420</v>
      </c>
      <c r="I137" s="113">
        <v>1697</v>
      </c>
      <c r="J137" s="113">
        <v>1223</v>
      </c>
      <c r="K137" s="113">
        <v>1098</v>
      </c>
      <c r="L137" s="113">
        <v>350</v>
      </c>
      <c r="M137" s="113">
        <v>1981</v>
      </c>
      <c r="N137" s="113">
        <v>784</v>
      </c>
      <c r="O137" s="113">
        <v>219</v>
      </c>
      <c r="P137" s="113">
        <v>686</v>
      </c>
      <c r="Q137" s="113">
        <v>78</v>
      </c>
      <c r="R137" s="113">
        <v>217</v>
      </c>
      <c r="S137" s="182">
        <v>18591</v>
      </c>
      <c r="T137" s="232">
        <v>9</v>
      </c>
      <c r="U137" s="192">
        <v>29044</v>
      </c>
    </row>
    <row r="138" spans="1:21" s="1" customFormat="1" ht="12.75" customHeight="1">
      <c r="A138" s="350" t="s">
        <v>152</v>
      </c>
      <c r="B138" s="350" t="s">
        <v>163</v>
      </c>
      <c r="C138" s="38" t="s">
        <v>255</v>
      </c>
      <c r="D138" s="113">
        <v>3047</v>
      </c>
      <c r="E138" s="113">
        <v>4385</v>
      </c>
      <c r="F138" s="113">
        <v>16202</v>
      </c>
      <c r="G138" s="113">
        <v>4115</v>
      </c>
      <c r="H138" s="113">
        <v>6863</v>
      </c>
      <c r="I138" s="113">
        <v>27163</v>
      </c>
      <c r="J138" s="113">
        <v>22089</v>
      </c>
      <c r="K138" s="113">
        <v>20580</v>
      </c>
      <c r="L138" s="113">
        <v>6772</v>
      </c>
      <c r="M138" s="113">
        <v>38784</v>
      </c>
      <c r="N138" s="113">
        <v>13748</v>
      </c>
      <c r="O138" s="113">
        <v>3297</v>
      </c>
      <c r="P138" s="113">
        <v>11044</v>
      </c>
      <c r="Q138" s="113">
        <v>1047</v>
      </c>
      <c r="R138" s="113">
        <v>3947</v>
      </c>
      <c r="S138" s="182">
        <v>275599</v>
      </c>
      <c r="T138" s="232">
        <v>124</v>
      </c>
      <c r="U138" s="192">
        <v>458806</v>
      </c>
    </row>
    <row r="139" spans="1:21" s="1" customFormat="1" ht="12.75" customHeight="1">
      <c r="A139" s="350" t="s">
        <v>152</v>
      </c>
      <c r="B139" s="350" t="s">
        <v>163</v>
      </c>
      <c r="C139" s="38" t="s">
        <v>261</v>
      </c>
      <c r="D139" s="110">
        <v>18.7</v>
      </c>
      <c r="E139" s="110">
        <v>16.899999999999999</v>
      </c>
      <c r="F139" s="110">
        <v>15.9</v>
      </c>
      <c r="G139" s="110">
        <v>16.5</v>
      </c>
      <c r="H139" s="110">
        <v>16.3</v>
      </c>
      <c r="I139" s="110">
        <v>16</v>
      </c>
      <c r="J139" s="110">
        <v>18.100000000000001</v>
      </c>
      <c r="K139" s="110">
        <v>18.7</v>
      </c>
      <c r="L139" s="110">
        <v>19.3</v>
      </c>
      <c r="M139" s="110">
        <v>19.600000000000001</v>
      </c>
      <c r="N139" s="110">
        <v>17.5</v>
      </c>
      <c r="O139" s="110">
        <v>15.1</v>
      </c>
      <c r="P139" s="110">
        <v>16.100000000000001</v>
      </c>
      <c r="Q139" s="110">
        <v>13.4</v>
      </c>
      <c r="R139" s="110">
        <v>18.2</v>
      </c>
      <c r="S139" s="156">
        <v>14.8</v>
      </c>
      <c r="T139" s="233">
        <v>13.8</v>
      </c>
      <c r="U139" s="194">
        <v>15.8</v>
      </c>
    </row>
    <row r="140" spans="1:21" s="1" customFormat="1" ht="12.75" customHeight="1">
      <c r="A140" s="350" t="s">
        <v>152</v>
      </c>
      <c r="B140" s="350" t="s">
        <v>163</v>
      </c>
      <c r="C140" s="38" t="s">
        <v>254</v>
      </c>
      <c r="D140" s="113">
        <v>10</v>
      </c>
      <c r="E140" s="113">
        <v>22</v>
      </c>
      <c r="F140" s="113">
        <v>120</v>
      </c>
      <c r="G140" s="113">
        <v>33</v>
      </c>
      <c r="H140" s="113">
        <v>54</v>
      </c>
      <c r="I140" s="113">
        <v>211</v>
      </c>
      <c r="J140" s="113">
        <v>196</v>
      </c>
      <c r="K140" s="113">
        <v>62</v>
      </c>
      <c r="L140" s="113">
        <v>27</v>
      </c>
      <c r="M140" s="113">
        <v>211</v>
      </c>
      <c r="N140" s="113">
        <v>63</v>
      </c>
      <c r="O140" s="113">
        <v>15</v>
      </c>
      <c r="P140" s="113">
        <v>67</v>
      </c>
      <c r="Q140" s="113">
        <v>3</v>
      </c>
      <c r="R140" s="113">
        <v>20</v>
      </c>
      <c r="S140" s="182">
        <v>1352</v>
      </c>
      <c r="T140" s="232">
        <v>54</v>
      </c>
      <c r="U140" s="192">
        <v>2520</v>
      </c>
    </row>
    <row r="141" spans="1:21" s="1" customFormat="1" ht="12.75" customHeight="1">
      <c r="A141" s="350" t="s">
        <v>152</v>
      </c>
      <c r="B141" s="350" t="s">
        <v>163</v>
      </c>
      <c r="C141" s="38" t="s">
        <v>256</v>
      </c>
      <c r="D141" s="113">
        <v>240</v>
      </c>
      <c r="E141" s="113">
        <v>416</v>
      </c>
      <c r="F141" s="113">
        <v>2184</v>
      </c>
      <c r="G141" s="113">
        <v>599</v>
      </c>
      <c r="H141" s="113">
        <v>965</v>
      </c>
      <c r="I141" s="113">
        <v>3773</v>
      </c>
      <c r="J141" s="113">
        <v>3910</v>
      </c>
      <c r="K141" s="113">
        <v>1371</v>
      </c>
      <c r="L141" s="113">
        <v>575</v>
      </c>
      <c r="M141" s="113">
        <v>4706</v>
      </c>
      <c r="N141" s="113">
        <v>1233</v>
      </c>
      <c r="O141" s="113">
        <v>188</v>
      </c>
      <c r="P141" s="113">
        <v>1247</v>
      </c>
      <c r="Q141" s="113">
        <v>38</v>
      </c>
      <c r="R141" s="113">
        <v>474</v>
      </c>
      <c r="S141" s="182">
        <v>21863</v>
      </c>
      <c r="T141" s="232">
        <v>820</v>
      </c>
      <c r="U141" s="192">
        <v>44602</v>
      </c>
    </row>
    <row r="142" spans="1:21" s="1" customFormat="1" ht="12.75" customHeight="1">
      <c r="A142" s="353" t="s">
        <v>152</v>
      </c>
      <c r="B142" s="353" t="s">
        <v>163</v>
      </c>
      <c r="C142" s="73" t="s">
        <v>262</v>
      </c>
      <c r="D142" s="138">
        <v>24</v>
      </c>
      <c r="E142" s="138">
        <v>18.899999999999999</v>
      </c>
      <c r="F142" s="138">
        <v>18.2</v>
      </c>
      <c r="G142" s="138">
        <v>18.2</v>
      </c>
      <c r="H142" s="138">
        <v>17.899999999999999</v>
      </c>
      <c r="I142" s="138">
        <v>17.899999999999999</v>
      </c>
      <c r="J142" s="138">
        <v>19.899999999999999</v>
      </c>
      <c r="K142" s="138">
        <v>22.1</v>
      </c>
      <c r="L142" s="138">
        <v>21.3</v>
      </c>
      <c r="M142" s="138">
        <v>22.3</v>
      </c>
      <c r="N142" s="138">
        <v>19.600000000000001</v>
      </c>
      <c r="O142" s="138">
        <v>12.5</v>
      </c>
      <c r="P142" s="138">
        <v>18.600000000000001</v>
      </c>
      <c r="Q142" s="138">
        <v>12.7</v>
      </c>
      <c r="R142" s="138">
        <v>23.7</v>
      </c>
      <c r="S142" s="157">
        <v>16.2</v>
      </c>
      <c r="T142" s="234">
        <v>15.2</v>
      </c>
      <c r="U142" s="169">
        <v>17.7</v>
      </c>
    </row>
    <row r="143" spans="1:21" s="1" customFormat="1" ht="12.75" customHeight="1">
      <c r="A143" s="352" t="s">
        <v>193</v>
      </c>
      <c r="B143" s="352" t="s">
        <v>194</v>
      </c>
      <c r="C143" s="140" t="s">
        <v>252</v>
      </c>
      <c r="D143" s="162">
        <v>1</v>
      </c>
      <c r="E143" s="162">
        <v>3</v>
      </c>
      <c r="F143" s="162">
        <v>15</v>
      </c>
      <c r="G143" s="162">
        <v>6</v>
      </c>
      <c r="H143" s="162">
        <v>2</v>
      </c>
      <c r="I143" s="162">
        <v>27</v>
      </c>
      <c r="J143" s="162">
        <v>8</v>
      </c>
      <c r="K143" s="162">
        <v>6</v>
      </c>
      <c r="L143" s="162">
        <v>5</v>
      </c>
      <c r="M143" s="162">
        <v>14</v>
      </c>
      <c r="N143" s="162">
        <v>19</v>
      </c>
      <c r="O143" s="162">
        <v>7</v>
      </c>
      <c r="P143" s="162">
        <v>13</v>
      </c>
      <c r="Q143" s="162">
        <v>0</v>
      </c>
      <c r="R143" s="162">
        <v>5</v>
      </c>
      <c r="S143" s="186">
        <v>200</v>
      </c>
      <c r="T143" s="235">
        <v>2</v>
      </c>
      <c r="U143" s="189">
        <v>333</v>
      </c>
    </row>
    <row r="144" spans="1:21" s="1" customFormat="1" ht="12.75" customHeight="1">
      <c r="A144" s="350" t="s">
        <v>193</v>
      </c>
      <c r="B144" s="350" t="s">
        <v>194</v>
      </c>
      <c r="C144" s="38" t="s">
        <v>25</v>
      </c>
      <c r="D144" s="113">
        <v>7</v>
      </c>
      <c r="E144" s="113">
        <v>49</v>
      </c>
      <c r="F144" s="113">
        <v>166</v>
      </c>
      <c r="G144" s="113">
        <v>72</v>
      </c>
      <c r="H144" s="113">
        <v>13</v>
      </c>
      <c r="I144" s="113">
        <v>310</v>
      </c>
      <c r="J144" s="113">
        <v>94</v>
      </c>
      <c r="K144" s="113">
        <v>85</v>
      </c>
      <c r="L144" s="113">
        <v>103</v>
      </c>
      <c r="M144" s="113">
        <v>269</v>
      </c>
      <c r="N144" s="113">
        <v>365</v>
      </c>
      <c r="O144" s="113">
        <v>101</v>
      </c>
      <c r="P144" s="113">
        <v>250</v>
      </c>
      <c r="Q144" s="113">
        <v>0</v>
      </c>
      <c r="R144" s="113">
        <v>108</v>
      </c>
      <c r="S144" s="182">
        <v>2729</v>
      </c>
      <c r="T144" s="232">
        <v>29</v>
      </c>
      <c r="U144" s="192">
        <v>4750</v>
      </c>
    </row>
    <row r="145" spans="1:21" s="1" customFormat="1" ht="12.75" customHeight="1">
      <c r="A145" s="350" t="s">
        <v>193</v>
      </c>
      <c r="B145" s="350" t="s">
        <v>194</v>
      </c>
      <c r="C145" s="38" t="s">
        <v>258</v>
      </c>
      <c r="D145" s="110">
        <v>7</v>
      </c>
      <c r="E145" s="110">
        <v>16.3</v>
      </c>
      <c r="F145" s="110">
        <v>11.1</v>
      </c>
      <c r="G145" s="110">
        <v>12</v>
      </c>
      <c r="H145" s="110">
        <v>6.5</v>
      </c>
      <c r="I145" s="110">
        <v>11.5</v>
      </c>
      <c r="J145" s="110">
        <v>11.8</v>
      </c>
      <c r="K145" s="110">
        <v>14.2</v>
      </c>
      <c r="L145" s="110">
        <v>20.6</v>
      </c>
      <c r="M145" s="110">
        <v>19.2</v>
      </c>
      <c r="N145" s="110">
        <v>19.2</v>
      </c>
      <c r="O145" s="110">
        <v>14.4</v>
      </c>
      <c r="P145" s="110">
        <v>19.2</v>
      </c>
      <c r="Q145" s="110">
        <v>0</v>
      </c>
      <c r="R145" s="110">
        <v>21.6</v>
      </c>
      <c r="S145" s="156">
        <v>13.6</v>
      </c>
      <c r="T145" s="233">
        <v>14.5</v>
      </c>
      <c r="U145" s="194">
        <v>14.3</v>
      </c>
    </row>
    <row r="146" spans="1:21" s="1" customFormat="1" ht="12.75" customHeight="1">
      <c r="A146" s="350" t="s">
        <v>193</v>
      </c>
      <c r="B146" s="350" t="s">
        <v>194</v>
      </c>
      <c r="C146" s="38" t="s">
        <v>253</v>
      </c>
      <c r="D146" s="113">
        <v>1</v>
      </c>
      <c r="E146" s="113">
        <v>2</v>
      </c>
      <c r="F146" s="113">
        <v>14</v>
      </c>
      <c r="G146" s="113">
        <v>5</v>
      </c>
      <c r="H146" s="113">
        <v>2</v>
      </c>
      <c r="I146" s="113">
        <v>25</v>
      </c>
      <c r="J146" s="113">
        <v>8</v>
      </c>
      <c r="K146" s="113">
        <v>5</v>
      </c>
      <c r="L146" s="113">
        <v>4</v>
      </c>
      <c r="M146" s="113">
        <v>10</v>
      </c>
      <c r="N146" s="113">
        <v>17</v>
      </c>
      <c r="O146" s="113">
        <v>7</v>
      </c>
      <c r="P146" s="113">
        <v>10</v>
      </c>
      <c r="Q146" s="113">
        <v>0</v>
      </c>
      <c r="R146" s="113">
        <v>4</v>
      </c>
      <c r="S146" s="182">
        <v>185</v>
      </c>
      <c r="T146" s="232">
        <v>0</v>
      </c>
      <c r="U146" s="192">
        <v>299</v>
      </c>
    </row>
    <row r="147" spans="1:21" s="1" customFormat="1" ht="12.75" customHeight="1">
      <c r="A147" s="350" t="s">
        <v>193</v>
      </c>
      <c r="B147" s="350" t="s">
        <v>194</v>
      </c>
      <c r="C147" s="38" t="s">
        <v>255</v>
      </c>
      <c r="D147" s="113">
        <v>7</v>
      </c>
      <c r="E147" s="113">
        <v>19</v>
      </c>
      <c r="F147" s="113">
        <v>153</v>
      </c>
      <c r="G147" s="113">
        <v>56</v>
      </c>
      <c r="H147" s="113">
        <v>13</v>
      </c>
      <c r="I147" s="113">
        <v>248</v>
      </c>
      <c r="J147" s="113">
        <v>88</v>
      </c>
      <c r="K147" s="113">
        <v>62</v>
      </c>
      <c r="L147" s="113">
        <v>73</v>
      </c>
      <c r="M147" s="113">
        <v>164</v>
      </c>
      <c r="N147" s="113">
        <v>287</v>
      </c>
      <c r="O147" s="113">
        <v>101</v>
      </c>
      <c r="P147" s="113">
        <v>166</v>
      </c>
      <c r="Q147" s="113">
        <v>0</v>
      </c>
      <c r="R147" s="113">
        <v>69</v>
      </c>
      <c r="S147" s="182">
        <v>2298</v>
      </c>
      <c r="T147" s="232">
        <v>0</v>
      </c>
      <c r="U147" s="192">
        <v>3804</v>
      </c>
    </row>
    <row r="148" spans="1:21" s="1" customFormat="1" ht="12.75" customHeight="1">
      <c r="A148" s="350" t="s">
        <v>193</v>
      </c>
      <c r="B148" s="350" t="s">
        <v>194</v>
      </c>
      <c r="C148" s="38" t="s">
        <v>261</v>
      </c>
      <c r="D148" s="110">
        <v>7</v>
      </c>
      <c r="E148" s="110">
        <v>9.5</v>
      </c>
      <c r="F148" s="110">
        <v>10.9</v>
      </c>
      <c r="G148" s="110">
        <v>11.2</v>
      </c>
      <c r="H148" s="110">
        <v>6.5</v>
      </c>
      <c r="I148" s="110">
        <v>9.9</v>
      </c>
      <c r="J148" s="110">
        <v>11</v>
      </c>
      <c r="K148" s="110">
        <v>12.4</v>
      </c>
      <c r="L148" s="110">
        <v>18.3</v>
      </c>
      <c r="M148" s="110">
        <v>16.399999999999999</v>
      </c>
      <c r="N148" s="110">
        <v>16.899999999999999</v>
      </c>
      <c r="O148" s="110">
        <v>14.4</v>
      </c>
      <c r="P148" s="110">
        <v>16.600000000000001</v>
      </c>
      <c r="Q148" s="110">
        <v>0</v>
      </c>
      <c r="R148" s="110">
        <v>17.3</v>
      </c>
      <c r="S148" s="156">
        <v>12.4</v>
      </c>
      <c r="T148" s="233">
        <v>0</v>
      </c>
      <c r="U148" s="194">
        <v>12.7</v>
      </c>
    </row>
    <row r="149" spans="1:21" s="1" customFormat="1" ht="12.75" customHeight="1">
      <c r="A149" s="350" t="s">
        <v>193</v>
      </c>
      <c r="B149" s="350" t="s">
        <v>194</v>
      </c>
      <c r="C149" s="38" t="s">
        <v>254</v>
      </c>
      <c r="D149" s="113">
        <v>0</v>
      </c>
      <c r="E149" s="113">
        <v>1</v>
      </c>
      <c r="F149" s="113">
        <v>1</v>
      </c>
      <c r="G149" s="113">
        <v>1</v>
      </c>
      <c r="H149" s="113">
        <v>0</v>
      </c>
      <c r="I149" s="113">
        <v>2</v>
      </c>
      <c r="J149" s="113">
        <v>0</v>
      </c>
      <c r="K149" s="113">
        <v>1</v>
      </c>
      <c r="L149" s="113">
        <v>1</v>
      </c>
      <c r="M149" s="113">
        <v>4</v>
      </c>
      <c r="N149" s="113">
        <v>2</v>
      </c>
      <c r="O149" s="113">
        <v>0</v>
      </c>
      <c r="P149" s="113">
        <v>3</v>
      </c>
      <c r="Q149" s="113">
        <v>0</v>
      </c>
      <c r="R149" s="113">
        <v>1</v>
      </c>
      <c r="S149" s="182">
        <v>15</v>
      </c>
      <c r="T149" s="232">
        <v>2</v>
      </c>
      <c r="U149" s="192">
        <v>34</v>
      </c>
    </row>
    <row r="150" spans="1:21" s="1" customFormat="1" ht="12.75" customHeight="1">
      <c r="A150" s="350" t="s">
        <v>193</v>
      </c>
      <c r="B150" s="350" t="s">
        <v>194</v>
      </c>
      <c r="C150" s="38" t="s">
        <v>256</v>
      </c>
      <c r="D150" s="113">
        <v>0</v>
      </c>
      <c r="E150" s="113">
        <v>30</v>
      </c>
      <c r="F150" s="113">
        <v>13</v>
      </c>
      <c r="G150" s="113">
        <v>11</v>
      </c>
      <c r="H150" s="113">
        <v>0</v>
      </c>
      <c r="I150" s="113">
        <v>62</v>
      </c>
      <c r="J150" s="113">
        <v>0</v>
      </c>
      <c r="K150" s="113">
        <v>20</v>
      </c>
      <c r="L150" s="113">
        <v>30</v>
      </c>
      <c r="M150" s="113">
        <v>105</v>
      </c>
      <c r="N150" s="113">
        <v>36</v>
      </c>
      <c r="O150" s="113">
        <v>0</v>
      </c>
      <c r="P150" s="113">
        <v>72</v>
      </c>
      <c r="Q150" s="113">
        <v>0</v>
      </c>
      <c r="R150" s="113">
        <v>30</v>
      </c>
      <c r="S150" s="182">
        <v>336</v>
      </c>
      <c r="T150" s="232">
        <v>29</v>
      </c>
      <c r="U150" s="192">
        <v>774</v>
      </c>
    </row>
    <row r="151" spans="1:21" s="1" customFormat="1" ht="12.75" customHeight="1">
      <c r="A151" s="353" t="s">
        <v>193</v>
      </c>
      <c r="B151" s="353" t="s">
        <v>194</v>
      </c>
      <c r="C151" s="73" t="s">
        <v>262</v>
      </c>
      <c r="D151" s="138">
        <v>0</v>
      </c>
      <c r="E151" s="138">
        <v>30</v>
      </c>
      <c r="F151" s="138">
        <v>13</v>
      </c>
      <c r="G151" s="138">
        <v>11</v>
      </c>
      <c r="H151" s="138">
        <v>0</v>
      </c>
      <c r="I151" s="138">
        <v>31</v>
      </c>
      <c r="J151" s="138">
        <v>0</v>
      </c>
      <c r="K151" s="138">
        <v>20</v>
      </c>
      <c r="L151" s="138">
        <v>30</v>
      </c>
      <c r="M151" s="138">
        <v>26.3</v>
      </c>
      <c r="N151" s="138">
        <v>18</v>
      </c>
      <c r="O151" s="138">
        <v>0</v>
      </c>
      <c r="P151" s="138">
        <v>24</v>
      </c>
      <c r="Q151" s="138">
        <v>0</v>
      </c>
      <c r="R151" s="138">
        <v>30</v>
      </c>
      <c r="S151" s="157">
        <v>22.4</v>
      </c>
      <c r="T151" s="234">
        <v>14.5</v>
      </c>
      <c r="U151" s="169">
        <v>22.8</v>
      </c>
    </row>
    <row r="152" spans="1:21" s="1" customFormat="1" ht="12.75" customHeight="1">
      <c r="A152" s="352" t="s">
        <v>189</v>
      </c>
      <c r="B152" s="352" t="s">
        <v>190</v>
      </c>
      <c r="C152" s="140" t="s">
        <v>252</v>
      </c>
      <c r="D152" s="162">
        <v>19</v>
      </c>
      <c r="E152" s="162">
        <v>63</v>
      </c>
      <c r="F152" s="162">
        <v>154</v>
      </c>
      <c r="G152" s="162">
        <v>29</v>
      </c>
      <c r="H152" s="162">
        <v>49</v>
      </c>
      <c r="I152" s="162">
        <v>140</v>
      </c>
      <c r="J152" s="162">
        <v>66</v>
      </c>
      <c r="K152" s="162">
        <v>65</v>
      </c>
      <c r="L152" s="162">
        <v>19</v>
      </c>
      <c r="M152" s="162">
        <v>143</v>
      </c>
      <c r="N152" s="162">
        <v>81</v>
      </c>
      <c r="O152" s="162">
        <v>66</v>
      </c>
      <c r="P152" s="162">
        <v>158</v>
      </c>
      <c r="Q152" s="162">
        <v>9</v>
      </c>
      <c r="R152" s="162">
        <v>46</v>
      </c>
      <c r="S152" s="186">
        <v>1580</v>
      </c>
      <c r="T152" s="235">
        <v>7</v>
      </c>
      <c r="U152" s="189">
        <v>2694</v>
      </c>
    </row>
    <row r="153" spans="1:21" s="1" customFormat="1" ht="12.75" customHeight="1">
      <c r="A153" s="350" t="s">
        <v>189</v>
      </c>
      <c r="B153" s="350" t="s">
        <v>190</v>
      </c>
      <c r="C153" s="38" t="s">
        <v>25</v>
      </c>
      <c r="D153" s="113">
        <v>395</v>
      </c>
      <c r="E153" s="113">
        <v>1549</v>
      </c>
      <c r="F153" s="113">
        <v>3866</v>
      </c>
      <c r="G153" s="113">
        <v>671</v>
      </c>
      <c r="H153" s="113">
        <v>1108</v>
      </c>
      <c r="I153" s="113">
        <v>2804</v>
      </c>
      <c r="J153" s="113">
        <v>1208</v>
      </c>
      <c r="K153" s="113">
        <v>1621</v>
      </c>
      <c r="L153" s="113">
        <v>419</v>
      </c>
      <c r="M153" s="113">
        <v>3046</v>
      </c>
      <c r="N153" s="113">
        <v>1818</v>
      </c>
      <c r="O153" s="113">
        <v>1538</v>
      </c>
      <c r="P153" s="113">
        <v>3424</v>
      </c>
      <c r="Q153" s="113">
        <v>168</v>
      </c>
      <c r="R153" s="113">
        <v>927</v>
      </c>
      <c r="S153" s="182">
        <v>32571</v>
      </c>
      <c r="T153" s="232">
        <v>96</v>
      </c>
      <c r="U153" s="192">
        <v>57229</v>
      </c>
    </row>
    <row r="154" spans="1:21" s="1" customFormat="1" ht="12.75" customHeight="1">
      <c r="A154" s="350" t="s">
        <v>189</v>
      </c>
      <c r="B154" s="350" t="s">
        <v>190</v>
      </c>
      <c r="C154" s="38" t="s">
        <v>258</v>
      </c>
      <c r="D154" s="110">
        <v>20.8</v>
      </c>
      <c r="E154" s="110">
        <v>24.6</v>
      </c>
      <c r="F154" s="110">
        <v>25.1</v>
      </c>
      <c r="G154" s="110">
        <v>23.1</v>
      </c>
      <c r="H154" s="110">
        <v>22.6</v>
      </c>
      <c r="I154" s="110">
        <v>20</v>
      </c>
      <c r="J154" s="110">
        <v>18.3</v>
      </c>
      <c r="K154" s="110">
        <v>24.9</v>
      </c>
      <c r="L154" s="110">
        <v>22.1</v>
      </c>
      <c r="M154" s="110">
        <v>21.3</v>
      </c>
      <c r="N154" s="110">
        <v>22.4</v>
      </c>
      <c r="O154" s="110">
        <v>23.3</v>
      </c>
      <c r="P154" s="110">
        <v>21.7</v>
      </c>
      <c r="Q154" s="110">
        <v>18.7</v>
      </c>
      <c r="R154" s="110">
        <v>20.2</v>
      </c>
      <c r="S154" s="156">
        <v>20.6</v>
      </c>
      <c r="T154" s="233">
        <v>13.7</v>
      </c>
      <c r="U154" s="194">
        <v>21.2</v>
      </c>
    </row>
    <row r="155" spans="1:21" s="1" customFormat="1" ht="12.75" customHeight="1">
      <c r="A155" s="350" t="s">
        <v>189</v>
      </c>
      <c r="B155" s="350" t="s">
        <v>190</v>
      </c>
      <c r="C155" s="38" t="s">
        <v>253</v>
      </c>
      <c r="D155" s="113">
        <v>19</v>
      </c>
      <c r="E155" s="113">
        <v>46</v>
      </c>
      <c r="F155" s="113">
        <v>120</v>
      </c>
      <c r="G155" s="113">
        <v>16</v>
      </c>
      <c r="H155" s="113">
        <v>46</v>
      </c>
      <c r="I155" s="113">
        <v>130</v>
      </c>
      <c r="J155" s="113">
        <v>60</v>
      </c>
      <c r="K155" s="113">
        <v>61</v>
      </c>
      <c r="L155" s="113">
        <v>14</v>
      </c>
      <c r="M155" s="113">
        <v>119</v>
      </c>
      <c r="N155" s="113">
        <v>74</v>
      </c>
      <c r="O155" s="113">
        <v>65</v>
      </c>
      <c r="P155" s="113">
        <v>143</v>
      </c>
      <c r="Q155" s="113">
        <v>9</v>
      </c>
      <c r="R155" s="113">
        <v>43</v>
      </c>
      <c r="S155" s="182">
        <v>1392</v>
      </c>
      <c r="T155" s="232">
        <v>1</v>
      </c>
      <c r="U155" s="192">
        <v>2358</v>
      </c>
    </row>
    <row r="156" spans="1:21" s="1" customFormat="1" ht="12.75" customHeight="1">
      <c r="A156" s="350" t="s">
        <v>189</v>
      </c>
      <c r="B156" s="350" t="s">
        <v>190</v>
      </c>
      <c r="C156" s="38" t="s">
        <v>255</v>
      </c>
      <c r="D156" s="113">
        <v>355</v>
      </c>
      <c r="E156" s="113">
        <v>1008</v>
      </c>
      <c r="F156" s="113">
        <v>2567</v>
      </c>
      <c r="G156" s="113">
        <v>275</v>
      </c>
      <c r="H156" s="113">
        <v>930</v>
      </c>
      <c r="I156" s="113">
        <v>2495</v>
      </c>
      <c r="J156" s="113">
        <v>1032</v>
      </c>
      <c r="K156" s="113">
        <v>1412</v>
      </c>
      <c r="L156" s="113">
        <v>238</v>
      </c>
      <c r="M156" s="113">
        <v>2293</v>
      </c>
      <c r="N156" s="113">
        <v>1548</v>
      </c>
      <c r="O156" s="113">
        <v>1531</v>
      </c>
      <c r="P156" s="113">
        <v>2977</v>
      </c>
      <c r="Q156" s="113">
        <v>168</v>
      </c>
      <c r="R156" s="113">
        <v>838</v>
      </c>
      <c r="S156" s="182">
        <v>26678</v>
      </c>
      <c r="T156" s="232">
        <v>14</v>
      </c>
      <c r="U156" s="192">
        <v>46359</v>
      </c>
    </row>
    <row r="157" spans="1:21" s="1" customFormat="1" ht="12.75" customHeight="1">
      <c r="A157" s="350" t="s">
        <v>189</v>
      </c>
      <c r="B157" s="350" t="s">
        <v>190</v>
      </c>
      <c r="C157" s="38" t="s">
        <v>261</v>
      </c>
      <c r="D157" s="110">
        <v>18.7</v>
      </c>
      <c r="E157" s="110">
        <v>21.9</v>
      </c>
      <c r="F157" s="110">
        <v>21.4</v>
      </c>
      <c r="G157" s="110">
        <v>17.2</v>
      </c>
      <c r="H157" s="110">
        <v>20.2</v>
      </c>
      <c r="I157" s="110">
        <v>19.2</v>
      </c>
      <c r="J157" s="110">
        <v>17.2</v>
      </c>
      <c r="K157" s="110">
        <v>23.1</v>
      </c>
      <c r="L157" s="110">
        <v>17</v>
      </c>
      <c r="M157" s="110">
        <v>19.3</v>
      </c>
      <c r="N157" s="110">
        <v>20.9</v>
      </c>
      <c r="O157" s="110">
        <v>23.6</v>
      </c>
      <c r="P157" s="110">
        <v>20.8</v>
      </c>
      <c r="Q157" s="110">
        <v>18.7</v>
      </c>
      <c r="R157" s="110">
        <v>19.5</v>
      </c>
      <c r="S157" s="156">
        <v>19.2</v>
      </c>
      <c r="T157" s="233">
        <v>14</v>
      </c>
      <c r="U157" s="194">
        <v>19.7</v>
      </c>
    </row>
    <row r="158" spans="1:21" s="1" customFormat="1" ht="12.75" customHeight="1">
      <c r="A158" s="350" t="s">
        <v>189</v>
      </c>
      <c r="B158" s="350" t="s">
        <v>190</v>
      </c>
      <c r="C158" s="38" t="s">
        <v>254</v>
      </c>
      <c r="D158" s="113">
        <v>0</v>
      </c>
      <c r="E158" s="113">
        <v>17</v>
      </c>
      <c r="F158" s="113">
        <v>34</v>
      </c>
      <c r="G158" s="113">
        <v>13</v>
      </c>
      <c r="H158" s="113">
        <v>3</v>
      </c>
      <c r="I158" s="113">
        <v>10</v>
      </c>
      <c r="J158" s="113">
        <v>6</v>
      </c>
      <c r="K158" s="113">
        <v>4</v>
      </c>
      <c r="L158" s="113">
        <v>5</v>
      </c>
      <c r="M158" s="113">
        <v>24</v>
      </c>
      <c r="N158" s="113">
        <v>7</v>
      </c>
      <c r="O158" s="113">
        <v>1</v>
      </c>
      <c r="P158" s="113">
        <v>15</v>
      </c>
      <c r="Q158" s="113">
        <v>0</v>
      </c>
      <c r="R158" s="113">
        <v>3</v>
      </c>
      <c r="S158" s="182">
        <v>188</v>
      </c>
      <c r="T158" s="232">
        <v>6</v>
      </c>
      <c r="U158" s="192">
        <v>336</v>
      </c>
    </row>
    <row r="159" spans="1:21" s="1" customFormat="1" ht="12.75" customHeight="1">
      <c r="A159" s="350" t="s">
        <v>189</v>
      </c>
      <c r="B159" s="350" t="s">
        <v>190</v>
      </c>
      <c r="C159" s="38" t="s">
        <v>256</v>
      </c>
      <c r="D159" s="113">
        <v>0</v>
      </c>
      <c r="E159" s="113">
        <v>485</v>
      </c>
      <c r="F159" s="113">
        <v>1124</v>
      </c>
      <c r="G159" s="113">
        <v>381</v>
      </c>
      <c r="H159" s="113">
        <v>89</v>
      </c>
      <c r="I159" s="113">
        <v>242</v>
      </c>
      <c r="J159" s="113">
        <v>113</v>
      </c>
      <c r="K159" s="113">
        <v>126</v>
      </c>
      <c r="L159" s="113">
        <v>180</v>
      </c>
      <c r="M159" s="113">
        <v>574</v>
      </c>
      <c r="N159" s="113">
        <v>215</v>
      </c>
      <c r="O159" s="113">
        <v>7</v>
      </c>
      <c r="P159" s="113">
        <v>349</v>
      </c>
      <c r="Q159" s="113">
        <v>0</v>
      </c>
      <c r="R159" s="113">
        <v>61</v>
      </c>
      <c r="S159" s="182">
        <v>4821</v>
      </c>
      <c r="T159" s="232">
        <v>82</v>
      </c>
      <c r="U159" s="192">
        <v>8849</v>
      </c>
    </row>
    <row r="160" spans="1:21" s="1" customFormat="1" ht="12.75" customHeight="1">
      <c r="A160" s="353" t="s">
        <v>189</v>
      </c>
      <c r="B160" s="353" t="s">
        <v>190</v>
      </c>
      <c r="C160" s="73" t="s">
        <v>262</v>
      </c>
      <c r="D160" s="138">
        <v>0</v>
      </c>
      <c r="E160" s="138">
        <v>28.5</v>
      </c>
      <c r="F160" s="138">
        <v>33.1</v>
      </c>
      <c r="G160" s="138">
        <v>29.3</v>
      </c>
      <c r="H160" s="138">
        <v>29.7</v>
      </c>
      <c r="I160" s="138">
        <v>24.2</v>
      </c>
      <c r="J160" s="138">
        <v>18.8</v>
      </c>
      <c r="K160" s="138">
        <v>31.5</v>
      </c>
      <c r="L160" s="138">
        <v>36</v>
      </c>
      <c r="M160" s="138">
        <v>23.9</v>
      </c>
      <c r="N160" s="138">
        <v>30.7</v>
      </c>
      <c r="O160" s="138">
        <v>7</v>
      </c>
      <c r="P160" s="138">
        <v>23.3</v>
      </c>
      <c r="Q160" s="138">
        <v>0</v>
      </c>
      <c r="R160" s="138">
        <v>20.3</v>
      </c>
      <c r="S160" s="157">
        <v>25.6</v>
      </c>
      <c r="T160" s="234">
        <v>13.7</v>
      </c>
      <c r="U160" s="169">
        <v>26.3</v>
      </c>
    </row>
    <row r="161" spans="1:21" s="1" customFormat="1" ht="12.75" customHeight="1">
      <c r="A161" s="352" t="s">
        <v>153</v>
      </c>
      <c r="B161" s="352" t="s">
        <v>165</v>
      </c>
      <c r="C161" s="140" t="s">
        <v>252</v>
      </c>
      <c r="D161" s="162">
        <v>159</v>
      </c>
      <c r="E161" s="162">
        <v>593</v>
      </c>
      <c r="F161" s="162">
        <v>1431</v>
      </c>
      <c r="G161" s="162">
        <v>508</v>
      </c>
      <c r="H161" s="162">
        <v>352</v>
      </c>
      <c r="I161" s="162">
        <v>1752</v>
      </c>
      <c r="J161" s="162">
        <v>875</v>
      </c>
      <c r="K161" s="162">
        <v>989</v>
      </c>
      <c r="L161" s="162">
        <v>394</v>
      </c>
      <c r="M161" s="162">
        <v>1592</v>
      </c>
      <c r="N161" s="162">
        <v>668</v>
      </c>
      <c r="O161" s="162">
        <v>308</v>
      </c>
      <c r="P161" s="162">
        <v>991</v>
      </c>
      <c r="Q161" s="162">
        <v>81</v>
      </c>
      <c r="R161" s="162">
        <v>409</v>
      </c>
      <c r="S161" s="186">
        <v>21442</v>
      </c>
      <c r="T161" s="235">
        <v>141</v>
      </c>
      <c r="U161" s="189">
        <v>32685</v>
      </c>
    </row>
    <row r="162" spans="1:21" s="1" customFormat="1" ht="12.75" customHeight="1">
      <c r="A162" s="350" t="s">
        <v>153</v>
      </c>
      <c r="B162" s="350" t="s">
        <v>165</v>
      </c>
      <c r="C162" s="38" t="s">
        <v>25</v>
      </c>
      <c r="D162" s="113">
        <v>1145</v>
      </c>
      <c r="E162" s="113">
        <v>4537</v>
      </c>
      <c r="F162" s="113">
        <v>14275</v>
      </c>
      <c r="G162" s="113">
        <v>4730</v>
      </c>
      <c r="H162" s="113">
        <v>3094</v>
      </c>
      <c r="I162" s="113">
        <v>14680</v>
      </c>
      <c r="J162" s="113">
        <v>6579</v>
      </c>
      <c r="K162" s="113">
        <v>8350</v>
      </c>
      <c r="L162" s="113">
        <v>3210</v>
      </c>
      <c r="M162" s="113">
        <v>13960</v>
      </c>
      <c r="N162" s="113">
        <v>5244</v>
      </c>
      <c r="O162" s="113">
        <v>2451</v>
      </c>
      <c r="P162" s="113">
        <v>7164</v>
      </c>
      <c r="Q162" s="113">
        <v>659</v>
      </c>
      <c r="R162" s="113">
        <v>3293</v>
      </c>
      <c r="S162" s="182">
        <v>164516</v>
      </c>
      <c r="T162" s="232">
        <v>726</v>
      </c>
      <c r="U162" s="192">
        <v>258613</v>
      </c>
    </row>
    <row r="163" spans="1:21" s="1" customFormat="1" ht="12.75" customHeight="1">
      <c r="A163" s="350" t="s">
        <v>153</v>
      </c>
      <c r="B163" s="350" t="s">
        <v>165</v>
      </c>
      <c r="C163" s="38" t="s">
        <v>258</v>
      </c>
      <c r="D163" s="110">
        <v>7.2</v>
      </c>
      <c r="E163" s="110">
        <v>7.7</v>
      </c>
      <c r="F163" s="110">
        <v>10</v>
      </c>
      <c r="G163" s="110">
        <v>9.3000000000000007</v>
      </c>
      <c r="H163" s="110">
        <v>8.8000000000000007</v>
      </c>
      <c r="I163" s="110">
        <v>8.4</v>
      </c>
      <c r="J163" s="110">
        <v>7.5</v>
      </c>
      <c r="K163" s="110">
        <v>8.4</v>
      </c>
      <c r="L163" s="110">
        <v>8.1</v>
      </c>
      <c r="M163" s="110">
        <v>8.8000000000000007</v>
      </c>
      <c r="N163" s="110">
        <v>7.9</v>
      </c>
      <c r="O163" s="110">
        <v>8</v>
      </c>
      <c r="P163" s="110">
        <v>7.2</v>
      </c>
      <c r="Q163" s="110">
        <v>8.1</v>
      </c>
      <c r="R163" s="110">
        <v>8.1</v>
      </c>
      <c r="S163" s="156">
        <v>7.7</v>
      </c>
      <c r="T163" s="233">
        <v>5.0999999999999996</v>
      </c>
      <c r="U163" s="194">
        <v>7.9</v>
      </c>
    </row>
    <row r="164" spans="1:21" s="1" customFormat="1" ht="12.75" customHeight="1">
      <c r="A164" s="350" t="s">
        <v>153</v>
      </c>
      <c r="B164" s="350" t="s">
        <v>165</v>
      </c>
      <c r="C164" s="38" t="s">
        <v>253</v>
      </c>
      <c r="D164" s="113">
        <v>146</v>
      </c>
      <c r="E164" s="113">
        <v>537</v>
      </c>
      <c r="F164" s="113">
        <v>1284</v>
      </c>
      <c r="G164" s="113">
        <v>445</v>
      </c>
      <c r="H164" s="113">
        <v>324</v>
      </c>
      <c r="I164" s="113">
        <v>1600</v>
      </c>
      <c r="J164" s="113">
        <v>793</v>
      </c>
      <c r="K164" s="113">
        <v>917</v>
      </c>
      <c r="L164" s="113">
        <v>352</v>
      </c>
      <c r="M164" s="113">
        <v>1435</v>
      </c>
      <c r="N164" s="113">
        <v>618</v>
      </c>
      <c r="O164" s="113">
        <v>294</v>
      </c>
      <c r="P164" s="113">
        <v>918</v>
      </c>
      <c r="Q164" s="113">
        <v>80</v>
      </c>
      <c r="R164" s="113">
        <v>376</v>
      </c>
      <c r="S164" s="182">
        <v>19307</v>
      </c>
      <c r="T164" s="232">
        <v>13</v>
      </c>
      <c r="U164" s="192">
        <v>29439</v>
      </c>
    </row>
    <row r="165" spans="1:21" s="1" customFormat="1" ht="12.75" customHeight="1">
      <c r="A165" s="350" t="s">
        <v>153</v>
      </c>
      <c r="B165" s="350" t="s">
        <v>165</v>
      </c>
      <c r="C165" s="38" t="s">
        <v>255</v>
      </c>
      <c r="D165" s="113">
        <v>912</v>
      </c>
      <c r="E165" s="113">
        <v>3396</v>
      </c>
      <c r="F165" s="113">
        <v>10381</v>
      </c>
      <c r="G165" s="113">
        <v>3172</v>
      </c>
      <c r="H165" s="113">
        <v>2405</v>
      </c>
      <c r="I165" s="113">
        <v>10871</v>
      </c>
      <c r="J165" s="113">
        <v>4262</v>
      </c>
      <c r="K165" s="113">
        <v>6499</v>
      </c>
      <c r="L165" s="113">
        <v>2136</v>
      </c>
      <c r="M165" s="113">
        <v>10090</v>
      </c>
      <c r="N165" s="113">
        <v>4101</v>
      </c>
      <c r="O165" s="113">
        <v>2088</v>
      </c>
      <c r="P165" s="113">
        <v>5625</v>
      </c>
      <c r="Q165" s="113">
        <v>530</v>
      </c>
      <c r="R165" s="113">
        <v>2612</v>
      </c>
      <c r="S165" s="182">
        <v>118379</v>
      </c>
      <c r="T165" s="232">
        <v>56</v>
      </c>
      <c r="U165" s="192">
        <v>187515</v>
      </c>
    </row>
    <row r="166" spans="1:21" s="1" customFormat="1" ht="12.75" customHeight="1">
      <c r="A166" s="350" t="s">
        <v>153</v>
      </c>
      <c r="B166" s="350" t="s">
        <v>165</v>
      </c>
      <c r="C166" s="38" t="s">
        <v>261</v>
      </c>
      <c r="D166" s="110">
        <v>6.2</v>
      </c>
      <c r="E166" s="110">
        <v>6.3</v>
      </c>
      <c r="F166" s="110">
        <v>8.1</v>
      </c>
      <c r="G166" s="110">
        <v>7.1</v>
      </c>
      <c r="H166" s="110">
        <v>7.4</v>
      </c>
      <c r="I166" s="110">
        <v>6.8</v>
      </c>
      <c r="J166" s="110">
        <v>5.4</v>
      </c>
      <c r="K166" s="110">
        <v>7.1</v>
      </c>
      <c r="L166" s="110">
        <v>6.1</v>
      </c>
      <c r="M166" s="110">
        <v>7</v>
      </c>
      <c r="N166" s="110">
        <v>6.6</v>
      </c>
      <c r="O166" s="110">
        <v>7.1</v>
      </c>
      <c r="P166" s="110">
        <v>6.1</v>
      </c>
      <c r="Q166" s="110">
        <v>6.6</v>
      </c>
      <c r="R166" s="110">
        <v>6.9</v>
      </c>
      <c r="S166" s="156">
        <v>6.1</v>
      </c>
      <c r="T166" s="233">
        <v>4.3</v>
      </c>
      <c r="U166" s="194">
        <v>6.4</v>
      </c>
    </row>
    <row r="167" spans="1:21" s="1" customFormat="1" ht="12.75" customHeight="1">
      <c r="A167" s="350" t="s">
        <v>153</v>
      </c>
      <c r="B167" s="350" t="s">
        <v>165</v>
      </c>
      <c r="C167" s="38" t="s">
        <v>254</v>
      </c>
      <c r="D167" s="113">
        <v>13</v>
      </c>
      <c r="E167" s="113">
        <v>56</v>
      </c>
      <c r="F167" s="113">
        <v>147</v>
      </c>
      <c r="G167" s="113">
        <v>63</v>
      </c>
      <c r="H167" s="113">
        <v>28</v>
      </c>
      <c r="I167" s="113">
        <v>152</v>
      </c>
      <c r="J167" s="113">
        <v>82</v>
      </c>
      <c r="K167" s="113">
        <v>72</v>
      </c>
      <c r="L167" s="113">
        <v>42</v>
      </c>
      <c r="M167" s="113">
        <v>157</v>
      </c>
      <c r="N167" s="113">
        <v>50</v>
      </c>
      <c r="O167" s="113">
        <v>14</v>
      </c>
      <c r="P167" s="113">
        <v>73</v>
      </c>
      <c r="Q167" s="113">
        <v>1</v>
      </c>
      <c r="R167" s="113">
        <v>33</v>
      </c>
      <c r="S167" s="182">
        <v>2135</v>
      </c>
      <c r="T167" s="232">
        <v>128</v>
      </c>
      <c r="U167" s="192">
        <v>3246</v>
      </c>
    </row>
    <row r="168" spans="1:21" s="1" customFormat="1" ht="12.75" customHeight="1">
      <c r="A168" s="350" t="s">
        <v>153</v>
      </c>
      <c r="B168" s="350" t="s">
        <v>165</v>
      </c>
      <c r="C168" s="38" t="s">
        <v>256</v>
      </c>
      <c r="D168" s="113">
        <v>144</v>
      </c>
      <c r="E168" s="113">
        <v>717</v>
      </c>
      <c r="F168" s="113">
        <v>2889</v>
      </c>
      <c r="G168" s="113">
        <v>1045</v>
      </c>
      <c r="H168" s="113">
        <v>401</v>
      </c>
      <c r="I168" s="113">
        <v>2592</v>
      </c>
      <c r="J168" s="113">
        <v>1472</v>
      </c>
      <c r="K168" s="113">
        <v>1200</v>
      </c>
      <c r="L168" s="113">
        <v>841</v>
      </c>
      <c r="M168" s="113">
        <v>2742</v>
      </c>
      <c r="N168" s="113">
        <v>783</v>
      </c>
      <c r="O168" s="113">
        <v>277</v>
      </c>
      <c r="P168" s="113">
        <v>1013</v>
      </c>
      <c r="Q168" s="113">
        <v>5</v>
      </c>
      <c r="R168" s="113">
        <v>522</v>
      </c>
      <c r="S168" s="182">
        <v>36067</v>
      </c>
      <c r="T168" s="232">
        <v>669</v>
      </c>
      <c r="U168" s="192">
        <v>53379</v>
      </c>
    </row>
    <row r="169" spans="1:21" s="1" customFormat="1" ht="12.75" customHeight="1">
      <c r="A169" s="353" t="s">
        <v>153</v>
      </c>
      <c r="B169" s="353" t="s">
        <v>165</v>
      </c>
      <c r="C169" s="73" t="s">
        <v>262</v>
      </c>
      <c r="D169" s="138">
        <v>11.1</v>
      </c>
      <c r="E169" s="138">
        <v>12.8</v>
      </c>
      <c r="F169" s="138">
        <v>19.7</v>
      </c>
      <c r="G169" s="138">
        <v>16.600000000000001</v>
      </c>
      <c r="H169" s="138">
        <v>14.3</v>
      </c>
      <c r="I169" s="138">
        <v>17.100000000000001</v>
      </c>
      <c r="J169" s="138">
        <v>18</v>
      </c>
      <c r="K169" s="138">
        <v>16.7</v>
      </c>
      <c r="L169" s="138">
        <v>20</v>
      </c>
      <c r="M169" s="138">
        <v>17.5</v>
      </c>
      <c r="N169" s="138">
        <v>15.7</v>
      </c>
      <c r="O169" s="138">
        <v>19.8</v>
      </c>
      <c r="P169" s="138">
        <v>13.9</v>
      </c>
      <c r="Q169" s="138">
        <v>5</v>
      </c>
      <c r="R169" s="138">
        <v>15.8</v>
      </c>
      <c r="S169" s="157">
        <v>16.899999999999999</v>
      </c>
      <c r="T169" s="234">
        <v>5.2</v>
      </c>
      <c r="U169" s="169">
        <v>16.399999999999999</v>
      </c>
    </row>
    <row r="170" spans="1:21" s="1" customFormat="1" ht="12.75" customHeight="1">
      <c r="A170" s="352" t="s">
        <v>154</v>
      </c>
      <c r="B170" s="352" t="s">
        <v>162</v>
      </c>
      <c r="C170" s="140" t="s">
        <v>252</v>
      </c>
      <c r="D170" s="162">
        <v>705</v>
      </c>
      <c r="E170" s="162">
        <v>2236</v>
      </c>
      <c r="F170" s="162">
        <v>6195</v>
      </c>
      <c r="G170" s="162">
        <v>1514</v>
      </c>
      <c r="H170" s="162">
        <v>1275</v>
      </c>
      <c r="I170" s="162">
        <v>6810</v>
      </c>
      <c r="J170" s="162">
        <v>3826</v>
      </c>
      <c r="K170" s="162">
        <v>3014</v>
      </c>
      <c r="L170" s="162">
        <v>1393</v>
      </c>
      <c r="M170" s="162">
        <v>6265</v>
      </c>
      <c r="N170" s="162">
        <v>2589</v>
      </c>
      <c r="O170" s="162">
        <v>1116</v>
      </c>
      <c r="P170" s="162">
        <v>4168</v>
      </c>
      <c r="Q170" s="162">
        <v>347</v>
      </c>
      <c r="R170" s="162">
        <v>1147</v>
      </c>
      <c r="S170" s="186">
        <v>69252</v>
      </c>
      <c r="T170" s="235">
        <v>413</v>
      </c>
      <c r="U170" s="189">
        <v>112265</v>
      </c>
    </row>
    <row r="171" spans="1:21" s="1" customFormat="1" ht="12.75" customHeight="1">
      <c r="A171" s="350" t="s">
        <v>154</v>
      </c>
      <c r="B171" s="350" t="s">
        <v>162</v>
      </c>
      <c r="C171" s="38" t="s">
        <v>25</v>
      </c>
      <c r="D171" s="113">
        <v>14050</v>
      </c>
      <c r="E171" s="113">
        <v>40769</v>
      </c>
      <c r="F171" s="113">
        <v>116879</v>
      </c>
      <c r="G171" s="113">
        <v>27815</v>
      </c>
      <c r="H171" s="113">
        <v>23228</v>
      </c>
      <c r="I171" s="113">
        <v>129936</v>
      </c>
      <c r="J171" s="113">
        <v>69384</v>
      </c>
      <c r="K171" s="113">
        <v>57017</v>
      </c>
      <c r="L171" s="113">
        <v>25517</v>
      </c>
      <c r="M171" s="113">
        <v>116750</v>
      </c>
      <c r="N171" s="113">
        <v>46428</v>
      </c>
      <c r="O171" s="113">
        <v>18021</v>
      </c>
      <c r="P171" s="113">
        <v>74662</v>
      </c>
      <c r="Q171" s="113">
        <v>6516</v>
      </c>
      <c r="R171" s="113">
        <v>21519</v>
      </c>
      <c r="S171" s="182">
        <v>1229010</v>
      </c>
      <c r="T171" s="232">
        <v>6651</v>
      </c>
      <c r="U171" s="192">
        <v>2024152</v>
      </c>
    </row>
    <row r="172" spans="1:21" s="1" customFormat="1" ht="12.75" customHeight="1">
      <c r="A172" s="350" t="s">
        <v>154</v>
      </c>
      <c r="B172" s="350" t="s">
        <v>162</v>
      </c>
      <c r="C172" s="38" t="s">
        <v>258</v>
      </c>
      <c r="D172" s="110">
        <v>19.899999999999999</v>
      </c>
      <c r="E172" s="110">
        <v>18.2</v>
      </c>
      <c r="F172" s="110">
        <v>18.899999999999999</v>
      </c>
      <c r="G172" s="110">
        <v>18.399999999999999</v>
      </c>
      <c r="H172" s="110">
        <v>18.2</v>
      </c>
      <c r="I172" s="110">
        <v>19.100000000000001</v>
      </c>
      <c r="J172" s="110">
        <v>18.100000000000001</v>
      </c>
      <c r="K172" s="110">
        <v>18.899999999999999</v>
      </c>
      <c r="L172" s="110">
        <v>18.3</v>
      </c>
      <c r="M172" s="110">
        <v>18.600000000000001</v>
      </c>
      <c r="N172" s="110">
        <v>17.899999999999999</v>
      </c>
      <c r="O172" s="110">
        <v>16.100000000000001</v>
      </c>
      <c r="P172" s="110">
        <v>17.899999999999999</v>
      </c>
      <c r="Q172" s="110">
        <v>18.8</v>
      </c>
      <c r="R172" s="110">
        <v>18.8</v>
      </c>
      <c r="S172" s="156">
        <v>17.7</v>
      </c>
      <c r="T172" s="233">
        <v>16.100000000000001</v>
      </c>
      <c r="U172" s="194">
        <v>18</v>
      </c>
    </row>
    <row r="173" spans="1:21" s="1" customFormat="1" ht="12.75" customHeight="1">
      <c r="A173" s="350" t="s">
        <v>154</v>
      </c>
      <c r="B173" s="350" t="s">
        <v>162</v>
      </c>
      <c r="C173" s="38" t="s">
        <v>253</v>
      </c>
      <c r="D173" s="113">
        <v>638</v>
      </c>
      <c r="E173" s="113">
        <v>1906</v>
      </c>
      <c r="F173" s="113">
        <v>5441</v>
      </c>
      <c r="G173" s="113">
        <v>1298</v>
      </c>
      <c r="H173" s="113">
        <v>1133</v>
      </c>
      <c r="I173" s="113">
        <v>5939</v>
      </c>
      <c r="J173" s="113">
        <v>3261</v>
      </c>
      <c r="K173" s="113">
        <v>2655</v>
      </c>
      <c r="L173" s="113">
        <v>1227</v>
      </c>
      <c r="M173" s="113">
        <v>5347</v>
      </c>
      <c r="N173" s="113">
        <v>2359</v>
      </c>
      <c r="O173" s="113">
        <v>1022</v>
      </c>
      <c r="P173" s="113">
        <v>3716</v>
      </c>
      <c r="Q173" s="113">
        <v>310</v>
      </c>
      <c r="R173" s="113">
        <v>1031</v>
      </c>
      <c r="S173" s="182">
        <v>61851</v>
      </c>
      <c r="T173" s="232">
        <v>58</v>
      </c>
      <c r="U173" s="192">
        <v>99192</v>
      </c>
    </row>
    <row r="174" spans="1:21" s="1" customFormat="1" ht="12.75" customHeight="1">
      <c r="A174" s="350" t="s">
        <v>154</v>
      </c>
      <c r="B174" s="350" t="s">
        <v>162</v>
      </c>
      <c r="C174" s="38" t="s">
        <v>255</v>
      </c>
      <c r="D174" s="113">
        <v>11992</v>
      </c>
      <c r="E174" s="113">
        <v>31401</v>
      </c>
      <c r="F174" s="113">
        <v>95243</v>
      </c>
      <c r="G174" s="113">
        <v>21504</v>
      </c>
      <c r="H174" s="113">
        <v>18995</v>
      </c>
      <c r="I174" s="113">
        <v>102766</v>
      </c>
      <c r="J174" s="113">
        <v>53229</v>
      </c>
      <c r="K174" s="113">
        <v>45421</v>
      </c>
      <c r="L174" s="113">
        <v>20593</v>
      </c>
      <c r="M174" s="113">
        <v>91474</v>
      </c>
      <c r="N174" s="113">
        <v>39802</v>
      </c>
      <c r="O174" s="113">
        <v>15295</v>
      </c>
      <c r="P174" s="113">
        <v>62431</v>
      </c>
      <c r="Q174" s="113">
        <v>5328</v>
      </c>
      <c r="R174" s="113">
        <v>18023</v>
      </c>
      <c r="S174" s="182">
        <v>1020005</v>
      </c>
      <c r="T174" s="232">
        <v>1131</v>
      </c>
      <c r="U174" s="192">
        <v>1654633</v>
      </c>
    </row>
    <row r="175" spans="1:21" s="1" customFormat="1" ht="12.75" customHeight="1">
      <c r="A175" s="350" t="s">
        <v>154</v>
      </c>
      <c r="B175" s="350" t="s">
        <v>162</v>
      </c>
      <c r="C175" s="38" t="s">
        <v>261</v>
      </c>
      <c r="D175" s="110">
        <v>18.8</v>
      </c>
      <c r="E175" s="110">
        <v>16.5</v>
      </c>
      <c r="F175" s="110">
        <v>17.5</v>
      </c>
      <c r="G175" s="110">
        <v>16.600000000000001</v>
      </c>
      <c r="H175" s="110">
        <v>16.8</v>
      </c>
      <c r="I175" s="110">
        <v>17.3</v>
      </c>
      <c r="J175" s="110">
        <v>16.3</v>
      </c>
      <c r="K175" s="110">
        <v>17.100000000000001</v>
      </c>
      <c r="L175" s="110">
        <v>16.8</v>
      </c>
      <c r="M175" s="110">
        <v>17.100000000000001</v>
      </c>
      <c r="N175" s="110">
        <v>16.899999999999999</v>
      </c>
      <c r="O175" s="110">
        <v>15</v>
      </c>
      <c r="P175" s="110">
        <v>16.8</v>
      </c>
      <c r="Q175" s="110">
        <v>17.2</v>
      </c>
      <c r="R175" s="110">
        <v>17.5</v>
      </c>
      <c r="S175" s="156">
        <v>16.5</v>
      </c>
      <c r="T175" s="233">
        <v>19.5</v>
      </c>
      <c r="U175" s="194">
        <v>16.7</v>
      </c>
    </row>
    <row r="176" spans="1:21" s="1" customFormat="1" ht="12.75" customHeight="1">
      <c r="A176" s="350" t="s">
        <v>154</v>
      </c>
      <c r="B176" s="350" t="s">
        <v>162</v>
      </c>
      <c r="C176" s="38" t="s">
        <v>254</v>
      </c>
      <c r="D176" s="113">
        <v>67</v>
      </c>
      <c r="E176" s="113">
        <v>330</v>
      </c>
      <c r="F176" s="113">
        <v>754</v>
      </c>
      <c r="G176" s="113">
        <v>216</v>
      </c>
      <c r="H176" s="113">
        <v>142</v>
      </c>
      <c r="I176" s="113">
        <v>871</v>
      </c>
      <c r="J176" s="113">
        <v>565</v>
      </c>
      <c r="K176" s="113">
        <v>359</v>
      </c>
      <c r="L176" s="113">
        <v>166</v>
      </c>
      <c r="M176" s="113">
        <v>918</v>
      </c>
      <c r="N176" s="113">
        <v>230</v>
      </c>
      <c r="O176" s="113">
        <v>94</v>
      </c>
      <c r="P176" s="113">
        <v>452</v>
      </c>
      <c r="Q176" s="113">
        <v>37</v>
      </c>
      <c r="R176" s="113">
        <v>116</v>
      </c>
      <c r="S176" s="182">
        <v>7401</v>
      </c>
      <c r="T176" s="232">
        <v>355</v>
      </c>
      <c r="U176" s="192">
        <v>13073</v>
      </c>
    </row>
    <row r="177" spans="1:21" s="1" customFormat="1" ht="12.75" customHeight="1">
      <c r="A177" s="350" t="s">
        <v>154</v>
      </c>
      <c r="B177" s="350" t="s">
        <v>162</v>
      </c>
      <c r="C177" s="38" t="s">
        <v>256</v>
      </c>
      <c r="D177" s="113">
        <v>1490</v>
      </c>
      <c r="E177" s="113">
        <v>7418</v>
      </c>
      <c r="F177" s="113">
        <v>17087</v>
      </c>
      <c r="G177" s="113">
        <v>4617</v>
      </c>
      <c r="H177" s="113">
        <v>2986</v>
      </c>
      <c r="I177" s="113">
        <v>20368</v>
      </c>
      <c r="J177" s="113">
        <v>12557</v>
      </c>
      <c r="K177" s="113">
        <v>8362</v>
      </c>
      <c r="L177" s="113">
        <v>3644</v>
      </c>
      <c r="M177" s="113">
        <v>20692</v>
      </c>
      <c r="N177" s="113">
        <v>5067</v>
      </c>
      <c r="O177" s="113">
        <v>2029</v>
      </c>
      <c r="P177" s="113">
        <v>9583</v>
      </c>
      <c r="Q177" s="113">
        <v>939</v>
      </c>
      <c r="R177" s="113">
        <v>2463</v>
      </c>
      <c r="S177" s="182">
        <v>157801</v>
      </c>
      <c r="T177" s="232">
        <v>5389</v>
      </c>
      <c r="U177" s="192">
        <v>282492</v>
      </c>
    </row>
    <row r="178" spans="1:21" s="1" customFormat="1" ht="12.75" customHeight="1">
      <c r="A178" s="353" t="s">
        <v>154</v>
      </c>
      <c r="B178" s="353" t="s">
        <v>162</v>
      </c>
      <c r="C178" s="73" t="s">
        <v>262</v>
      </c>
      <c r="D178" s="138">
        <v>22.2</v>
      </c>
      <c r="E178" s="138">
        <v>22.5</v>
      </c>
      <c r="F178" s="138">
        <v>22.7</v>
      </c>
      <c r="G178" s="138">
        <v>21.4</v>
      </c>
      <c r="H178" s="138">
        <v>21</v>
      </c>
      <c r="I178" s="138">
        <v>23.4</v>
      </c>
      <c r="J178" s="138">
        <v>22.2</v>
      </c>
      <c r="K178" s="138">
        <v>23.3</v>
      </c>
      <c r="L178" s="138">
        <v>22</v>
      </c>
      <c r="M178" s="138">
        <v>22.5</v>
      </c>
      <c r="N178" s="138">
        <v>22</v>
      </c>
      <c r="O178" s="138">
        <v>21.6</v>
      </c>
      <c r="P178" s="138">
        <v>21.2</v>
      </c>
      <c r="Q178" s="138">
        <v>25.4</v>
      </c>
      <c r="R178" s="138">
        <v>21.2</v>
      </c>
      <c r="S178" s="157">
        <v>21.3</v>
      </c>
      <c r="T178" s="234">
        <v>15.2</v>
      </c>
      <c r="U178" s="169">
        <v>21.6</v>
      </c>
    </row>
    <row r="179" spans="1:21" s="1" customFormat="1" ht="12.75" customHeight="1">
      <c r="A179" s="352" t="s">
        <v>187</v>
      </c>
      <c r="B179" s="352" t="s">
        <v>188</v>
      </c>
      <c r="C179" s="140" t="s">
        <v>252</v>
      </c>
      <c r="D179" s="162">
        <v>24</v>
      </c>
      <c r="E179" s="162">
        <v>101</v>
      </c>
      <c r="F179" s="162">
        <v>289</v>
      </c>
      <c r="G179" s="162">
        <v>39</v>
      </c>
      <c r="H179" s="162">
        <v>41</v>
      </c>
      <c r="I179" s="162">
        <v>235</v>
      </c>
      <c r="J179" s="162">
        <v>174</v>
      </c>
      <c r="K179" s="162">
        <v>70</v>
      </c>
      <c r="L179" s="162">
        <v>40</v>
      </c>
      <c r="M179" s="162">
        <v>164</v>
      </c>
      <c r="N179" s="162">
        <v>97</v>
      </c>
      <c r="O179" s="162">
        <v>51</v>
      </c>
      <c r="P179" s="162">
        <v>95</v>
      </c>
      <c r="Q179" s="162">
        <v>12</v>
      </c>
      <c r="R179" s="162">
        <v>36</v>
      </c>
      <c r="S179" s="186">
        <v>2561</v>
      </c>
      <c r="T179" s="235">
        <v>13</v>
      </c>
      <c r="U179" s="189">
        <v>4042</v>
      </c>
    </row>
    <row r="180" spans="1:21" s="1" customFormat="1" ht="12.75" customHeight="1">
      <c r="A180" s="350" t="s">
        <v>187</v>
      </c>
      <c r="B180" s="350" t="s">
        <v>188</v>
      </c>
      <c r="C180" s="38" t="s">
        <v>25</v>
      </c>
      <c r="D180" s="113">
        <v>250</v>
      </c>
      <c r="E180" s="113">
        <v>1066</v>
      </c>
      <c r="F180" s="113">
        <v>3035</v>
      </c>
      <c r="G180" s="113">
        <v>372</v>
      </c>
      <c r="H180" s="113">
        <v>386</v>
      </c>
      <c r="I180" s="113">
        <v>2477</v>
      </c>
      <c r="J180" s="113">
        <v>1582</v>
      </c>
      <c r="K180" s="113">
        <v>842</v>
      </c>
      <c r="L180" s="113">
        <v>317</v>
      </c>
      <c r="M180" s="113">
        <v>1595</v>
      </c>
      <c r="N180" s="113">
        <v>1036</v>
      </c>
      <c r="O180" s="113">
        <v>405</v>
      </c>
      <c r="P180" s="113">
        <v>1020</v>
      </c>
      <c r="Q180" s="113">
        <v>152</v>
      </c>
      <c r="R180" s="113">
        <v>329</v>
      </c>
      <c r="S180" s="182">
        <v>24640</v>
      </c>
      <c r="T180" s="232">
        <v>96</v>
      </c>
      <c r="U180" s="192">
        <v>39600</v>
      </c>
    </row>
    <row r="181" spans="1:21" s="1" customFormat="1" ht="12.75" customHeight="1">
      <c r="A181" s="350" t="s">
        <v>187</v>
      </c>
      <c r="B181" s="350" t="s">
        <v>188</v>
      </c>
      <c r="C181" s="38" t="s">
        <v>258</v>
      </c>
      <c r="D181" s="110">
        <v>10.4</v>
      </c>
      <c r="E181" s="110">
        <v>10.6</v>
      </c>
      <c r="F181" s="110">
        <v>10.5</v>
      </c>
      <c r="G181" s="110">
        <v>9.5</v>
      </c>
      <c r="H181" s="110">
        <v>9.4</v>
      </c>
      <c r="I181" s="110">
        <v>10.5</v>
      </c>
      <c r="J181" s="110">
        <v>9.1</v>
      </c>
      <c r="K181" s="110">
        <v>12</v>
      </c>
      <c r="L181" s="110">
        <v>7.9</v>
      </c>
      <c r="M181" s="110">
        <v>9.6999999999999993</v>
      </c>
      <c r="N181" s="110">
        <v>10.7</v>
      </c>
      <c r="O181" s="110">
        <v>7.9</v>
      </c>
      <c r="P181" s="110">
        <v>10.7</v>
      </c>
      <c r="Q181" s="110">
        <v>12.7</v>
      </c>
      <c r="R181" s="110">
        <v>9.1</v>
      </c>
      <c r="S181" s="156">
        <v>9.6</v>
      </c>
      <c r="T181" s="233">
        <v>7.4</v>
      </c>
      <c r="U181" s="194">
        <v>9.8000000000000007</v>
      </c>
    </row>
    <row r="182" spans="1:21" s="1" customFormat="1" ht="12.75" customHeight="1">
      <c r="A182" s="350" t="s">
        <v>187</v>
      </c>
      <c r="B182" s="350" t="s">
        <v>188</v>
      </c>
      <c r="C182" s="38" t="s">
        <v>253</v>
      </c>
      <c r="D182" s="113">
        <v>23</v>
      </c>
      <c r="E182" s="113">
        <v>99</v>
      </c>
      <c r="F182" s="113">
        <v>275</v>
      </c>
      <c r="G182" s="113">
        <v>38</v>
      </c>
      <c r="H182" s="113">
        <v>34</v>
      </c>
      <c r="I182" s="113">
        <v>205</v>
      </c>
      <c r="J182" s="113">
        <v>164</v>
      </c>
      <c r="K182" s="113">
        <v>65</v>
      </c>
      <c r="L182" s="113">
        <v>37</v>
      </c>
      <c r="M182" s="113">
        <v>150</v>
      </c>
      <c r="N182" s="113">
        <v>95</v>
      </c>
      <c r="O182" s="113">
        <v>47</v>
      </c>
      <c r="P182" s="113">
        <v>93</v>
      </c>
      <c r="Q182" s="113">
        <v>10</v>
      </c>
      <c r="R182" s="113">
        <v>34</v>
      </c>
      <c r="S182" s="182">
        <v>2425</v>
      </c>
      <c r="T182" s="232">
        <v>2</v>
      </c>
      <c r="U182" s="192">
        <v>3796</v>
      </c>
    </row>
    <row r="183" spans="1:21" s="1" customFormat="1" ht="12.75" customHeight="1">
      <c r="A183" s="350" t="s">
        <v>187</v>
      </c>
      <c r="B183" s="350" t="s">
        <v>188</v>
      </c>
      <c r="C183" s="38" t="s">
        <v>255</v>
      </c>
      <c r="D183" s="113">
        <v>218</v>
      </c>
      <c r="E183" s="113">
        <v>954</v>
      </c>
      <c r="F183" s="113">
        <v>2713</v>
      </c>
      <c r="G183" s="113">
        <v>351</v>
      </c>
      <c r="H183" s="113">
        <v>277</v>
      </c>
      <c r="I183" s="113">
        <v>1873</v>
      </c>
      <c r="J183" s="113">
        <v>1350</v>
      </c>
      <c r="K183" s="113">
        <v>681</v>
      </c>
      <c r="L183" s="113">
        <v>287</v>
      </c>
      <c r="M183" s="113">
        <v>1387</v>
      </c>
      <c r="N183" s="113">
        <v>1000</v>
      </c>
      <c r="O183" s="113">
        <v>367</v>
      </c>
      <c r="P183" s="113">
        <v>969</v>
      </c>
      <c r="Q183" s="113">
        <v>113</v>
      </c>
      <c r="R183" s="113">
        <v>308</v>
      </c>
      <c r="S183" s="182">
        <v>21752</v>
      </c>
      <c r="T183" s="232">
        <v>18</v>
      </c>
      <c r="U183" s="192">
        <v>34618</v>
      </c>
    </row>
    <row r="184" spans="1:21" s="1" customFormat="1" ht="12.75" customHeight="1">
      <c r="A184" s="350" t="s">
        <v>187</v>
      </c>
      <c r="B184" s="350" t="s">
        <v>188</v>
      </c>
      <c r="C184" s="38" t="s">
        <v>261</v>
      </c>
      <c r="D184" s="110">
        <v>9.5</v>
      </c>
      <c r="E184" s="110">
        <v>9.6</v>
      </c>
      <c r="F184" s="110">
        <v>9.9</v>
      </c>
      <c r="G184" s="110">
        <v>9.1999999999999993</v>
      </c>
      <c r="H184" s="110">
        <v>8.1</v>
      </c>
      <c r="I184" s="110">
        <v>9.1</v>
      </c>
      <c r="J184" s="110">
        <v>8.1999999999999993</v>
      </c>
      <c r="K184" s="110">
        <v>10.5</v>
      </c>
      <c r="L184" s="110">
        <v>7.8</v>
      </c>
      <c r="M184" s="110">
        <v>9.1999999999999993</v>
      </c>
      <c r="N184" s="110">
        <v>10.5</v>
      </c>
      <c r="O184" s="110">
        <v>7.8</v>
      </c>
      <c r="P184" s="110">
        <v>10.4</v>
      </c>
      <c r="Q184" s="110">
        <v>11.3</v>
      </c>
      <c r="R184" s="110">
        <v>9.1</v>
      </c>
      <c r="S184" s="156">
        <v>9</v>
      </c>
      <c r="T184" s="233">
        <v>9</v>
      </c>
      <c r="U184" s="194">
        <v>9.1</v>
      </c>
    </row>
    <row r="185" spans="1:21" s="1" customFormat="1" ht="12.75" customHeight="1">
      <c r="A185" s="350" t="s">
        <v>187</v>
      </c>
      <c r="B185" s="350" t="s">
        <v>188</v>
      </c>
      <c r="C185" s="38" t="s">
        <v>254</v>
      </c>
      <c r="D185" s="113">
        <v>1</v>
      </c>
      <c r="E185" s="113">
        <v>2</v>
      </c>
      <c r="F185" s="113">
        <v>14</v>
      </c>
      <c r="G185" s="113">
        <v>1</v>
      </c>
      <c r="H185" s="113">
        <v>7</v>
      </c>
      <c r="I185" s="113">
        <v>30</v>
      </c>
      <c r="J185" s="113">
        <v>10</v>
      </c>
      <c r="K185" s="113">
        <v>5</v>
      </c>
      <c r="L185" s="113">
        <v>3</v>
      </c>
      <c r="M185" s="113">
        <v>14</v>
      </c>
      <c r="N185" s="113">
        <v>2</v>
      </c>
      <c r="O185" s="113">
        <v>4</v>
      </c>
      <c r="P185" s="113">
        <v>2</v>
      </c>
      <c r="Q185" s="113">
        <v>2</v>
      </c>
      <c r="R185" s="113">
        <v>2</v>
      </c>
      <c r="S185" s="182">
        <v>136</v>
      </c>
      <c r="T185" s="232">
        <v>11</v>
      </c>
      <c r="U185" s="192">
        <v>246</v>
      </c>
    </row>
    <row r="186" spans="1:21" s="1" customFormat="1" ht="12.75" customHeight="1">
      <c r="A186" s="350" t="s">
        <v>187</v>
      </c>
      <c r="B186" s="350" t="s">
        <v>188</v>
      </c>
      <c r="C186" s="38" t="s">
        <v>256</v>
      </c>
      <c r="D186" s="113">
        <v>3</v>
      </c>
      <c r="E186" s="113">
        <v>58</v>
      </c>
      <c r="F186" s="113">
        <v>267</v>
      </c>
      <c r="G186" s="113">
        <v>4</v>
      </c>
      <c r="H186" s="113">
        <v>107</v>
      </c>
      <c r="I186" s="113">
        <v>529</v>
      </c>
      <c r="J186" s="113">
        <v>118</v>
      </c>
      <c r="K186" s="113">
        <v>93</v>
      </c>
      <c r="L186" s="113">
        <v>19</v>
      </c>
      <c r="M186" s="113">
        <v>142</v>
      </c>
      <c r="N186" s="113">
        <v>5</v>
      </c>
      <c r="O186" s="113">
        <v>29</v>
      </c>
      <c r="P186" s="113">
        <v>35</v>
      </c>
      <c r="Q186" s="113">
        <v>25</v>
      </c>
      <c r="R186" s="113">
        <v>13</v>
      </c>
      <c r="S186" s="182">
        <v>2444</v>
      </c>
      <c r="T186" s="232">
        <v>78</v>
      </c>
      <c r="U186" s="192">
        <v>3969</v>
      </c>
    </row>
    <row r="187" spans="1:21" s="1" customFormat="1" ht="12.75" customHeight="1">
      <c r="A187" s="353" t="s">
        <v>187</v>
      </c>
      <c r="B187" s="353" t="s">
        <v>188</v>
      </c>
      <c r="C187" s="73" t="s">
        <v>262</v>
      </c>
      <c r="D187" s="138">
        <v>3</v>
      </c>
      <c r="E187" s="138">
        <v>29</v>
      </c>
      <c r="F187" s="138">
        <v>19.100000000000001</v>
      </c>
      <c r="G187" s="138">
        <v>4</v>
      </c>
      <c r="H187" s="138">
        <v>15.3</v>
      </c>
      <c r="I187" s="138">
        <v>17.600000000000001</v>
      </c>
      <c r="J187" s="138">
        <v>11.8</v>
      </c>
      <c r="K187" s="138">
        <v>18.600000000000001</v>
      </c>
      <c r="L187" s="138">
        <v>6.3</v>
      </c>
      <c r="M187" s="138">
        <v>10.1</v>
      </c>
      <c r="N187" s="138">
        <v>2.5</v>
      </c>
      <c r="O187" s="138">
        <v>7.3</v>
      </c>
      <c r="P187" s="138">
        <v>17.5</v>
      </c>
      <c r="Q187" s="138">
        <v>12.5</v>
      </c>
      <c r="R187" s="138">
        <v>6.5</v>
      </c>
      <c r="S187" s="157">
        <v>18</v>
      </c>
      <c r="T187" s="234">
        <v>7.1</v>
      </c>
      <c r="U187" s="169">
        <v>16.100000000000001</v>
      </c>
    </row>
    <row r="188" spans="1:21" s="1" customFormat="1" ht="12.75" customHeight="1">
      <c r="A188" s="352" t="s">
        <v>185</v>
      </c>
      <c r="B188" s="352" t="s">
        <v>186</v>
      </c>
      <c r="C188" s="140" t="s">
        <v>252</v>
      </c>
      <c r="D188" s="162">
        <v>45</v>
      </c>
      <c r="E188" s="162">
        <v>33</v>
      </c>
      <c r="F188" s="162">
        <v>86</v>
      </c>
      <c r="G188" s="162">
        <v>39</v>
      </c>
      <c r="H188" s="162">
        <v>34</v>
      </c>
      <c r="I188" s="162">
        <v>133</v>
      </c>
      <c r="J188" s="162">
        <v>100</v>
      </c>
      <c r="K188" s="162">
        <v>69</v>
      </c>
      <c r="L188" s="162">
        <v>40</v>
      </c>
      <c r="M188" s="162">
        <v>201</v>
      </c>
      <c r="N188" s="162">
        <v>69</v>
      </c>
      <c r="O188" s="162">
        <v>40</v>
      </c>
      <c r="P188" s="162">
        <v>81</v>
      </c>
      <c r="Q188" s="162">
        <v>8</v>
      </c>
      <c r="R188" s="162">
        <v>34</v>
      </c>
      <c r="S188" s="186">
        <v>2033</v>
      </c>
      <c r="T188" s="235">
        <v>2</v>
      </c>
      <c r="U188" s="189">
        <v>3047</v>
      </c>
    </row>
    <row r="189" spans="1:21" s="1" customFormat="1" ht="12.75" customHeight="1">
      <c r="A189" s="350" t="s">
        <v>185</v>
      </c>
      <c r="B189" s="350" t="s">
        <v>186</v>
      </c>
      <c r="C189" s="38" t="s">
        <v>25</v>
      </c>
      <c r="D189" s="113">
        <v>456</v>
      </c>
      <c r="E189" s="113">
        <v>305</v>
      </c>
      <c r="F189" s="113">
        <v>970</v>
      </c>
      <c r="G189" s="113">
        <v>521</v>
      </c>
      <c r="H189" s="113">
        <v>219</v>
      </c>
      <c r="I189" s="113">
        <v>1361</v>
      </c>
      <c r="J189" s="113">
        <v>1245</v>
      </c>
      <c r="K189" s="113">
        <v>855</v>
      </c>
      <c r="L189" s="113">
        <v>283</v>
      </c>
      <c r="M189" s="113">
        <v>1877</v>
      </c>
      <c r="N189" s="113">
        <v>599</v>
      </c>
      <c r="O189" s="113">
        <v>263</v>
      </c>
      <c r="P189" s="113">
        <v>799</v>
      </c>
      <c r="Q189" s="113">
        <v>120</v>
      </c>
      <c r="R189" s="113">
        <v>377</v>
      </c>
      <c r="S189" s="182">
        <v>17043</v>
      </c>
      <c r="T189" s="232">
        <v>87</v>
      </c>
      <c r="U189" s="192">
        <v>27380</v>
      </c>
    </row>
    <row r="190" spans="1:21" s="1" customFormat="1" ht="12.75" customHeight="1">
      <c r="A190" s="350" t="s">
        <v>185</v>
      </c>
      <c r="B190" s="350" t="s">
        <v>186</v>
      </c>
      <c r="C190" s="38" t="s">
        <v>258</v>
      </c>
      <c r="D190" s="110">
        <v>10.1</v>
      </c>
      <c r="E190" s="110">
        <v>9.1999999999999993</v>
      </c>
      <c r="F190" s="110">
        <v>11.3</v>
      </c>
      <c r="G190" s="110">
        <v>13.4</v>
      </c>
      <c r="H190" s="110">
        <v>6.4</v>
      </c>
      <c r="I190" s="110">
        <v>10.199999999999999</v>
      </c>
      <c r="J190" s="110">
        <v>12.5</v>
      </c>
      <c r="K190" s="110">
        <v>12.4</v>
      </c>
      <c r="L190" s="110">
        <v>7.1</v>
      </c>
      <c r="M190" s="110">
        <v>9.3000000000000007</v>
      </c>
      <c r="N190" s="110">
        <v>8.6999999999999993</v>
      </c>
      <c r="O190" s="110">
        <v>6.6</v>
      </c>
      <c r="P190" s="110">
        <v>9.9</v>
      </c>
      <c r="Q190" s="110">
        <v>15</v>
      </c>
      <c r="R190" s="110">
        <v>11.1</v>
      </c>
      <c r="S190" s="156">
        <v>8.4</v>
      </c>
      <c r="T190" s="233">
        <v>43.5</v>
      </c>
      <c r="U190" s="194">
        <v>9</v>
      </c>
    </row>
    <row r="191" spans="1:21" s="1" customFormat="1" ht="12.75" customHeight="1">
      <c r="A191" s="350" t="s">
        <v>185</v>
      </c>
      <c r="B191" s="350" t="s">
        <v>186</v>
      </c>
      <c r="C191" s="38" t="s">
        <v>253</v>
      </c>
      <c r="D191" s="113">
        <v>41</v>
      </c>
      <c r="E191" s="113">
        <v>30</v>
      </c>
      <c r="F191" s="113">
        <v>82</v>
      </c>
      <c r="G191" s="113">
        <v>34</v>
      </c>
      <c r="H191" s="113">
        <v>27</v>
      </c>
      <c r="I191" s="113">
        <v>116</v>
      </c>
      <c r="J191" s="113">
        <v>75</v>
      </c>
      <c r="K191" s="113">
        <v>65</v>
      </c>
      <c r="L191" s="113">
        <v>34</v>
      </c>
      <c r="M191" s="113">
        <v>182</v>
      </c>
      <c r="N191" s="113">
        <v>67</v>
      </c>
      <c r="O191" s="113">
        <v>33</v>
      </c>
      <c r="P191" s="113">
        <v>74</v>
      </c>
      <c r="Q191" s="113">
        <v>8</v>
      </c>
      <c r="R191" s="113">
        <v>28</v>
      </c>
      <c r="S191" s="182">
        <v>1804</v>
      </c>
      <c r="T191" s="232">
        <v>0</v>
      </c>
      <c r="U191" s="192">
        <v>2700</v>
      </c>
    </row>
    <row r="192" spans="1:21" s="1" customFormat="1" ht="12.75" customHeight="1">
      <c r="A192" s="350" t="s">
        <v>185</v>
      </c>
      <c r="B192" s="350" t="s">
        <v>186</v>
      </c>
      <c r="C192" s="38" t="s">
        <v>255</v>
      </c>
      <c r="D192" s="113">
        <v>420</v>
      </c>
      <c r="E192" s="113">
        <v>267</v>
      </c>
      <c r="F192" s="113">
        <v>818</v>
      </c>
      <c r="G192" s="113">
        <v>410</v>
      </c>
      <c r="H192" s="113">
        <v>184</v>
      </c>
      <c r="I192" s="113">
        <v>997</v>
      </c>
      <c r="J192" s="113">
        <v>805</v>
      </c>
      <c r="K192" s="113">
        <v>778</v>
      </c>
      <c r="L192" s="113">
        <v>262</v>
      </c>
      <c r="M192" s="113">
        <v>1531</v>
      </c>
      <c r="N192" s="113">
        <v>565</v>
      </c>
      <c r="O192" s="113">
        <v>192</v>
      </c>
      <c r="P192" s="113">
        <v>646</v>
      </c>
      <c r="Q192" s="113">
        <v>120</v>
      </c>
      <c r="R192" s="113">
        <v>289</v>
      </c>
      <c r="S192" s="182">
        <v>13808</v>
      </c>
      <c r="T192" s="232">
        <v>0</v>
      </c>
      <c r="U192" s="192">
        <v>22092</v>
      </c>
    </row>
    <row r="193" spans="1:21" s="1" customFormat="1" ht="12.75" customHeight="1">
      <c r="A193" s="350" t="s">
        <v>185</v>
      </c>
      <c r="B193" s="350" t="s">
        <v>186</v>
      </c>
      <c r="C193" s="38" t="s">
        <v>261</v>
      </c>
      <c r="D193" s="110">
        <v>10.199999999999999</v>
      </c>
      <c r="E193" s="110">
        <v>8.9</v>
      </c>
      <c r="F193" s="110">
        <v>10</v>
      </c>
      <c r="G193" s="110">
        <v>12.1</v>
      </c>
      <c r="H193" s="110">
        <v>6.8</v>
      </c>
      <c r="I193" s="110">
        <v>8.6</v>
      </c>
      <c r="J193" s="110">
        <v>10.7</v>
      </c>
      <c r="K193" s="110">
        <v>12</v>
      </c>
      <c r="L193" s="110">
        <v>7.7</v>
      </c>
      <c r="M193" s="110">
        <v>8.4</v>
      </c>
      <c r="N193" s="110">
        <v>8.4</v>
      </c>
      <c r="O193" s="110">
        <v>5.8</v>
      </c>
      <c r="P193" s="110">
        <v>8.6999999999999993</v>
      </c>
      <c r="Q193" s="110">
        <v>15</v>
      </c>
      <c r="R193" s="110">
        <v>10.3</v>
      </c>
      <c r="S193" s="156">
        <v>7.7</v>
      </c>
      <c r="T193" s="233">
        <v>0</v>
      </c>
      <c r="U193" s="194">
        <v>8.1999999999999993</v>
      </c>
    </row>
    <row r="194" spans="1:21" s="1" customFormat="1" ht="12.75" customHeight="1">
      <c r="A194" s="350" t="s">
        <v>185</v>
      </c>
      <c r="B194" s="350" t="s">
        <v>186</v>
      </c>
      <c r="C194" s="38" t="s">
        <v>254</v>
      </c>
      <c r="D194" s="113">
        <v>4</v>
      </c>
      <c r="E194" s="113">
        <v>3</v>
      </c>
      <c r="F194" s="113">
        <v>4</v>
      </c>
      <c r="G194" s="113">
        <v>5</v>
      </c>
      <c r="H194" s="113">
        <v>7</v>
      </c>
      <c r="I194" s="113">
        <v>17</v>
      </c>
      <c r="J194" s="113">
        <v>25</v>
      </c>
      <c r="K194" s="113">
        <v>4</v>
      </c>
      <c r="L194" s="113">
        <v>6</v>
      </c>
      <c r="M194" s="113">
        <v>19</v>
      </c>
      <c r="N194" s="113">
        <v>2</v>
      </c>
      <c r="O194" s="113">
        <v>7</v>
      </c>
      <c r="P194" s="113">
        <v>7</v>
      </c>
      <c r="Q194" s="113">
        <v>0</v>
      </c>
      <c r="R194" s="113">
        <v>6</v>
      </c>
      <c r="S194" s="182">
        <v>229</v>
      </c>
      <c r="T194" s="232">
        <v>2</v>
      </c>
      <c r="U194" s="192">
        <v>347</v>
      </c>
    </row>
    <row r="195" spans="1:21" s="1" customFormat="1" ht="12.75" customHeight="1">
      <c r="A195" s="350" t="s">
        <v>185</v>
      </c>
      <c r="B195" s="350" t="s">
        <v>186</v>
      </c>
      <c r="C195" s="38" t="s">
        <v>256</v>
      </c>
      <c r="D195" s="113">
        <v>36</v>
      </c>
      <c r="E195" s="113">
        <v>15</v>
      </c>
      <c r="F195" s="113">
        <v>80</v>
      </c>
      <c r="G195" s="113">
        <v>111</v>
      </c>
      <c r="H195" s="113">
        <v>35</v>
      </c>
      <c r="I195" s="113">
        <v>299</v>
      </c>
      <c r="J195" s="113">
        <v>377</v>
      </c>
      <c r="K195" s="113">
        <v>54</v>
      </c>
      <c r="L195" s="113">
        <v>21</v>
      </c>
      <c r="M195" s="113">
        <v>265</v>
      </c>
      <c r="N195" s="113">
        <v>10</v>
      </c>
      <c r="O195" s="113">
        <v>71</v>
      </c>
      <c r="P195" s="113">
        <v>146</v>
      </c>
      <c r="Q195" s="113">
        <v>0</v>
      </c>
      <c r="R195" s="113">
        <v>88</v>
      </c>
      <c r="S195" s="182">
        <v>2838</v>
      </c>
      <c r="T195" s="232">
        <v>87</v>
      </c>
      <c r="U195" s="192">
        <v>4533</v>
      </c>
    </row>
    <row r="196" spans="1:21" s="1" customFormat="1" ht="12.75" customHeight="1">
      <c r="A196" s="353" t="s">
        <v>185</v>
      </c>
      <c r="B196" s="353" t="s">
        <v>186</v>
      </c>
      <c r="C196" s="73" t="s">
        <v>262</v>
      </c>
      <c r="D196" s="138">
        <v>9</v>
      </c>
      <c r="E196" s="138">
        <v>5</v>
      </c>
      <c r="F196" s="138">
        <v>20</v>
      </c>
      <c r="G196" s="138">
        <v>22.2</v>
      </c>
      <c r="H196" s="138">
        <v>5</v>
      </c>
      <c r="I196" s="138">
        <v>17.600000000000001</v>
      </c>
      <c r="J196" s="138">
        <v>15.1</v>
      </c>
      <c r="K196" s="138">
        <v>13.5</v>
      </c>
      <c r="L196" s="138">
        <v>3.5</v>
      </c>
      <c r="M196" s="138">
        <v>13.9</v>
      </c>
      <c r="N196" s="138">
        <v>5</v>
      </c>
      <c r="O196" s="138">
        <v>10.1</v>
      </c>
      <c r="P196" s="138">
        <v>20.9</v>
      </c>
      <c r="Q196" s="138">
        <v>0</v>
      </c>
      <c r="R196" s="138">
        <v>14.7</v>
      </c>
      <c r="S196" s="157">
        <v>12.4</v>
      </c>
      <c r="T196" s="234">
        <v>43.5</v>
      </c>
      <c r="U196" s="169">
        <v>13.1</v>
      </c>
    </row>
    <row r="197" spans="1:21" s="1" customFormat="1">
      <c r="A197" s="352" t="s">
        <v>250</v>
      </c>
      <c r="B197" s="352"/>
      <c r="C197" s="140" t="s">
        <v>252</v>
      </c>
      <c r="D197" s="162">
        <v>1643</v>
      </c>
      <c r="E197" s="162">
        <v>6594</v>
      </c>
      <c r="F197" s="162">
        <v>14353</v>
      </c>
      <c r="G197" s="162">
        <v>3555</v>
      </c>
      <c r="H197" s="162">
        <v>3171</v>
      </c>
      <c r="I197" s="162">
        <v>15522</v>
      </c>
      <c r="J197" s="162">
        <v>8753</v>
      </c>
      <c r="K197" s="162">
        <v>6648</v>
      </c>
      <c r="L197" s="162">
        <v>3271</v>
      </c>
      <c r="M197" s="162">
        <v>13306</v>
      </c>
      <c r="N197" s="162">
        <v>7171</v>
      </c>
      <c r="O197" s="162">
        <v>3621</v>
      </c>
      <c r="P197" s="162">
        <v>12462</v>
      </c>
      <c r="Q197" s="162">
        <v>983</v>
      </c>
      <c r="R197" s="162">
        <v>3400</v>
      </c>
      <c r="S197" s="186">
        <v>194485</v>
      </c>
      <c r="T197" s="235">
        <v>2205</v>
      </c>
      <c r="U197" s="189">
        <v>301143</v>
      </c>
    </row>
    <row r="198" spans="1:21" s="1" customFormat="1">
      <c r="A198" s="350"/>
      <c r="B198" s="350"/>
      <c r="C198" s="38" t="s">
        <v>25</v>
      </c>
      <c r="D198" s="113">
        <v>12639</v>
      </c>
      <c r="E198" s="113">
        <v>52420</v>
      </c>
      <c r="F198" s="113">
        <v>110286</v>
      </c>
      <c r="G198" s="113">
        <v>25137</v>
      </c>
      <c r="H198" s="113">
        <v>21396</v>
      </c>
      <c r="I198" s="113">
        <v>108005</v>
      </c>
      <c r="J198" s="113">
        <v>63998</v>
      </c>
      <c r="K198" s="113">
        <v>49383</v>
      </c>
      <c r="L198" s="113">
        <v>22556</v>
      </c>
      <c r="M198" s="113">
        <v>98298</v>
      </c>
      <c r="N198" s="113">
        <v>51888</v>
      </c>
      <c r="O198" s="113">
        <v>22612</v>
      </c>
      <c r="P198" s="113">
        <v>87402</v>
      </c>
      <c r="Q198" s="113">
        <v>6885</v>
      </c>
      <c r="R198" s="113">
        <v>22475</v>
      </c>
      <c r="S198" s="182">
        <v>1438334</v>
      </c>
      <c r="T198" s="232">
        <v>17149</v>
      </c>
      <c r="U198" s="192">
        <v>2210863</v>
      </c>
    </row>
    <row r="199" spans="1:21" s="1" customFormat="1">
      <c r="A199" s="350"/>
      <c r="B199" s="350"/>
      <c r="C199" s="38" t="s">
        <v>258</v>
      </c>
      <c r="D199" s="110">
        <v>7.7</v>
      </c>
      <c r="E199" s="110">
        <v>7.9</v>
      </c>
      <c r="F199" s="110">
        <v>7.7</v>
      </c>
      <c r="G199" s="110">
        <v>7.1</v>
      </c>
      <c r="H199" s="110">
        <v>6.7</v>
      </c>
      <c r="I199" s="110">
        <v>7</v>
      </c>
      <c r="J199" s="110">
        <v>7.3</v>
      </c>
      <c r="K199" s="110">
        <v>7.4</v>
      </c>
      <c r="L199" s="110">
        <v>6.9</v>
      </c>
      <c r="M199" s="110">
        <v>7.4</v>
      </c>
      <c r="N199" s="110">
        <v>7.2</v>
      </c>
      <c r="O199" s="110">
        <v>6.2</v>
      </c>
      <c r="P199" s="110">
        <v>7</v>
      </c>
      <c r="Q199" s="110">
        <v>7</v>
      </c>
      <c r="R199" s="110">
        <v>6.6</v>
      </c>
      <c r="S199" s="156">
        <v>7.4</v>
      </c>
      <c r="T199" s="233">
        <v>7.8</v>
      </c>
      <c r="U199" s="194">
        <v>7.3</v>
      </c>
    </row>
    <row r="200" spans="1:21" s="1" customFormat="1">
      <c r="A200" s="350"/>
      <c r="B200" s="350"/>
      <c r="C200" s="38" t="s">
        <v>253</v>
      </c>
      <c r="D200" s="113">
        <v>1583</v>
      </c>
      <c r="E200" s="113">
        <v>6337</v>
      </c>
      <c r="F200" s="113">
        <v>13893</v>
      </c>
      <c r="G200" s="113">
        <v>3405</v>
      </c>
      <c r="H200" s="113">
        <v>3041</v>
      </c>
      <c r="I200" s="113">
        <v>14708</v>
      </c>
      <c r="J200" s="113">
        <v>8407</v>
      </c>
      <c r="K200" s="113">
        <v>6299</v>
      </c>
      <c r="L200" s="113">
        <v>3135</v>
      </c>
      <c r="M200" s="113">
        <v>12704</v>
      </c>
      <c r="N200" s="113">
        <v>6719</v>
      </c>
      <c r="O200" s="113">
        <v>3474</v>
      </c>
      <c r="P200" s="113">
        <v>11776</v>
      </c>
      <c r="Q200" s="113">
        <v>931</v>
      </c>
      <c r="R200" s="113">
        <v>3309</v>
      </c>
      <c r="S200" s="182">
        <v>185633</v>
      </c>
      <c r="T200" s="232">
        <v>352</v>
      </c>
      <c r="U200" s="192">
        <v>285706</v>
      </c>
    </row>
    <row r="201" spans="1:21" s="1" customFormat="1">
      <c r="A201" s="350"/>
      <c r="B201" s="350"/>
      <c r="C201" s="38" t="s">
        <v>255</v>
      </c>
      <c r="D201" s="113">
        <v>12001</v>
      </c>
      <c r="E201" s="113">
        <v>49347</v>
      </c>
      <c r="F201" s="113">
        <v>105242</v>
      </c>
      <c r="G201" s="113">
        <v>23600</v>
      </c>
      <c r="H201" s="113">
        <v>20254</v>
      </c>
      <c r="I201" s="113">
        <v>99898</v>
      </c>
      <c r="J201" s="113">
        <v>60319</v>
      </c>
      <c r="K201" s="113">
        <v>45922</v>
      </c>
      <c r="L201" s="113">
        <v>21107</v>
      </c>
      <c r="M201" s="113">
        <v>92204</v>
      </c>
      <c r="N201" s="113">
        <v>47663</v>
      </c>
      <c r="O201" s="113">
        <v>21039</v>
      </c>
      <c r="P201" s="113">
        <v>81004</v>
      </c>
      <c r="Q201" s="113">
        <v>6417</v>
      </c>
      <c r="R201" s="113">
        <v>21722</v>
      </c>
      <c r="S201" s="182">
        <v>1340817</v>
      </c>
      <c r="T201" s="232">
        <v>2354</v>
      </c>
      <c r="U201" s="192">
        <v>2050910</v>
      </c>
    </row>
    <row r="202" spans="1:21" s="1" customFormat="1">
      <c r="A202" s="350"/>
      <c r="B202" s="350"/>
      <c r="C202" s="38" t="s">
        <v>261</v>
      </c>
      <c r="D202" s="110">
        <v>7.6</v>
      </c>
      <c r="E202" s="110">
        <v>7.8</v>
      </c>
      <c r="F202" s="110">
        <v>7.6</v>
      </c>
      <c r="G202" s="110">
        <v>6.9</v>
      </c>
      <c r="H202" s="110">
        <v>6.7</v>
      </c>
      <c r="I202" s="110">
        <v>6.8</v>
      </c>
      <c r="J202" s="110">
        <v>7.2</v>
      </c>
      <c r="K202" s="110">
        <v>7.3</v>
      </c>
      <c r="L202" s="110">
        <v>6.7</v>
      </c>
      <c r="M202" s="110">
        <v>7.3</v>
      </c>
      <c r="N202" s="110">
        <v>7.1</v>
      </c>
      <c r="O202" s="110">
        <v>6.1</v>
      </c>
      <c r="P202" s="110">
        <v>6.9</v>
      </c>
      <c r="Q202" s="110">
        <v>6.9</v>
      </c>
      <c r="R202" s="110">
        <v>6.6</v>
      </c>
      <c r="S202" s="156">
        <v>7.2</v>
      </c>
      <c r="T202" s="233">
        <v>6.7</v>
      </c>
      <c r="U202" s="194">
        <v>7.2</v>
      </c>
    </row>
    <row r="203" spans="1:21" s="1" customFormat="1">
      <c r="A203" s="350"/>
      <c r="B203" s="350"/>
      <c r="C203" s="38" t="s">
        <v>254</v>
      </c>
      <c r="D203" s="113">
        <v>60</v>
      </c>
      <c r="E203" s="113">
        <v>257</v>
      </c>
      <c r="F203" s="113">
        <v>460</v>
      </c>
      <c r="G203" s="113">
        <v>150</v>
      </c>
      <c r="H203" s="113">
        <v>130</v>
      </c>
      <c r="I203" s="113">
        <v>814</v>
      </c>
      <c r="J203" s="113">
        <v>346</v>
      </c>
      <c r="K203" s="113">
        <v>349</v>
      </c>
      <c r="L203" s="113">
        <v>136</v>
      </c>
      <c r="M203" s="113">
        <v>602</v>
      </c>
      <c r="N203" s="113">
        <v>452</v>
      </c>
      <c r="O203" s="113">
        <v>147</v>
      </c>
      <c r="P203" s="113">
        <v>686</v>
      </c>
      <c r="Q203" s="113">
        <v>52</v>
      </c>
      <c r="R203" s="113">
        <v>91</v>
      </c>
      <c r="S203" s="182">
        <v>8852</v>
      </c>
      <c r="T203" s="232">
        <v>1853</v>
      </c>
      <c r="U203" s="192">
        <v>15437</v>
      </c>
    </row>
    <row r="204" spans="1:21" s="1" customFormat="1">
      <c r="A204" s="350"/>
      <c r="B204" s="350"/>
      <c r="C204" s="38" t="s">
        <v>256</v>
      </c>
      <c r="D204" s="113">
        <v>514</v>
      </c>
      <c r="E204" s="113">
        <v>2228</v>
      </c>
      <c r="F204" s="113">
        <v>3733</v>
      </c>
      <c r="G204" s="113">
        <v>1134</v>
      </c>
      <c r="H204" s="113">
        <v>930</v>
      </c>
      <c r="I204" s="113">
        <v>6783</v>
      </c>
      <c r="J204" s="113">
        <v>2947</v>
      </c>
      <c r="K204" s="113">
        <v>2772</v>
      </c>
      <c r="L204" s="113">
        <v>1221</v>
      </c>
      <c r="M204" s="113">
        <v>4926</v>
      </c>
      <c r="N204" s="113">
        <v>3647</v>
      </c>
      <c r="O204" s="113">
        <v>1100</v>
      </c>
      <c r="P204" s="113">
        <v>5377</v>
      </c>
      <c r="Q204" s="113">
        <v>392</v>
      </c>
      <c r="R204" s="113">
        <v>633</v>
      </c>
      <c r="S204" s="182">
        <v>75789</v>
      </c>
      <c r="T204" s="232">
        <v>14709</v>
      </c>
      <c r="U204" s="192">
        <v>128835</v>
      </c>
    </row>
    <row r="205" spans="1:21" s="1" customFormat="1">
      <c r="A205" s="353"/>
      <c r="B205" s="353"/>
      <c r="C205" s="73" t="s">
        <v>262</v>
      </c>
      <c r="D205" s="138">
        <v>8.6</v>
      </c>
      <c r="E205" s="138">
        <v>8.6999999999999993</v>
      </c>
      <c r="F205" s="138">
        <v>8.1</v>
      </c>
      <c r="G205" s="138">
        <v>7.6</v>
      </c>
      <c r="H205" s="138">
        <v>7.2</v>
      </c>
      <c r="I205" s="138">
        <v>8.3000000000000007</v>
      </c>
      <c r="J205" s="138">
        <v>8.5</v>
      </c>
      <c r="K205" s="138">
        <v>7.9</v>
      </c>
      <c r="L205" s="138">
        <v>9</v>
      </c>
      <c r="M205" s="138">
        <v>8.1999999999999993</v>
      </c>
      <c r="N205" s="138">
        <v>8.1</v>
      </c>
      <c r="O205" s="138">
        <v>7.5</v>
      </c>
      <c r="P205" s="138">
        <v>7.8</v>
      </c>
      <c r="Q205" s="138">
        <v>7.5</v>
      </c>
      <c r="R205" s="138">
        <v>7</v>
      </c>
      <c r="S205" s="157">
        <v>8.6</v>
      </c>
      <c r="T205" s="234">
        <v>7.9</v>
      </c>
      <c r="U205" s="169">
        <v>8.3000000000000007</v>
      </c>
    </row>
    <row r="206" spans="1:21" s="1" customFormat="1" ht="12.6" customHeight="1">
      <c r="A206" s="352" t="s">
        <v>263</v>
      </c>
      <c r="B206" s="352" t="s">
        <v>251</v>
      </c>
      <c r="C206" s="140" t="s">
        <v>252</v>
      </c>
      <c r="D206" s="162">
        <v>150</v>
      </c>
      <c r="E206" s="162">
        <v>340</v>
      </c>
      <c r="F206" s="162">
        <v>725</v>
      </c>
      <c r="G206" s="162">
        <v>234</v>
      </c>
      <c r="H206" s="162">
        <v>374</v>
      </c>
      <c r="I206" s="162">
        <v>2297</v>
      </c>
      <c r="J206" s="162">
        <v>1118</v>
      </c>
      <c r="K206" s="162">
        <v>908</v>
      </c>
      <c r="L206" s="162">
        <v>312</v>
      </c>
      <c r="M206" s="162">
        <v>1918</v>
      </c>
      <c r="N206" s="162">
        <v>914</v>
      </c>
      <c r="O206" s="162">
        <v>246</v>
      </c>
      <c r="P206" s="162">
        <v>1059</v>
      </c>
      <c r="Q206" s="162">
        <v>100</v>
      </c>
      <c r="R206" s="162">
        <v>219</v>
      </c>
      <c r="S206" s="186">
        <v>30423</v>
      </c>
      <c r="T206" s="235">
        <v>4264</v>
      </c>
      <c r="U206" s="189">
        <v>45601</v>
      </c>
    </row>
    <row r="207" spans="1:21" s="1" customFormat="1" ht="12.75" customHeight="1">
      <c r="A207" s="350" t="s">
        <v>263</v>
      </c>
      <c r="B207" s="350" t="s">
        <v>251</v>
      </c>
      <c r="C207" s="38" t="s">
        <v>25</v>
      </c>
      <c r="D207" s="113">
        <v>4500</v>
      </c>
      <c r="E207" s="113">
        <v>10190</v>
      </c>
      <c r="F207" s="113">
        <v>21750</v>
      </c>
      <c r="G207" s="113">
        <v>7020</v>
      </c>
      <c r="H207" s="113">
        <v>11220</v>
      </c>
      <c r="I207" s="113">
        <v>68920</v>
      </c>
      <c r="J207" s="113">
        <v>33540</v>
      </c>
      <c r="K207" s="113">
        <v>27240</v>
      </c>
      <c r="L207" s="113">
        <v>9360</v>
      </c>
      <c r="M207" s="113">
        <v>57520</v>
      </c>
      <c r="N207" s="113">
        <v>27420</v>
      </c>
      <c r="O207" s="113">
        <v>7380</v>
      </c>
      <c r="P207" s="113">
        <v>31760</v>
      </c>
      <c r="Q207" s="113">
        <v>3000</v>
      </c>
      <c r="R207" s="113">
        <v>6570</v>
      </c>
      <c r="S207" s="182">
        <v>912590</v>
      </c>
      <c r="T207" s="232">
        <v>127920</v>
      </c>
      <c r="U207" s="192">
        <v>1367900</v>
      </c>
    </row>
    <row r="208" spans="1:21" s="1" customFormat="1" ht="12.75" customHeight="1">
      <c r="A208" s="350" t="s">
        <v>263</v>
      </c>
      <c r="B208" s="350" t="s">
        <v>251</v>
      </c>
      <c r="C208" s="38" t="s">
        <v>258</v>
      </c>
      <c r="D208" s="110">
        <v>30</v>
      </c>
      <c r="E208" s="110">
        <v>30</v>
      </c>
      <c r="F208" s="110">
        <v>30</v>
      </c>
      <c r="G208" s="110">
        <v>30</v>
      </c>
      <c r="H208" s="110">
        <v>30</v>
      </c>
      <c r="I208" s="110">
        <v>30</v>
      </c>
      <c r="J208" s="110">
        <v>30</v>
      </c>
      <c r="K208" s="110">
        <v>30</v>
      </c>
      <c r="L208" s="110">
        <v>30</v>
      </c>
      <c r="M208" s="110">
        <v>30</v>
      </c>
      <c r="N208" s="110">
        <v>30</v>
      </c>
      <c r="O208" s="110">
        <v>30</v>
      </c>
      <c r="P208" s="110">
        <v>30</v>
      </c>
      <c r="Q208" s="110">
        <v>30</v>
      </c>
      <c r="R208" s="110">
        <v>30</v>
      </c>
      <c r="S208" s="156">
        <v>30</v>
      </c>
      <c r="T208" s="233">
        <v>30</v>
      </c>
      <c r="U208" s="194">
        <v>30</v>
      </c>
    </row>
    <row r="209" spans="1:21" s="1" customFormat="1" ht="12.75" customHeight="1">
      <c r="A209" s="350" t="s">
        <v>263</v>
      </c>
      <c r="B209" s="350" t="s">
        <v>251</v>
      </c>
      <c r="C209" s="38" t="s">
        <v>253</v>
      </c>
      <c r="D209" s="113">
        <v>150</v>
      </c>
      <c r="E209" s="113">
        <v>336</v>
      </c>
      <c r="F209" s="113">
        <v>720</v>
      </c>
      <c r="G209" s="113">
        <v>234</v>
      </c>
      <c r="H209" s="113">
        <v>370</v>
      </c>
      <c r="I209" s="113">
        <v>2287</v>
      </c>
      <c r="J209" s="113">
        <v>1108</v>
      </c>
      <c r="K209" s="113">
        <v>903</v>
      </c>
      <c r="L209" s="113">
        <v>312</v>
      </c>
      <c r="M209" s="113">
        <v>1910</v>
      </c>
      <c r="N209" s="113">
        <v>903</v>
      </c>
      <c r="O209" s="113">
        <v>244</v>
      </c>
      <c r="P209" s="113">
        <v>1050</v>
      </c>
      <c r="Q209" s="113">
        <v>98</v>
      </c>
      <c r="R209" s="113">
        <v>219</v>
      </c>
      <c r="S209" s="182">
        <v>30280</v>
      </c>
      <c r="T209" s="232">
        <v>4174</v>
      </c>
      <c r="U209" s="192">
        <v>45298</v>
      </c>
    </row>
    <row r="210" spans="1:21" s="1" customFormat="1" ht="12.75" customHeight="1">
      <c r="A210" s="350" t="s">
        <v>263</v>
      </c>
      <c r="B210" s="350" t="s">
        <v>251</v>
      </c>
      <c r="C210" s="38" t="s">
        <v>255</v>
      </c>
      <c r="D210" s="113">
        <v>4180</v>
      </c>
      <c r="E210" s="113">
        <v>9449</v>
      </c>
      <c r="F210" s="113">
        <v>20097</v>
      </c>
      <c r="G210" s="113">
        <v>6513</v>
      </c>
      <c r="H210" s="113">
        <v>10146</v>
      </c>
      <c r="I210" s="113">
        <v>63678</v>
      </c>
      <c r="J210" s="113">
        <v>30982</v>
      </c>
      <c r="K210" s="113">
        <v>24960</v>
      </c>
      <c r="L210" s="113">
        <v>8666</v>
      </c>
      <c r="M210" s="113">
        <v>53686</v>
      </c>
      <c r="N210" s="113">
        <v>25173</v>
      </c>
      <c r="O210" s="113">
        <v>6617</v>
      </c>
      <c r="P210" s="113">
        <v>29243</v>
      </c>
      <c r="Q210" s="113">
        <v>2854</v>
      </c>
      <c r="R210" s="113">
        <v>5984</v>
      </c>
      <c r="S210" s="182">
        <v>840293</v>
      </c>
      <c r="T210" s="232">
        <v>110588</v>
      </c>
      <c r="U210" s="192">
        <v>1253109</v>
      </c>
    </row>
    <row r="211" spans="1:21" s="1" customFormat="1" ht="12.75" customHeight="1">
      <c r="A211" s="350" t="s">
        <v>263</v>
      </c>
      <c r="B211" s="350" t="s">
        <v>251</v>
      </c>
      <c r="C211" s="38" t="s">
        <v>261</v>
      </c>
      <c r="D211" s="110">
        <v>27.9</v>
      </c>
      <c r="E211" s="110">
        <v>28.1</v>
      </c>
      <c r="F211" s="110">
        <v>27.9</v>
      </c>
      <c r="G211" s="110">
        <v>27.8</v>
      </c>
      <c r="H211" s="110">
        <v>27.4</v>
      </c>
      <c r="I211" s="110">
        <v>27.8</v>
      </c>
      <c r="J211" s="110">
        <v>28</v>
      </c>
      <c r="K211" s="110">
        <v>27.6</v>
      </c>
      <c r="L211" s="110">
        <v>27.8</v>
      </c>
      <c r="M211" s="110">
        <v>28.1</v>
      </c>
      <c r="N211" s="110">
        <v>27.9</v>
      </c>
      <c r="O211" s="110">
        <v>27.1</v>
      </c>
      <c r="P211" s="110">
        <v>27.9</v>
      </c>
      <c r="Q211" s="110">
        <v>29.1</v>
      </c>
      <c r="R211" s="110">
        <v>27.3</v>
      </c>
      <c r="S211" s="156">
        <v>27.8</v>
      </c>
      <c r="T211" s="233">
        <v>26.5</v>
      </c>
      <c r="U211" s="194">
        <v>27.7</v>
      </c>
    </row>
    <row r="212" spans="1:21" s="1" customFormat="1" ht="12.75" customHeight="1">
      <c r="A212" s="350" t="s">
        <v>263</v>
      </c>
      <c r="B212" s="350" t="s">
        <v>251</v>
      </c>
      <c r="C212" s="38" t="s">
        <v>254</v>
      </c>
      <c r="D212" s="113">
        <v>0</v>
      </c>
      <c r="E212" s="113">
        <v>4</v>
      </c>
      <c r="F212" s="113">
        <v>5</v>
      </c>
      <c r="G212" s="113">
        <v>0</v>
      </c>
      <c r="H212" s="113">
        <v>4</v>
      </c>
      <c r="I212" s="113">
        <v>10</v>
      </c>
      <c r="J212" s="113">
        <v>10</v>
      </c>
      <c r="K212" s="113">
        <v>5</v>
      </c>
      <c r="L212" s="113">
        <v>0</v>
      </c>
      <c r="M212" s="113">
        <v>8</v>
      </c>
      <c r="N212" s="113">
        <v>11</v>
      </c>
      <c r="O212" s="113">
        <v>2</v>
      </c>
      <c r="P212" s="113">
        <v>9</v>
      </c>
      <c r="Q212" s="113">
        <v>2</v>
      </c>
      <c r="R212" s="113">
        <v>0</v>
      </c>
      <c r="S212" s="182">
        <v>143</v>
      </c>
      <c r="T212" s="232">
        <v>90</v>
      </c>
      <c r="U212" s="192">
        <v>303</v>
      </c>
    </row>
    <row r="213" spans="1:21" s="1" customFormat="1" ht="12.75" customHeight="1">
      <c r="A213" s="350" t="s">
        <v>263</v>
      </c>
      <c r="B213" s="350" t="s">
        <v>251</v>
      </c>
      <c r="C213" s="38" t="s">
        <v>256</v>
      </c>
      <c r="D213" s="113">
        <v>0</v>
      </c>
      <c r="E213" s="113">
        <v>120</v>
      </c>
      <c r="F213" s="113">
        <v>150</v>
      </c>
      <c r="G213" s="113">
        <v>0</v>
      </c>
      <c r="H213" s="113">
        <v>120</v>
      </c>
      <c r="I213" s="113">
        <v>300</v>
      </c>
      <c r="J213" s="113">
        <v>300</v>
      </c>
      <c r="K213" s="113">
        <v>150</v>
      </c>
      <c r="L213" s="113">
        <v>0</v>
      </c>
      <c r="M213" s="113">
        <v>240</v>
      </c>
      <c r="N213" s="113">
        <v>330</v>
      </c>
      <c r="O213" s="113">
        <v>60</v>
      </c>
      <c r="P213" s="113">
        <v>270</v>
      </c>
      <c r="Q213" s="113">
        <v>60</v>
      </c>
      <c r="R213" s="113">
        <v>0</v>
      </c>
      <c r="S213" s="182">
        <v>4290</v>
      </c>
      <c r="T213" s="232">
        <v>2700</v>
      </c>
      <c r="U213" s="192">
        <v>9090</v>
      </c>
    </row>
    <row r="214" spans="1:21" s="1" customFormat="1" ht="12.75" customHeight="1">
      <c r="A214" s="353" t="s">
        <v>263</v>
      </c>
      <c r="B214" s="353" t="s">
        <v>251</v>
      </c>
      <c r="C214" s="73" t="s">
        <v>262</v>
      </c>
      <c r="D214" s="138">
        <v>0</v>
      </c>
      <c r="E214" s="138">
        <v>30</v>
      </c>
      <c r="F214" s="138">
        <v>30</v>
      </c>
      <c r="G214" s="138">
        <v>0</v>
      </c>
      <c r="H214" s="138">
        <v>30</v>
      </c>
      <c r="I214" s="138">
        <v>30</v>
      </c>
      <c r="J214" s="138">
        <v>30</v>
      </c>
      <c r="K214" s="138">
        <v>30</v>
      </c>
      <c r="L214" s="138">
        <v>0</v>
      </c>
      <c r="M214" s="138">
        <v>30</v>
      </c>
      <c r="N214" s="138">
        <v>30</v>
      </c>
      <c r="O214" s="138">
        <v>30</v>
      </c>
      <c r="P214" s="138">
        <v>30</v>
      </c>
      <c r="Q214" s="138">
        <v>30</v>
      </c>
      <c r="R214" s="138">
        <v>0</v>
      </c>
      <c r="S214" s="157">
        <v>30</v>
      </c>
      <c r="T214" s="234">
        <v>30</v>
      </c>
      <c r="U214" s="169">
        <v>30</v>
      </c>
    </row>
    <row r="215" spans="1:21" s="1" customFormat="1" ht="12.75" customHeight="1">
      <c r="A215" s="352" t="s">
        <v>19</v>
      </c>
      <c r="B215" s="352"/>
      <c r="C215" s="140" t="s">
        <v>252</v>
      </c>
      <c r="D215" s="162">
        <v>0</v>
      </c>
      <c r="E215" s="162">
        <v>0</v>
      </c>
      <c r="F215" s="162">
        <v>1</v>
      </c>
      <c r="G215" s="162">
        <v>0</v>
      </c>
      <c r="H215" s="162">
        <v>0</v>
      </c>
      <c r="I215" s="162">
        <v>0</v>
      </c>
      <c r="J215" s="162">
        <v>0</v>
      </c>
      <c r="K215" s="162">
        <v>0</v>
      </c>
      <c r="L215" s="162">
        <v>0</v>
      </c>
      <c r="M215" s="162">
        <v>1</v>
      </c>
      <c r="N215" s="162">
        <v>0</v>
      </c>
      <c r="O215" s="162">
        <v>0</v>
      </c>
      <c r="P215" s="162">
        <v>0</v>
      </c>
      <c r="Q215" s="162">
        <v>1</v>
      </c>
      <c r="R215" s="162">
        <v>0</v>
      </c>
      <c r="S215" s="186">
        <v>21</v>
      </c>
      <c r="T215" s="235">
        <v>0</v>
      </c>
      <c r="U215" s="189">
        <v>24</v>
      </c>
    </row>
    <row r="216" spans="1:21" s="1" customFormat="1" ht="12.75" customHeight="1">
      <c r="A216" s="350"/>
      <c r="B216" s="350"/>
      <c r="C216" s="38" t="s">
        <v>25</v>
      </c>
      <c r="D216" s="113">
        <v>0</v>
      </c>
      <c r="E216" s="113">
        <v>0</v>
      </c>
      <c r="F216" s="113">
        <v>42</v>
      </c>
      <c r="G216" s="113">
        <v>0</v>
      </c>
      <c r="H216" s="113">
        <v>0</v>
      </c>
      <c r="I216" s="113">
        <v>0</v>
      </c>
      <c r="J216" s="113">
        <v>0</v>
      </c>
      <c r="K216" s="113">
        <v>0</v>
      </c>
      <c r="L216" s="113">
        <v>0</v>
      </c>
      <c r="M216" s="113">
        <v>11</v>
      </c>
      <c r="N216" s="113">
        <v>0</v>
      </c>
      <c r="O216" s="113">
        <v>0</v>
      </c>
      <c r="P216" s="113">
        <v>0</v>
      </c>
      <c r="Q216" s="113">
        <v>30</v>
      </c>
      <c r="R216" s="113">
        <v>0</v>
      </c>
      <c r="S216" s="182">
        <v>127</v>
      </c>
      <c r="T216" s="232">
        <v>0</v>
      </c>
      <c r="U216" s="192">
        <v>210</v>
      </c>
    </row>
    <row r="217" spans="1:21" s="1" customFormat="1" ht="12.75" customHeight="1">
      <c r="A217" s="350"/>
      <c r="B217" s="350"/>
      <c r="C217" s="38" t="s">
        <v>258</v>
      </c>
      <c r="D217" s="110">
        <v>0</v>
      </c>
      <c r="E217" s="110">
        <v>0</v>
      </c>
      <c r="F217" s="110">
        <v>42</v>
      </c>
      <c r="G217" s="110">
        <v>0</v>
      </c>
      <c r="H217" s="110">
        <v>0</v>
      </c>
      <c r="I217" s="110">
        <v>0</v>
      </c>
      <c r="J217" s="110">
        <v>0</v>
      </c>
      <c r="K217" s="110">
        <v>0</v>
      </c>
      <c r="L217" s="110">
        <v>0</v>
      </c>
      <c r="M217" s="110">
        <v>11</v>
      </c>
      <c r="N217" s="110">
        <v>0</v>
      </c>
      <c r="O217" s="110">
        <v>0</v>
      </c>
      <c r="P217" s="110">
        <v>0</v>
      </c>
      <c r="Q217" s="110">
        <v>30</v>
      </c>
      <c r="R217" s="110">
        <v>0</v>
      </c>
      <c r="S217" s="156">
        <v>6</v>
      </c>
      <c r="T217" s="233">
        <v>0</v>
      </c>
      <c r="U217" s="194">
        <v>8.8000000000000007</v>
      </c>
    </row>
    <row r="218" spans="1:21" s="1" customFormat="1" ht="12.75" customHeight="1">
      <c r="A218" s="350"/>
      <c r="B218" s="350"/>
      <c r="C218" s="38" t="s">
        <v>253</v>
      </c>
      <c r="D218" s="113">
        <v>0</v>
      </c>
      <c r="E218" s="113">
        <v>0</v>
      </c>
      <c r="F218" s="113">
        <v>1</v>
      </c>
      <c r="G218" s="113">
        <v>0</v>
      </c>
      <c r="H218" s="113">
        <v>0</v>
      </c>
      <c r="I218" s="113">
        <v>0</v>
      </c>
      <c r="J218" s="113">
        <v>0</v>
      </c>
      <c r="K218" s="113">
        <v>0</v>
      </c>
      <c r="L218" s="113">
        <v>0</v>
      </c>
      <c r="M218" s="113">
        <v>0</v>
      </c>
      <c r="N218" s="113">
        <v>0</v>
      </c>
      <c r="O218" s="113">
        <v>0</v>
      </c>
      <c r="P218" s="113">
        <v>0</v>
      </c>
      <c r="Q218" s="113">
        <v>0</v>
      </c>
      <c r="R218" s="113">
        <v>0</v>
      </c>
      <c r="S218" s="182">
        <v>20</v>
      </c>
      <c r="T218" s="232">
        <v>0</v>
      </c>
      <c r="U218" s="192">
        <v>21</v>
      </c>
    </row>
    <row r="219" spans="1:21" s="1" customFormat="1" ht="12.75" customHeight="1">
      <c r="A219" s="350"/>
      <c r="B219" s="350"/>
      <c r="C219" s="38" t="s">
        <v>255</v>
      </c>
      <c r="D219" s="113">
        <v>0</v>
      </c>
      <c r="E219" s="113">
        <v>0</v>
      </c>
      <c r="F219" s="113">
        <v>42</v>
      </c>
      <c r="G219" s="113">
        <v>0</v>
      </c>
      <c r="H219" s="113">
        <v>0</v>
      </c>
      <c r="I219" s="113">
        <v>0</v>
      </c>
      <c r="J219" s="113">
        <v>0</v>
      </c>
      <c r="K219" s="113">
        <v>0</v>
      </c>
      <c r="L219" s="113">
        <v>0</v>
      </c>
      <c r="M219" s="113">
        <v>0</v>
      </c>
      <c r="N219" s="113">
        <v>0</v>
      </c>
      <c r="O219" s="113">
        <v>0</v>
      </c>
      <c r="P219" s="113">
        <v>0</v>
      </c>
      <c r="Q219" s="113">
        <v>0</v>
      </c>
      <c r="R219" s="113">
        <v>0</v>
      </c>
      <c r="S219" s="182">
        <v>104</v>
      </c>
      <c r="T219" s="232">
        <v>0</v>
      </c>
      <c r="U219" s="192">
        <v>146</v>
      </c>
    </row>
    <row r="220" spans="1:21" s="1" customFormat="1" ht="12.75" customHeight="1">
      <c r="A220" s="350"/>
      <c r="B220" s="350"/>
      <c r="C220" s="38" t="s">
        <v>261</v>
      </c>
      <c r="D220" s="110">
        <v>0</v>
      </c>
      <c r="E220" s="110">
        <v>0</v>
      </c>
      <c r="F220" s="110">
        <v>42</v>
      </c>
      <c r="G220" s="110">
        <v>0</v>
      </c>
      <c r="H220" s="110">
        <v>0</v>
      </c>
      <c r="I220" s="110">
        <v>0</v>
      </c>
      <c r="J220" s="110">
        <v>0</v>
      </c>
      <c r="K220" s="110">
        <v>0</v>
      </c>
      <c r="L220" s="110">
        <v>0</v>
      </c>
      <c r="M220" s="110">
        <v>0</v>
      </c>
      <c r="N220" s="110">
        <v>0</v>
      </c>
      <c r="O220" s="110">
        <v>0</v>
      </c>
      <c r="P220" s="110">
        <v>0</v>
      </c>
      <c r="Q220" s="110">
        <v>0</v>
      </c>
      <c r="R220" s="110">
        <v>0</v>
      </c>
      <c r="S220" s="156">
        <v>5.2</v>
      </c>
      <c r="T220" s="233">
        <v>0</v>
      </c>
      <c r="U220" s="194">
        <v>7</v>
      </c>
    </row>
    <row r="221" spans="1:21" s="1" customFormat="1" ht="12.75" customHeight="1">
      <c r="A221" s="350"/>
      <c r="B221" s="350"/>
      <c r="C221" s="38" t="s">
        <v>254</v>
      </c>
      <c r="D221" s="113">
        <v>0</v>
      </c>
      <c r="E221" s="113">
        <v>0</v>
      </c>
      <c r="F221" s="113">
        <v>0</v>
      </c>
      <c r="G221" s="113">
        <v>0</v>
      </c>
      <c r="H221" s="113">
        <v>0</v>
      </c>
      <c r="I221" s="113">
        <v>0</v>
      </c>
      <c r="J221" s="113">
        <v>0</v>
      </c>
      <c r="K221" s="113">
        <v>0</v>
      </c>
      <c r="L221" s="113">
        <v>0</v>
      </c>
      <c r="M221" s="113">
        <v>1</v>
      </c>
      <c r="N221" s="113">
        <v>0</v>
      </c>
      <c r="O221" s="113">
        <v>0</v>
      </c>
      <c r="P221" s="113">
        <v>0</v>
      </c>
      <c r="Q221" s="113">
        <v>1</v>
      </c>
      <c r="R221" s="113">
        <v>0</v>
      </c>
      <c r="S221" s="182">
        <v>1</v>
      </c>
      <c r="T221" s="232">
        <v>0</v>
      </c>
      <c r="U221" s="192">
        <v>3</v>
      </c>
    </row>
    <row r="222" spans="1:21" s="1" customFormat="1" ht="12.75" customHeight="1">
      <c r="A222" s="350"/>
      <c r="B222" s="350"/>
      <c r="C222" s="38" t="s">
        <v>256</v>
      </c>
      <c r="D222" s="113">
        <v>0</v>
      </c>
      <c r="E222" s="113">
        <v>0</v>
      </c>
      <c r="F222" s="113">
        <v>0</v>
      </c>
      <c r="G222" s="113">
        <v>0</v>
      </c>
      <c r="H222" s="113">
        <v>0</v>
      </c>
      <c r="I222" s="113">
        <v>0</v>
      </c>
      <c r="J222" s="113">
        <v>0</v>
      </c>
      <c r="K222" s="113">
        <v>0</v>
      </c>
      <c r="L222" s="113">
        <v>0</v>
      </c>
      <c r="M222" s="113">
        <v>11</v>
      </c>
      <c r="N222" s="113">
        <v>0</v>
      </c>
      <c r="O222" s="113">
        <v>0</v>
      </c>
      <c r="P222" s="113">
        <v>0</v>
      </c>
      <c r="Q222" s="113">
        <v>30</v>
      </c>
      <c r="R222" s="113">
        <v>0</v>
      </c>
      <c r="S222" s="182">
        <v>5</v>
      </c>
      <c r="T222" s="232">
        <v>0</v>
      </c>
      <c r="U222" s="192">
        <v>46</v>
      </c>
    </row>
    <row r="223" spans="1:21" s="1" customFormat="1" ht="12.75" customHeight="1">
      <c r="A223" s="353"/>
      <c r="B223" s="353"/>
      <c r="C223" s="73" t="s">
        <v>262</v>
      </c>
      <c r="D223" s="138">
        <v>0</v>
      </c>
      <c r="E223" s="138">
        <v>0</v>
      </c>
      <c r="F223" s="138">
        <v>0</v>
      </c>
      <c r="G223" s="138">
        <v>0</v>
      </c>
      <c r="H223" s="138">
        <v>0</v>
      </c>
      <c r="I223" s="138">
        <v>0</v>
      </c>
      <c r="J223" s="138">
        <v>0</v>
      </c>
      <c r="K223" s="138">
        <v>0</v>
      </c>
      <c r="L223" s="138">
        <v>0</v>
      </c>
      <c r="M223" s="138">
        <v>11</v>
      </c>
      <c r="N223" s="138">
        <v>0</v>
      </c>
      <c r="O223" s="138">
        <v>0</v>
      </c>
      <c r="P223" s="138">
        <v>0</v>
      </c>
      <c r="Q223" s="138">
        <v>30</v>
      </c>
      <c r="R223" s="138">
        <v>0</v>
      </c>
      <c r="S223" s="157">
        <v>5</v>
      </c>
      <c r="T223" s="234">
        <v>0</v>
      </c>
      <c r="U223" s="169">
        <v>15.3</v>
      </c>
    </row>
    <row r="224" spans="1:21" s="1" customFormat="1" ht="12.75" customHeight="1">
      <c r="A224" s="352" t="s">
        <v>257</v>
      </c>
      <c r="B224" s="352"/>
      <c r="C224" s="188" t="s">
        <v>252</v>
      </c>
      <c r="D224" s="189">
        <v>9075</v>
      </c>
      <c r="E224" s="189">
        <v>32455</v>
      </c>
      <c r="F224" s="189">
        <v>78992</v>
      </c>
      <c r="G224" s="189">
        <v>19786</v>
      </c>
      <c r="H224" s="189">
        <v>20770</v>
      </c>
      <c r="I224" s="189">
        <v>97552</v>
      </c>
      <c r="J224" s="189">
        <v>54947</v>
      </c>
      <c r="K224" s="189">
        <v>48086</v>
      </c>
      <c r="L224" s="189">
        <v>22665</v>
      </c>
      <c r="M224" s="189">
        <v>99097</v>
      </c>
      <c r="N224" s="189">
        <v>43300</v>
      </c>
      <c r="O224" s="189">
        <v>16115</v>
      </c>
      <c r="P224" s="189">
        <v>60413</v>
      </c>
      <c r="Q224" s="189">
        <v>5272</v>
      </c>
      <c r="R224" s="189">
        <v>16925</v>
      </c>
      <c r="S224" s="190">
        <v>1102740</v>
      </c>
      <c r="T224" s="236">
        <v>11065</v>
      </c>
      <c r="U224" s="189">
        <v>1739255</v>
      </c>
    </row>
    <row r="225" spans="1:21" s="1" customFormat="1" ht="12.75" customHeight="1">
      <c r="A225" s="350"/>
      <c r="B225" s="350"/>
      <c r="C225" s="191" t="s">
        <v>25</v>
      </c>
      <c r="D225" s="192">
        <v>110180</v>
      </c>
      <c r="E225" s="192">
        <v>452362</v>
      </c>
      <c r="F225" s="192">
        <v>1163834</v>
      </c>
      <c r="G225" s="192">
        <v>283450</v>
      </c>
      <c r="H225" s="192">
        <v>304035</v>
      </c>
      <c r="I225" s="192">
        <v>1509959</v>
      </c>
      <c r="J225" s="192">
        <v>827173</v>
      </c>
      <c r="K225" s="192">
        <v>717018</v>
      </c>
      <c r="L225" s="192">
        <v>352719</v>
      </c>
      <c r="M225" s="192">
        <v>1548871</v>
      </c>
      <c r="N225" s="192">
        <v>625493</v>
      </c>
      <c r="O225" s="192">
        <v>193108</v>
      </c>
      <c r="P225" s="192">
        <v>791500</v>
      </c>
      <c r="Q225" s="192">
        <v>68897</v>
      </c>
      <c r="R225" s="192">
        <v>255503</v>
      </c>
      <c r="S225" s="193">
        <v>15589552</v>
      </c>
      <c r="T225" s="237">
        <v>209987</v>
      </c>
      <c r="U225" s="192">
        <v>25003641</v>
      </c>
    </row>
    <row r="226" spans="1:21" s="1" customFormat="1" ht="12.75" customHeight="1">
      <c r="A226" s="350"/>
      <c r="B226" s="350"/>
      <c r="C226" s="191" t="s">
        <v>258</v>
      </c>
      <c r="D226" s="194">
        <v>12.1</v>
      </c>
      <c r="E226" s="194">
        <v>13.9</v>
      </c>
      <c r="F226" s="194">
        <v>14.7</v>
      </c>
      <c r="G226" s="194">
        <v>14.3</v>
      </c>
      <c r="H226" s="194">
        <v>14.6</v>
      </c>
      <c r="I226" s="194">
        <v>15.5</v>
      </c>
      <c r="J226" s="194">
        <v>15.1</v>
      </c>
      <c r="K226" s="194">
        <v>14.9</v>
      </c>
      <c r="L226" s="194">
        <v>15.6</v>
      </c>
      <c r="M226" s="194">
        <v>15.6</v>
      </c>
      <c r="N226" s="194">
        <v>14.4</v>
      </c>
      <c r="O226" s="194">
        <v>12</v>
      </c>
      <c r="P226" s="194">
        <v>13.1</v>
      </c>
      <c r="Q226" s="194">
        <v>13.1</v>
      </c>
      <c r="R226" s="194">
        <v>15.1</v>
      </c>
      <c r="S226" s="195">
        <v>14.1</v>
      </c>
      <c r="T226" s="238">
        <v>19</v>
      </c>
      <c r="U226" s="194">
        <v>14.4</v>
      </c>
    </row>
    <row r="227" spans="1:21" s="1" customFormat="1" ht="12.75" customHeight="1">
      <c r="A227" s="350"/>
      <c r="B227" s="350"/>
      <c r="C227" s="191" t="s">
        <v>253</v>
      </c>
      <c r="D227" s="192">
        <v>8003</v>
      </c>
      <c r="E227" s="192">
        <v>26343</v>
      </c>
      <c r="F227" s="192">
        <v>64281</v>
      </c>
      <c r="G227" s="192">
        <v>16027</v>
      </c>
      <c r="H227" s="192">
        <v>16987</v>
      </c>
      <c r="I227" s="192">
        <v>75831</v>
      </c>
      <c r="J227" s="192">
        <v>41805</v>
      </c>
      <c r="K227" s="192">
        <v>38202</v>
      </c>
      <c r="L227" s="192">
        <v>17746</v>
      </c>
      <c r="M227" s="192">
        <v>76689</v>
      </c>
      <c r="N227" s="192">
        <v>35127</v>
      </c>
      <c r="O227" s="192">
        <v>14082</v>
      </c>
      <c r="P227" s="192">
        <v>50535</v>
      </c>
      <c r="Q227" s="192">
        <v>4365</v>
      </c>
      <c r="R227" s="192">
        <v>13775</v>
      </c>
      <c r="S227" s="193">
        <v>882946</v>
      </c>
      <c r="T227" s="237">
        <v>4952</v>
      </c>
      <c r="U227" s="192">
        <v>1387696</v>
      </c>
    </row>
    <row r="228" spans="1:21" s="1" customFormat="1" ht="12.75" customHeight="1">
      <c r="A228" s="350"/>
      <c r="B228" s="350"/>
      <c r="C228" s="191" t="s">
        <v>255</v>
      </c>
      <c r="D228" s="192">
        <v>85210</v>
      </c>
      <c r="E228" s="192">
        <v>296889</v>
      </c>
      <c r="F228" s="192">
        <v>787500</v>
      </c>
      <c r="G228" s="192">
        <v>180352</v>
      </c>
      <c r="H228" s="192">
        <v>195988</v>
      </c>
      <c r="I228" s="192">
        <v>923619</v>
      </c>
      <c r="J228" s="192">
        <v>491692</v>
      </c>
      <c r="K228" s="192">
        <v>466366</v>
      </c>
      <c r="L228" s="192">
        <v>211237</v>
      </c>
      <c r="M228" s="192">
        <v>964042</v>
      </c>
      <c r="N228" s="192">
        <v>419748</v>
      </c>
      <c r="O228" s="192">
        <v>144133</v>
      </c>
      <c r="P228" s="192">
        <v>557682</v>
      </c>
      <c r="Q228" s="192">
        <v>47850</v>
      </c>
      <c r="R228" s="192">
        <v>168689</v>
      </c>
      <c r="S228" s="193">
        <v>10275611</v>
      </c>
      <c r="T228" s="237">
        <v>118708</v>
      </c>
      <c r="U228" s="192">
        <v>16335316</v>
      </c>
    </row>
    <row r="229" spans="1:21" s="1" customFormat="1" ht="12.75" customHeight="1">
      <c r="A229" s="350"/>
      <c r="B229" s="350"/>
      <c r="C229" s="191" t="s">
        <v>261</v>
      </c>
      <c r="D229" s="194">
        <v>10.6</v>
      </c>
      <c r="E229" s="194">
        <v>11.3</v>
      </c>
      <c r="F229" s="194">
        <v>12.3</v>
      </c>
      <c r="G229" s="194">
        <v>11.3</v>
      </c>
      <c r="H229" s="194">
        <v>11.5</v>
      </c>
      <c r="I229" s="194">
        <v>12.2</v>
      </c>
      <c r="J229" s="194">
        <v>11.8</v>
      </c>
      <c r="K229" s="194">
        <v>12.2</v>
      </c>
      <c r="L229" s="194">
        <v>11.9</v>
      </c>
      <c r="M229" s="194">
        <v>12.6</v>
      </c>
      <c r="N229" s="194">
        <v>11.9</v>
      </c>
      <c r="O229" s="194">
        <v>10.199999999999999</v>
      </c>
      <c r="P229" s="194">
        <v>11</v>
      </c>
      <c r="Q229" s="194">
        <v>11</v>
      </c>
      <c r="R229" s="194">
        <v>12.2</v>
      </c>
      <c r="S229" s="195">
        <v>11.6</v>
      </c>
      <c r="T229" s="238">
        <v>24</v>
      </c>
      <c r="U229" s="194">
        <v>11.8</v>
      </c>
    </row>
    <row r="230" spans="1:21" s="1" customFormat="1" ht="12.75" customHeight="1">
      <c r="A230" s="350"/>
      <c r="B230" s="350"/>
      <c r="C230" s="191" t="s">
        <v>254</v>
      </c>
      <c r="D230" s="192">
        <v>1072</v>
      </c>
      <c r="E230" s="192">
        <v>6112</v>
      </c>
      <c r="F230" s="192">
        <v>14711</v>
      </c>
      <c r="G230" s="192">
        <v>3759</v>
      </c>
      <c r="H230" s="192">
        <v>3783</v>
      </c>
      <c r="I230" s="192">
        <v>21721</v>
      </c>
      <c r="J230" s="192">
        <v>13142</v>
      </c>
      <c r="K230" s="192">
        <v>9884</v>
      </c>
      <c r="L230" s="192">
        <v>4919</v>
      </c>
      <c r="M230" s="192">
        <v>22408</v>
      </c>
      <c r="N230" s="192">
        <v>8173</v>
      </c>
      <c r="O230" s="192">
        <v>2033</v>
      </c>
      <c r="P230" s="192">
        <v>9878</v>
      </c>
      <c r="Q230" s="192">
        <v>907</v>
      </c>
      <c r="R230" s="192">
        <v>3150</v>
      </c>
      <c r="S230" s="193">
        <v>219794</v>
      </c>
      <c r="T230" s="237">
        <v>6113</v>
      </c>
      <c r="U230" s="192">
        <v>351559</v>
      </c>
    </row>
    <row r="231" spans="1:21" s="1" customFormat="1" ht="12.75" customHeight="1">
      <c r="A231" s="350"/>
      <c r="B231" s="350"/>
      <c r="C231" s="191" t="s">
        <v>256</v>
      </c>
      <c r="D231" s="192">
        <v>18600</v>
      </c>
      <c r="E231" s="192">
        <v>120529</v>
      </c>
      <c r="F231" s="192">
        <v>304876</v>
      </c>
      <c r="G231" s="192">
        <v>78372</v>
      </c>
      <c r="H231" s="192">
        <v>82014</v>
      </c>
      <c r="I231" s="192">
        <v>478586</v>
      </c>
      <c r="J231" s="192">
        <v>269456</v>
      </c>
      <c r="K231" s="192">
        <v>201838</v>
      </c>
      <c r="L231" s="192">
        <v>113827</v>
      </c>
      <c r="M231" s="192">
        <v>476411</v>
      </c>
      <c r="N231" s="192">
        <v>166707</v>
      </c>
      <c r="O231" s="192">
        <v>37324</v>
      </c>
      <c r="P231" s="192">
        <v>183570</v>
      </c>
      <c r="Q231" s="192">
        <v>16140</v>
      </c>
      <c r="R231" s="192">
        <v>71102</v>
      </c>
      <c r="S231" s="193">
        <v>4297098</v>
      </c>
      <c r="T231" s="237">
        <v>75236</v>
      </c>
      <c r="U231" s="192">
        <v>6991686</v>
      </c>
    </row>
    <row r="232" spans="1:21" s="1" customFormat="1" ht="12.75" customHeight="1">
      <c r="A232" s="361"/>
      <c r="B232" s="361"/>
      <c r="C232" s="144" t="s">
        <v>262</v>
      </c>
      <c r="D232" s="165">
        <v>17.399999999999999</v>
      </c>
      <c r="E232" s="165">
        <v>19.7</v>
      </c>
      <c r="F232" s="165">
        <v>20.7</v>
      </c>
      <c r="G232" s="165">
        <v>20.8</v>
      </c>
      <c r="H232" s="165">
        <v>21.7</v>
      </c>
      <c r="I232" s="165">
        <v>22</v>
      </c>
      <c r="J232" s="165">
        <v>20.5</v>
      </c>
      <c r="K232" s="165">
        <v>20.399999999999999</v>
      </c>
      <c r="L232" s="165">
        <v>23.1</v>
      </c>
      <c r="M232" s="165">
        <v>21.3</v>
      </c>
      <c r="N232" s="165">
        <v>20.399999999999999</v>
      </c>
      <c r="O232" s="165">
        <v>18.399999999999999</v>
      </c>
      <c r="P232" s="165">
        <v>18.600000000000001</v>
      </c>
      <c r="Q232" s="165">
        <v>17.8</v>
      </c>
      <c r="R232" s="165">
        <v>22.6</v>
      </c>
      <c r="S232" s="166">
        <v>19.600000000000001</v>
      </c>
      <c r="T232" s="239">
        <v>12.3</v>
      </c>
      <c r="U232" s="165">
        <v>19.899999999999999</v>
      </c>
    </row>
    <row r="233" spans="1:21" ht="15" customHeight="1">
      <c r="A233" s="362"/>
      <c r="B233" s="362"/>
      <c r="C233" s="362"/>
      <c r="D233" s="362"/>
      <c r="E233" s="362"/>
      <c r="F233" s="362"/>
      <c r="G233" s="362"/>
      <c r="H233" s="362"/>
      <c r="I233" s="362"/>
      <c r="J233" s="362"/>
      <c r="K233" s="362"/>
      <c r="L233" s="362"/>
      <c r="M233" s="362"/>
      <c r="N233" s="362"/>
      <c r="O233" s="362"/>
      <c r="P233" s="362"/>
      <c r="Q233" s="362"/>
      <c r="R233" s="362"/>
      <c r="S233" s="362"/>
      <c r="T233" s="362"/>
      <c r="U233" s="362"/>
    </row>
    <row r="234" spans="1:21" ht="15" customHeight="1">
      <c r="A234" s="362"/>
      <c r="B234" s="362"/>
      <c r="C234" s="362"/>
      <c r="D234" s="362"/>
      <c r="E234" s="362"/>
      <c r="F234" s="362"/>
      <c r="G234" s="362"/>
      <c r="H234" s="362"/>
      <c r="I234" s="362"/>
      <c r="J234" s="362"/>
      <c r="K234" s="362"/>
      <c r="L234" s="362"/>
      <c r="M234" s="362"/>
      <c r="N234" s="362"/>
      <c r="O234" s="362"/>
      <c r="P234" s="362"/>
      <c r="Q234" s="362"/>
      <c r="R234" s="362"/>
      <c r="S234" s="362"/>
      <c r="T234" s="362"/>
      <c r="U234" s="362"/>
    </row>
    <row r="235" spans="1:21">
      <c r="A235" s="92"/>
      <c r="B235" s="92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</row>
    <row r="236" spans="1:21">
      <c r="D236" s="94">
        <v>0</v>
      </c>
      <c r="E236" s="94">
        <v>0</v>
      </c>
      <c r="F236" s="94">
        <v>0</v>
      </c>
      <c r="G236" s="94">
        <v>0</v>
      </c>
      <c r="H236" s="94">
        <v>0</v>
      </c>
      <c r="I236" s="94">
        <v>0</v>
      </c>
      <c r="J236" s="94">
        <v>0</v>
      </c>
      <c r="K236" s="94">
        <v>0</v>
      </c>
      <c r="L236" s="94">
        <v>0</v>
      </c>
      <c r="M236" s="94">
        <v>0</v>
      </c>
      <c r="N236" s="94">
        <v>0</v>
      </c>
      <c r="O236" s="94">
        <v>0</v>
      </c>
      <c r="P236" s="94">
        <v>0</v>
      </c>
      <c r="Q236" s="94">
        <v>0</v>
      </c>
      <c r="R236" s="94">
        <v>0</v>
      </c>
      <c r="S236" s="94">
        <v>0</v>
      </c>
      <c r="T236" s="94">
        <v>0</v>
      </c>
      <c r="U236" s="94">
        <v>0</v>
      </c>
    </row>
    <row r="237" spans="1:21">
      <c r="D237" s="94">
        <v>0</v>
      </c>
      <c r="E237" s="94">
        <v>0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4">
        <v>0</v>
      </c>
      <c r="M237" s="94">
        <v>0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0</v>
      </c>
      <c r="T237" s="94">
        <v>0</v>
      </c>
      <c r="U237" s="94">
        <v>0</v>
      </c>
    </row>
    <row r="238" spans="1:21">
      <c r="D238" s="94">
        <v>0</v>
      </c>
      <c r="E238" s="94">
        <v>0</v>
      </c>
      <c r="F238" s="94">
        <v>0</v>
      </c>
      <c r="G238" s="94">
        <v>0</v>
      </c>
      <c r="H238" s="94">
        <v>0</v>
      </c>
      <c r="I238" s="94">
        <v>0</v>
      </c>
      <c r="J238" s="94">
        <v>0</v>
      </c>
      <c r="K238" s="94">
        <v>0</v>
      </c>
      <c r="L238" s="94">
        <v>0</v>
      </c>
      <c r="M238" s="94">
        <v>0</v>
      </c>
      <c r="N238" s="94">
        <v>0</v>
      </c>
      <c r="O238" s="94">
        <v>0</v>
      </c>
      <c r="P238" s="94">
        <v>0</v>
      </c>
      <c r="Q238" s="94">
        <v>0</v>
      </c>
      <c r="R238" s="94">
        <v>0</v>
      </c>
      <c r="S238" s="94">
        <v>0</v>
      </c>
      <c r="T238" s="94">
        <v>0</v>
      </c>
      <c r="U238" s="94">
        <v>0</v>
      </c>
    </row>
    <row r="239" spans="1:21">
      <c r="D239" s="94">
        <v>0</v>
      </c>
      <c r="E239" s="94">
        <v>0</v>
      </c>
      <c r="F239" s="94">
        <v>0</v>
      </c>
      <c r="G239" s="94">
        <v>0</v>
      </c>
      <c r="H239" s="94">
        <v>0</v>
      </c>
      <c r="I239" s="94">
        <v>0</v>
      </c>
      <c r="J239" s="94">
        <v>0</v>
      </c>
      <c r="K239" s="94">
        <v>0</v>
      </c>
      <c r="L239" s="94">
        <v>0</v>
      </c>
      <c r="M239" s="94">
        <v>0</v>
      </c>
      <c r="N239" s="94">
        <v>0</v>
      </c>
      <c r="O239" s="94">
        <v>0</v>
      </c>
      <c r="P239" s="94">
        <v>0</v>
      </c>
      <c r="Q239" s="94">
        <v>0</v>
      </c>
      <c r="R239" s="94">
        <v>0</v>
      </c>
      <c r="S239" s="94">
        <v>0</v>
      </c>
      <c r="T239" s="94">
        <v>0</v>
      </c>
      <c r="U239" s="94">
        <v>0</v>
      </c>
    </row>
  </sheetData>
  <mergeCells count="59">
    <mergeCell ref="A8:A16"/>
    <mergeCell ref="B8:B16"/>
    <mergeCell ref="B17:B25"/>
    <mergeCell ref="A26:A34"/>
    <mergeCell ref="B26:B34"/>
    <mergeCell ref="A1:U1"/>
    <mergeCell ref="A3:U3"/>
    <mergeCell ref="A5:B5"/>
    <mergeCell ref="D5:S5"/>
    <mergeCell ref="A6:A7"/>
    <mergeCell ref="B6:B7"/>
    <mergeCell ref="C5:C7"/>
    <mergeCell ref="T5:T7"/>
    <mergeCell ref="U5:U7"/>
    <mergeCell ref="A53:A61"/>
    <mergeCell ref="B53:B61"/>
    <mergeCell ref="A35:A43"/>
    <mergeCell ref="B35:B43"/>
    <mergeCell ref="A44:A52"/>
    <mergeCell ref="B44:B52"/>
    <mergeCell ref="A233:U233"/>
    <mergeCell ref="A17:A25"/>
    <mergeCell ref="A234:U234"/>
    <mergeCell ref="A2:U2"/>
    <mergeCell ref="A62:A70"/>
    <mergeCell ref="B62:B70"/>
    <mergeCell ref="A71:A79"/>
    <mergeCell ref="B71:B79"/>
    <mergeCell ref="A80:A88"/>
    <mergeCell ref="B80:B88"/>
    <mergeCell ref="A89:A97"/>
    <mergeCell ref="B89:B97"/>
    <mergeCell ref="A98:A106"/>
    <mergeCell ref="B98:B106"/>
    <mergeCell ref="A107:A115"/>
    <mergeCell ref="B107:B115"/>
    <mergeCell ref="A116:A124"/>
    <mergeCell ref="B116:B124"/>
    <mergeCell ref="A125:A133"/>
    <mergeCell ref="B125:B133"/>
    <mergeCell ref="A134:A142"/>
    <mergeCell ref="B134:B142"/>
    <mergeCell ref="A143:A151"/>
    <mergeCell ref="B143:B151"/>
    <mergeCell ref="A152:A160"/>
    <mergeCell ref="B152:B160"/>
    <mergeCell ref="A188:A196"/>
    <mergeCell ref="B188:B196"/>
    <mergeCell ref="A215:B223"/>
    <mergeCell ref="A224:B232"/>
    <mergeCell ref="A161:A169"/>
    <mergeCell ref="B161:B169"/>
    <mergeCell ref="A170:A178"/>
    <mergeCell ref="B170:B178"/>
    <mergeCell ref="A179:A187"/>
    <mergeCell ref="B179:B187"/>
    <mergeCell ref="A197:B205"/>
    <mergeCell ref="A206:A214"/>
    <mergeCell ref="B206:B214"/>
  </mergeCells>
  <printOptions horizontalCentered="1" verticalCentered="1"/>
  <pageMargins left="0.25" right="0.37" top="1" bottom="1" header="0" footer="0"/>
  <pageSetup scale="6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showGridLines="0" showZero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1.42578125" defaultRowHeight="12.75"/>
  <cols>
    <col min="1" max="1" width="10.5703125" style="93" customWidth="1"/>
    <col min="2" max="2" width="22.7109375" style="93" customWidth="1"/>
    <col min="3" max="3" width="35" style="93" bestFit="1" customWidth="1"/>
    <col min="4" max="4" width="12.85546875" style="93" customWidth="1"/>
    <col min="5" max="8" width="11.42578125" style="93"/>
    <col min="9" max="9" width="12" style="93" bestFit="1" customWidth="1"/>
    <col min="10" max="12" width="11.42578125" style="93"/>
    <col min="13" max="13" width="12.140625" style="93" customWidth="1"/>
    <col min="14" max="16" width="11.42578125" style="93"/>
    <col min="17" max="17" width="11.42578125" style="93" bestFit="1" customWidth="1"/>
    <col min="18" max="18" width="12.42578125" style="93" bestFit="1" customWidth="1"/>
    <col min="19" max="19" width="13" style="93" customWidth="1"/>
    <col min="20" max="20" width="13.7109375" style="93" customWidth="1"/>
    <col min="21" max="21" width="15.42578125" style="93" bestFit="1" customWidth="1"/>
    <col min="22" max="16384" width="11.42578125" style="93"/>
  </cols>
  <sheetData>
    <row r="1" spans="1:21">
      <c r="A1" s="321" t="s">
        <v>206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5">
      <c r="A2" s="322" t="s">
        <v>396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</row>
    <row r="3" spans="1:21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</row>
    <row r="4" spans="1:2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>
      <c r="A5" s="395" t="s">
        <v>144</v>
      </c>
      <c r="B5" s="395"/>
      <c r="C5" s="363" t="s">
        <v>28</v>
      </c>
      <c r="D5" s="369" t="s">
        <v>59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70"/>
      <c r="T5" s="366" t="s">
        <v>19</v>
      </c>
      <c r="U5" s="363" t="s">
        <v>20</v>
      </c>
    </row>
    <row r="6" spans="1:21">
      <c r="A6" s="364" t="s">
        <v>166</v>
      </c>
      <c r="B6" s="364" t="s">
        <v>167</v>
      </c>
      <c r="C6" s="364"/>
      <c r="D6" s="177" t="s">
        <v>143</v>
      </c>
      <c r="E6" s="177" t="s">
        <v>60</v>
      </c>
      <c r="F6" s="177" t="s">
        <v>61</v>
      </c>
      <c r="G6" s="177" t="s">
        <v>62</v>
      </c>
      <c r="H6" s="177" t="s">
        <v>63</v>
      </c>
      <c r="I6" s="177" t="s">
        <v>64</v>
      </c>
      <c r="J6" s="177" t="s">
        <v>65</v>
      </c>
      <c r="K6" s="177" t="s">
        <v>66</v>
      </c>
      <c r="L6" s="177" t="s">
        <v>243</v>
      </c>
      <c r="M6" s="177" t="s">
        <v>67</v>
      </c>
      <c r="N6" s="177" t="s">
        <v>68</v>
      </c>
      <c r="O6" s="177" t="s">
        <v>142</v>
      </c>
      <c r="P6" s="177" t="s">
        <v>69</v>
      </c>
      <c r="Q6" s="177" t="s">
        <v>70</v>
      </c>
      <c r="R6" s="177" t="s">
        <v>71</v>
      </c>
      <c r="S6" s="181" t="s">
        <v>72</v>
      </c>
      <c r="T6" s="367"/>
      <c r="U6" s="364"/>
    </row>
    <row r="7" spans="1:21" ht="31.5">
      <c r="A7" s="365"/>
      <c r="B7" s="365"/>
      <c r="C7" s="365"/>
      <c r="D7" s="183" t="s">
        <v>218</v>
      </c>
      <c r="E7" s="183" t="s">
        <v>207</v>
      </c>
      <c r="F7" s="183" t="s">
        <v>219</v>
      </c>
      <c r="G7" s="183" t="s">
        <v>208</v>
      </c>
      <c r="H7" s="183" t="s">
        <v>209</v>
      </c>
      <c r="I7" s="183" t="s">
        <v>210</v>
      </c>
      <c r="J7" s="183" t="s">
        <v>211</v>
      </c>
      <c r="K7" s="183" t="s">
        <v>212</v>
      </c>
      <c r="L7" s="183" t="s">
        <v>244</v>
      </c>
      <c r="M7" s="183" t="s">
        <v>213</v>
      </c>
      <c r="N7" s="183" t="s">
        <v>214</v>
      </c>
      <c r="O7" s="183" t="s">
        <v>217</v>
      </c>
      <c r="P7" s="183" t="s">
        <v>220</v>
      </c>
      <c r="Q7" s="183" t="s">
        <v>215</v>
      </c>
      <c r="R7" s="183" t="s">
        <v>216</v>
      </c>
      <c r="S7" s="184" t="s">
        <v>221</v>
      </c>
      <c r="T7" s="368"/>
      <c r="U7" s="365"/>
    </row>
    <row r="8" spans="1:21">
      <c r="A8" s="349" t="s">
        <v>145</v>
      </c>
      <c r="B8" s="349" t="s">
        <v>171</v>
      </c>
      <c r="C8" s="135" t="s">
        <v>253</v>
      </c>
      <c r="D8" s="160">
        <v>421</v>
      </c>
      <c r="E8" s="160">
        <v>845</v>
      </c>
      <c r="F8" s="160">
        <v>1914</v>
      </c>
      <c r="G8" s="160">
        <v>441</v>
      </c>
      <c r="H8" s="160">
        <v>552</v>
      </c>
      <c r="I8" s="160">
        <v>2622</v>
      </c>
      <c r="J8" s="160">
        <v>1718</v>
      </c>
      <c r="K8" s="160">
        <v>1482</v>
      </c>
      <c r="L8" s="160">
        <v>526</v>
      </c>
      <c r="M8" s="160">
        <v>2679</v>
      </c>
      <c r="N8" s="160">
        <v>1279</v>
      </c>
      <c r="O8" s="160">
        <v>483</v>
      </c>
      <c r="P8" s="160">
        <v>1735</v>
      </c>
      <c r="Q8" s="160">
        <v>168</v>
      </c>
      <c r="R8" s="160">
        <v>367</v>
      </c>
      <c r="S8" s="185">
        <v>33453</v>
      </c>
      <c r="T8" s="231">
        <v>14</v>
      </c>
      <c r="U8" s="196">
        <v>50699</v>
      </c>
    </row>
    <row r="9" spans="1:21">
      <c r="A9" s="406" t="s">
        <v>145</v>
      </c>
      <c r="B9" s="350" t="s">
        <v>171</v>
      </c>
      <c r="C9" s="38" t="s">
        <v>259</v>
      </c>
      <c r="D9" s="113">
        <v>425</v>
      </c>
      <c r="E9" s="113">
        <v>1824</v>
      </c>
      <c r="F9" s="113">
        <v>3978</v>
      </c>
      <c r="G9" s="113">
        <v>895</v>
      </c>
      <c r="H9" s="113">
        <v>995</v>
      </c>
      <c r="I9" s="113">
        <v>5029</v>
      </c>
      <c r="J9" s="113">
        <v>2657</v>
      </c>
      <c r="K9" s="113">
        <v>3023</v>
      </c>
      <c r="L9" s="113">
        <v>648</v>
      </c>
      <c r="M9" s="113">
        <v>4824</v>
      </c>
      <c r="N9" s="113">
        <v>1882</v>
      </c>
      <c r="O9" s="113">
        <v>619</v>
      </c>
      <c r="P9" s="113">
        <v>3274</v>
      </c>
      <c r="Q9" s="113">
        <v>189</v>
      </c>
      <c r="R9" s="113">
        <v>553</v>
      </c>
      <c r="S9" s="182">
        <v>63099</v>
      </c>
      <c r="T9" s="232">
        <v>39</v>
      </c>
      <c r="U9" s="192">
        <v>93953</v>
      </c>
    </row>
    <row r="10" spans="1:21">
      <c r="A10" s="406" t="s">
        <v>145</v>
      </c>
      <c r="B10" s="350" t="s">
        <v>171</v>
      </c>
      <c r="C10" s="38" t="s">
        <v>264</v>
      </c>
      <c r="D10" s="110">
        <v>1</v>
      </c>
      <c r="E10" s="110">
        <v>2.2000000000000002</v>
      </c>
      <c r="F10" s="110">
        <v>2.1</v>
      </c>
      <c r="G10" s="110">
        <v>2</v>
      </c>
      <c r="H10" s="110">
        <v>1.8</v>
      </c>
      <c r="I10" s="110">
        <v>1.9</v>
      </c>
      <c r="J10" s="110">
        <v>1.5</v>
      </c>
      <c r="K10" s="110">
        <v>2</v>
      </c>
      <c r="L10" s="110">
        <v>1.2</v>
      </c>
      <c r="M10" s="110">
        <v>1.8</v>
      </c>
      <c r="N10" s="110">
        <v>1.5</v>
      </c>
      <c r="O10" s="110">
        <v>1.3</v>
      </c>
      <c r="P10" s="110">
        <v>1.9</v>
      </c>
      <c r="Q10" s="110">
        <v>1.1000000000000001</v>
      </c>
      <c r="R10" s="110">
        <v>1.5</v>
      </c>
      <c r="S10" s="156">
        <v>1.9</v>
      </c>
      <c r="T10" s="233">
        <v>2.8</v>
      </c>
      <c r="U10" s="194">
        <v>1.9</v>
      </c>
    </row>
    <row r="11" spans="1:21">
      <c r="A11" s="406" t="s">
        <v>145</v>
      </c>
      <c r="B11" s="350" t="s">
        <v>171</v>
      </c>
      <c r="C11" s="38" t="s">
        <v>282</v>
      </c>
      <c r="D11" s="115">
        <v>18758898</v>
      </c>
      <c r="E11" s="115">
        <v>77511784</v>
      </c>
      <c r="F11" s="115">
        <v>177305253</v>
      </c>
      <c r="G11" s="115">
        <v>35937323</v>
      </c>
      <c r="H11" s="115">
        <v>44217991</v>
      </c>
      <c r="I11" s="115">
        <v>181705242</v>
      </c>
      <c r="J11" s="115">
        <v>107416040</v>
      </c>
      <c r="K11" s="115">
        <v>125407583</v>
      </c>
      <c r="L11" s="115">
        <v>27808508</v>
      </c>
      <c r="M11" s="115">
        <v>182065970</v>
      </c>
      <c r="N11" s="115">
        <v>76337515</v>
      </c>
      <c r="O11" s="115">
        <v>27411535</v>
      </c>
      <c r="P11" s="115">
        <v>125456861</v>
      </c>
      <c r="Q11" s="115">
        <v>16401423</v>
      </c>
      <c r="R11" s="115">
        <v>25201267</v>
      </c>
      <c r="S11" s="187">
        <v>2304403841</v>
      </c>
      <c r="T11" s="241">
        <v>679827</v>
      </c>
      <c r="U11" s="211">
        <v>3554026860</v>
      </c>
    </row>
    <row r="12" spans="1:21">
      <c r="A12" s="406" t="s">
        <v>145</v>
      </c>
      <c r="B12" s="350" t="s">
        <v>171</v>
      </c>
      <c r="C12" s="38" t="s">
        <v>280</v>
      </c>
      <c r="D12" s="115">
        <v>6314054</v>
      </c>
      <c r="E12" s="115">
        <v>19676477</v>
      </c>
      <c r="F12" s="115">
        <v>47398808</v>
      </c>
      <c r="G12" s="115">
        <v>10271650</v>
      </c>
      <c r="H12" s="115">
        <v>12367351</v>
      </c>
      <c r="I12" s="115">
        <v>50873004</v>
      </c>
      <c r="J12" s="115">
        <v>32749232</v>
      </c>
      <c r="K12" s="115">
        <v>32304472</v>
      </c>
      <c r="L12" s="115">
        <v>9134569</v>
      </c>
      <c r="M12" s="115">
        <v>50097997</v>
      </c>
      <c r="N12" s="115">
        <v>24605287</v>
      </c>
      <c r="O12" s="115">
        <v>8978163</v>
      </c>
      <c r="P12" s="115">
        <v>33801013</v>
      </c>
      <c r="Q12" s="115">
        <v>4453915</v>
      </c>
      <c r="R12" s="115">
        <v>7570208</v>
      </c>
      <c r="S12" s="187">
        <v>619597725</v>
      </c>
      <c r="T12" s="241">
        <v>228944</v>
      </c>
      <c r="U12" s="211">
        <v>970422869</v>
      </c>
    </row>
    <row r="13" spans="1:21">
      <c r="A13" s="406" t="s">
        <v>145</v>
      </c>
      <c r="B13" s="350" t="s">
        <v>171</v>
      </c>
      <c r="C13" s="38" t="s">
        <v>281</v>
      </c>
      <c r="D13" s="115">
        <v>4705576</v>
      </c>
      <c r="E13" s="115">
        <v>15303803</v>
      </c>
      <c r="F13" s="115">
        <v>37059071</v>
      </c>
      <c r="G13" s="115">
        <v>9066902</v>
      </c>
      <c r="H13" s="115">
        <v>9536839</v>
      </c>
      <c r="I13" s="115">
        <v>41547463</v>
      </c>
      <c r="J13" s="115">
        <v>26075684</v>
      </c>
      <c r="K13" s="115">
        <v>25309420</v>
      </c>
      <c r="L13" s="115">
        <v>6757852</v>
      </c>
      <c r="M13" s="115">
        <v>39273640</v>
      </c>
      <c r="N13" s="115">
        <v>18898503</v>
      </c>
      <c r="O13" s="115">
        <v>6664331</v>
      </c>
      <c r="P13" s="115">
        <v>26945134</v>
      </c>
      <c r="Q13" s="115">
        <v>3157602</v>
      </c>
      <c r="R13" s="115">
        <v>5672747</v>
      </c>
      <c r="S13" s="187">
        <v>523829562</v>
      </c>
      <c r="T13" s="241">
        <v>282689</v>
      </c>
      <c r="U13" s="211">
        <v>800086817</v>
      </c>
    </row>
    <row r="14" spans="1:21">
      <c r="A14" s="407" t="s">
        <v>145</v>
      </c>
      <c r="B14" s="353" t="s">
        <v>171</v>
      </c>
      <c r="C14" s="77" t="s">
        <v>285</v>
      </c>
      <c r="D14" s="174">
        <v>29778528</v>
      </c>
      <c r="E14" s="174">
        <v>112492064</v>
      </c>
      <c r="F14" s="174">
        <v>261763132</v>
      </c>
      <c r="G14" s="174">
        <v>55275875</v>
      </c>
      <c r="H14" s="174">
        <v>66122180</v>
      </c>
      <c r="I14" s="174">
        <v>274125709</v>
      </c>
      <c r="J14" s="174">
        <v>166240955</v>
      </c>
      <c r="K14" s="174">
        <v>183021475</v>
      </c>
      <c r="L14" s="174">
        <v>43700929</v>
      </c>
      <c r="M14" s="174">
        <v>271437607</v>
      </c>
      <c r="N14" s="174">
        <v>119841305</v>
      </c>
      <c r="O14" s="174">
        <v>43054029</v>
      </c>
      <c r="P14" s="174">
        <v>186203008</v>
      </c>
      <c r="Q14" s="174">
        <v>24012939</v>
      </c>
      <c r="R14" s="174">
        <v>38444221</v>
      </c>
      <c r="S14" s="244">
        <v>3447831128</v>
      </c>
      <c r="T14" s="245">
        <v>1191460</v>
      </c>
      <c r="U14" s="174">
        <v>5324536545</v>
      </c>
    </row>
    <row r="15" spans="1:21">
      <c r="A15" s="352" t="s">
        <v>146</v>
      </c>
      <c r="B15" s="352" t="s">
        <v>164</v>
      </c>
      <c r="C15" s="140" t="s">
        <v>253</v>
      </c>
      <c r="D15" s="162">
        <v>314</v>
      </c>
      <c r="E15" s="162">
        <v>589</v>
      </c>
      <c r="F15" s="162">
        <v>1848</v>
      </c>
      <c r="G15" s="162">
        <v>449</v>
      </c>
      <c r="H15" s="162">
        <v>495</v>
      </c>
      <c r="I15" s="162">
        <v>1999</v>
      </c>
      <c r="J15" s="162">
        <v>1057</v>
      </c>
      <c r="K15" s="162">
        <v>997</v>
      </c>
      <c r="L15" s="162">
        <v>414</v>
      </c>
      <c r="M15" s="162">
        <v>2139</v>
      </c>
      <c r="N15" s="162">
        <v>1092</v>
      </c>
      <c r="O15" s="162">
        <v>389</v>
      </c>
      <c r="P15" s="162">
        <v>1115</v>
      </c>
      <c r="Q15" s="162">
        <v>121</v>
      </c>
      <c r="R15" s="162">
        <v>497</v>
      </c>
      <c r="S15" s="186">
        <v>23326</v>
      </c>
      <c r="T15" s="235">
        <v>14</v>
      </c>
      <c r="U15" s="189">
        <v>36855</v>
      </c>
    </row>
    <row r="16" spans="1:21">
      <c r="A16" s="406" t="s">
        <v>146</v>
      </c>
      <c r="B16" s="350" t="s">
        <v>164</v>
      </c>
      <c r="C16" s="38" t="s">
        <v>259</v>
      </c>
      <c r="D16" s="113">
        <v>8010</v>
      </c>
      <c r="E16" s="113">
        <v>15806</v>
      </c>
      <c r="F16" s="113">
        <v>45465</v>
      </c>
      <c r="G16" s="113">
        <v>10060</v>
      </c>
      <c r="H16" s="113">
        <v>12052</v>
      </c>
      <c r="I16" s="113">
        <v>56346</v>
      </c>
      <c r="J16" s="113">
        <v>25205</v>
      </c>
      <c r="K16" s="113">
        <v>22252</v>
      </c>
      <c r="L16" s="113">
        <v>10298</v>
      </c>
      <c r="M16" s="113">
        <v>55641</v>
      </c>
      <c r="N16" s="113">
        <v>26607</v>
      </c>
      <c r="O16" s="113">
        <v>9469</v>
      </c>
      <c r="P16" s="113">
        <v>28273</v>
      </c>
      <c r="Q16" s="113">
        <v>2750</v>
      </c>
      <c r="R16" s="113">
        <v>12537</v>
      </c>
      <c r="S16" s="182">
        <v>607786</v>
      </c>
      <c r="T16" s="232">
        <v>338</v>
      </c>
      <c r="U16" s="192">
        <v>948895</v>
      </c>
    </row>
    <row r="17" spans="1:21">
      <c r="A17" s="406" t="s">
        <v>146</v>
      </c>
      <c r="B17" s="350" t="s">
        <v>164</v>
      </c>
      <c r="C17" s="38" t="s">
        <v>264</v>
      </c>
      <c r="D17" s="110">
        <v>25.5</v>
      </c>
      <c r="E17" s="110">
        <v>26.8</v>
      </c>
      <c r="F17" s="110">
        <v>24.6</v>
      </c>
      <c r="G17" s="110">
        <v>22.4</v>
      </c>
      <c r="H17" s="110">
        <v>24.3</v>
      </c>
      <c r="I17" s="110">
        <v>28.2</v>
      </c>
      <c r="J17" s="110">
        <v>23.8</v>
      </c>
      <c r="K17" s="110">
        <v>22.3</v>
      </c>
      <c r="L17" s="110">
        <v>24.9</v>
      </c>
      <c r="M17" s="110">
        <v>26</v>
      </c>
      <c r="N17" s="110">
        <v>24.4</v>
      </c>
      <c r="O17" s="110">
        <v>24.3</v>
      </c>
      <c r="P17" s="110">
        <v>25.4</v>
      </c>
      <c r="Q17" s="110">
        <v>22.7</v>
      </c>
      <c r="R17" s="110">
        <v>25.2</v>
      </c>
      <c r="S17" s="156">
        <v>26.1</v>
      </c>
      <c r="T17" s="233">
        <v>24.1</v>
      </c>
      <c r="U17" s="194">
        <v>25.7</v>
      </c>
    </row>
    <row r="18" spans="1:21">
      <c r="A18" s="406" t="s">
        <v>146</v>
      </c>
      <c r="B18" s="350" t="s">
        <v>164</v>
      </c>
      <c r="C18" s="38" t="s">
        <v>282</v>
      </c>
      <c r="D18" s="115">
        <v>325517700</v>
      </c>
      <c r="E18" s="115">
        <v>659460171</v>
      </c>
      <c r="F18" s="115">
        <v>2065641092</v>
      </c>
      <c r="G18" s="115">
        <v>503912326</v>
      </c>
      <c r="H18" s="115">
        <v>593553855</v>
      </c>
      <c r="I18" s="115">
        <v>2272881869</v>
      </c>
      <c r="J18" s="115">
        <v>1061237077</v>
      </c>
      <c r="K18" s="115">
        <v>1088401956</v>
      </c>
      <c r="L18" s="115">
        <v>463754441</v>
      </c>
      <c r="M18" s="115">
        <v>2377146381</v>
      </c>
      <c r="N18" s="115">
        <v>1176177720</v>
      </c>
      <c r="O18" s="115">
        <v>487743753</v>
      </c>
      <c r="P18" s="115">
        <v>1273055268</v>
      </c>
      <c r="Q18" s="115">
        <v>134464935</v>
      </c>
      <c r="R18" s="115">
        <v>616421343</v>
      </c>
      <c r="S18" s="187">
        <v>25174962903</v>
      </c>
      <c r="T18" s="241">
        <v>11833724</v>
      </c>
      <c r="U18" s="211">
        <v>40286166517</v>
      </c>
    </row>
    <row r="19" spans="1:21">
      <c r="A19" s="406" t="s">
        <v>146</v>
      </c>
      <c r="B19" s="350" t="s">
        <v>164</v>
      </c>
      <c r="C19" s="38" t="s">
        <v>280</v>
      </c>
      <c r="D19" s="115">
        <v>43094228</v>
      </c>
      <c r="E19" s="115">
        <v>81089779</v>
      </c>
      <c r="F19" s="115">
        <v>291629903</v>
      </c>
      <c r="G19" s="115">
        <v>66151264</v>
      </c>
      <c r="H19" s="115">
        <v>76914971</v>
      </c>
      <c r="I19" s="115">
        <v>304248900</v>
      </c>
      <c r="J19" s="115">
        <v>140056970</v>
      </c>
      <c r="K19" s="115">
        <v>154174570</v>
      </c>
      <c r="L19" s="115">
        <v>52878946</v>
      </c>
      <c r="M19" s="115">
        <v>313162147</v>
      </c>
      <c r="N19" s="115">
        <v>153363801</v>
      </c>
      <c r="O19" s="115">
        <v>62833584</v>
      </c>
      <c r="P19" s="115">
        <v>155189495</v>
      </c>
      <c r="Q19" s="115">
        <v>14670217</v>
      </c>
      <c r="R19" s="115">
        <v>72282988</v>
      </c>
      <c r="S19" s="187">
        <v>3470665384</v>
      </c>
      <c r="T19" s="241">
        <v>1808440</v>
      </c>
      <c r="U19" s="211">
        <v>5454215589</v>
      </c>
    </row>
    <row r="20" spans="1:21">
      <c r="A20" s="406" t="s">
        <v>146</v>
      </c>
      <c r="B20" s="350" t="s">
        <v>164</v>
      </c>
      <c r="C20" s="38" t="s">
        <v>281</v>
      </c>
      <c r="D20" s="115">
        <v>36269772</v>
      </c>
      <c r="E20" s="115">
        <v>75569431</v>
      </c>
      <c r="F20" s="115">
        <v>259872204</v>
      </c>
      <c r="G20" s="115">
        <v>61444536</v>
      </c>
      <c r="H20" s="115">
        <v>68144939</v>
      </c>
      <c r="I20" s="115">
        <v>292773891</v>
      </c>
      <c r="J20" s="115">
        <v>136092289</v>
      </c>
      <c r="K20" s="115">
        <v>136172441</v>
      </c>
      <c r="L20" s="115">
        <v>44578020</v>
      </c>
      <c r="M20" s="115">
        <v>261186904</v>
      </c>
      <c r="N20" s="115">
        <v>134711449</v>
      </c>
      <c r="O20" s="115">
        <v>52925861</v>
      </c>
      <c r="P20" s="115">
        <v>136647252</v>
      </c>
      <c r="Q20" s="115">
        <v>11811925</v>
      </c>
      <c r="R20" s="115">
        <v>67956454</v>
      </c>
      <c r="S20" s="187">
        <v>3354873568</v>
      </c>
      <c r="T20" s="241">
        <v>1557347</v>
      </c>
      <c r="U20" s="211">
        <v>5132588283</v>
      </c>
    </row>
    <row r="21" spans="1:21">
      <c r="A21" s="407" t="s">
        <v>146</v>
      </c>
      <c r="B21" s="353" t="s">
        <v>164</v>
      </c>
      <c r="C21" s="77" t="s">
        <v>285</v>
      </c>
      <c r="D21" s="174">
        <v>404881700</v>
      </c>
      <c r="E21" s="174">
        <v>816119381</v>
      </c>
      <c r="F21" s="174">
        <v>2617143200</v>
      </c>
      <c r="G21" s="174">
        <v>631508126</v>
      </c>
      <c r="H21" s="174">
        <v>738613765</v>
      </c>
      <c r="I21" s="174">
        <v>2869904660</v>
      </c>
      <c r="J21" s="174">
        <v>1337386337</v>
      </c>
      <c r="K21" s="174">
        <v>1378748968</v>
      </c>
      <c r="L21" s="174">
        <v>561211407</v>
      </c>
      <c r="M21" s="174">
        <v>2951495432</v>
      </c>
      <c r="N21" s="174">
        <v>1464252970</v>
      </c>
      <c r="O21" s="174">
        <v>603503198</v>
      </c>
      <c r="P21" s="174">
        <v>1564892015</v>
      </c>
      <c r="Q21" s="174">
        <v>160947077</v>
      </c>
      <c r="R21" s="174">
        <v>756660785</v>
      </c>
      <c r="S21" s="244">
        <v>32000501856</v>
      </c>
      <c r="T21" s="245">
        <v>15199512</v>
      </c>
      <c r="U21" s="174">
        <v>50872970389</v>
      </c>
    </row>
    <row r="22" spans="1:21" ht="12.75" customHeight="1">
      <c r="A22" s="352" t="s">
        <v>191</v>
      </c>
      <c r="B22" s="352" t="s">
        <v>192</v>
      </c>
      <c r="C22" s="140" t="s">
        <v>253</v>
      </c>
      <c r="D22" s="162">
        <v>14</v>
      </c>
      <c r="E22" s="162">
        <v>30</v>
      </c>
      <c r="F22" s="162">
        <v>70</v>
      </c>
      <c r="G22" s="162">
        <v>11</v>
      </c>
      <c r="H22" s="162">
        <v>17</v>
      </c>
      <c r="I22" s="162">
        <v>91</v>
      </c>
      <c r="J22" s="162">
        <v>43</v>
      </c>
      <c r="K22" s="162">
        <v>37</v>
      </c>
      <c r="L22" s="162">
        <v>16</v>
      </c>
      <c r="M22" s="162">
        <v>73</v>
      </c>
      <c r="N22" s="162">
        <v>21</v>
      </c>
      <c r="O22" s="162">
        <v>13</v>
      </c>
      <c r="P22" s="162">
        <v>56</v>
      </c>
      <c r="Q22" s="162">
        <v>4</v>
      </c>
      <c r="R22" s="162">
        <v>16</v>
      </c>
      <c r="S22" s="186">
        <v>1023</v>
      </c>
      <c r="T22" s="235">
        <v>1</v>
      </c>
      <c r="U22" s="189">
        <v>1536</v>
      </c>
    </row>
    <row r="23" spans="1:21" ht="12.75" customHeight="1">
      <c r="A23" s="406" t="s">
        <v>191</v>
      </c>
      <c r="B23" s="350" t="s">
        <v>192</v>
      </c>
      <c r="C23" s="38" t="s">
        <v>259</v>
      </c>
      <c r="D23" s="113">
        <v>62</v>
      </c>
      <c r="E23" s="113">
        <v>381</v>
      </c>
      <c r="F23" s="113">
        <v>765</v>
      </c>
      <c r="G23" s="113">
        <v>89</v>
      </c>
      <c r="H23" s="113">
        <v>248</v>
      </c>
      <c r="I23" s="113">
        <v>1406</v>
      </c>
      <c r="J23" s="113">
        <v>396</v>
      </c>
      <c r="K23" s="113">
        <v>495</v>
      </c>
      <c r="L23" s="113">
        <v>225</v>
      </c>
      <c r="M23" s="113">
        <v>847</v>
      </c>
      <c r="N23" s="113">
        <v>296</v>
      </c>
      <c r="O23" s="113">
        <v>82</v>
      </c>
      <c r="P23" s="113">
        <v>728</v>
      </c>
      <c r="Q23" s="113">
        <v>79</v>
      </c>
      <c r="R23" s="113">
        <v>162</v>
      </c>
      <c r="S23" s="182">
        <v>14393</v>
      </c>
      <c r="T23" s="232">
        <v>0</v>
      </c>
      <c r="U23" s="192">
        <v>20654</v>
      </c>
    </row>
    <row r="24" spans="1:21" ht="12.75" customHeight="1">
      <c r="A24" s="406" t="s">
        <v>191</v>
      </c>
      <c r="B24" s="350" t="s">
        <v>192</v>
      </c>
      <c r="C24" s="38" t="s">
        <v>264</v>
      </c>
      <c r="D24" s="110">
        <v>4.4000000000000004</v>
      </c>
      <c r="E24" s="110">
        <v>12.7</v>
      </c>
      <c r="F24" s="110">
        <v>10.9</v>
      </c>
      <c r="G24" s="110">
        <v>8.1</v>
      </c>
      <c r="H24" s="110">
        <v>14.6</v>
      </c>
      <c r="I24" s="110">
        <v>15.5</v>
      </c>
      <c r="J24" s="110">
        <v>9.1999999999999993</v>
      </c>
      <c r="K24" s="110">
        <v>13.4</v>
      </c>
      <c r="L24" s="110">
        <v>14.1</v>
      </c>
      <c r="M24" s="110">
        <v>11.6</v>
      </c>
      <c r="N24" s="110">
        <v>14.1</v>
      </c>
      <c r="O24" s="110">
        <v>6.3</v>
      </c>
      <c r="P24" s="110">
        <v>13</v>
      </c>
      <c r="Q24" s="110">
        <v>19.8</v>
      </c>
      <c r="R24" s="110">
        <v>10.1</v>
      </c>
      <c r="S24" s="156">
        <v>14.1</v>
      </c>
      <c r="T24" s="233">
        <v>0</v>
      </c>
      <c r="U24" s="194">
        <v>13.4</v>
      </c>
    </row>
    <row r="25" spans="1:21" ht="12.75" customHeight="1">
      <c r="A25" s="406" t="s">
        <v>191</v>
      </c>
      <c r="B25" s="350" t="s">
        <v>192</v>
      </c>
      <c r="C25" s="38" t="s">
        <v>282</v>
      </c>
      <c r="D25" s="115">
        <v>4513280</v>
      </c>
      <c r="E25" s="115">
        <v>14048464</v>
      </c>
      <c r="F25" s="115">
        <v>26883008</v>
      </c>
      <c r="G25" s="115">
        <v>4290900</v>
      </c>
      <c r="H25" s="115">
        <v>6961101</v>
      </c>
      <c r="I25" s="115">
        <v>47588327</v>
      </c>
      <c r="J25" s="115">
        <v>12196239</v>
      </c>
      <c r="K25" s="115">
        <v>15115647</v>
      </c>
      <c r="L25" s="115">
        <v>9652206</v>
      </c>
      <c r="M25" s="115">
        <v>38479383</v>
      </c>
      <c r="N25" s="115">
        <v>12061722</v>
      </c>
      <c r="O25" s="115">
        <v>5053653</v>
      </c>
      <c r="P25" s="115">
        <v>29920830</v>
      </c>
      <c r="Q25" s="115">
        <v>3177311</v>
      </c>
      <c r="R25" s="115">
        <v>5604252</v>
      </c>
      <c r="S25" s="187">
        <v>553784979</v>
      </c>
      <c r="T25" s="241">
        <v>0</v>
      </c>
      <c r="U25" s="211">
        <v>789331303</v>
      </c>
    </row>
    <row r="26" spans="1:21" ht="12.75" customHeight="1">
      <c r="A26" s="406" t="s">
        <v>191</v>
      </c>
      <c r="B26" s="350" t="s">
        <v>192</v>
      </c>
      <c r="C26" s="38" t="s">
        <v>280</v>
      </c>
      <c r="D26" s="115">
        <v>445547</v>
      </c>
      <c r="E26" s="115">
        <v>2438596</v>
      </c>
      <c r="F26" s="115">
        <v>4377768</v>
      </c>
      <c r="G26" s="115">
        <v>746180</v>
      </c>
      <c r="H26" s="115">
        <v>950863</v>
      </c>
      <c r="I26" s="115">
        <v>6352065</v>
      </c>
      <c r="J26" s="115">
        <v>1827831</v>
      </c>
      <c r="K26" s="115">
        <v>1742750</v>
      </c>
      <c r="L26" s="115">
        <v>673361</v>
      </c>
      <c r="M26" s="115">
        <v>5918609</v>
      </c>
      <c r="N26" s="115">
        <v>1738390</v>
      </c>
      <c r="O26" s="115">
        <v>733560</v>
      </c>
      <c r="P26" s="115">
        <v>4959858</v>
      </c>
      <c r="Q26" s="115">
        <v>449618</v>
      </c>
      <c r="R26" s="115">
        <v>936013</v>
      </c>
      <c r="S26" s="187">
        <v>81107798</v>
      </c>
      <c r="T26" s="241">
        <v>0</v>
      </c>
      <c r="U26" s="211">
        <v>115398808</v>
      </c>
    </row>
    <row r="27" spans="1:21" ht="12.75" customHeight="1">
      <c r="A27" s="406" t="s">
        <v>191</v>
      </c>
      <c r="B27" s="350" t="s">
        <v>192</v>
      </c>
      <c r="C27" s="38" t="s">
        <v>281</v>
      </c>
      <c r="D27" s="115">
        <v>333660</v>
      </c>
      <c r="E27" s="115">
        <v>1797275</v>
      </c>
      <c r="F27" s="115">
        <v>3890086</v>
      </c>
      <c r="G27" s="115">
        <v>574178</v>
      </c>
      <c r="H27" s="115">
        <v>872907</v>
      </c>
      <c r="I27" s="115">
        <v>5961586</v>
      </c>
      <c r="J27" s="115">
        <v>2116024</v>
      </c>
      <c r="K27" s="115">
        <v>1744837</v>
      </c>
      <c r="L27" s="115">
        <v>605701</v>
      </c>
      <c r="M27" s="115">
        <v>5377416</v>
      </c>
      <c r="N27" s="115">
        <v>1485137</v>
      </c>
      <c r="O27" s="115">
        <v>483487</v>
      </c>
      <c r="P27" s="115">
        <v>3957578</v>
      </c>
      <c r="Q27" s="115">
        <v>346649</v>
      </c>
      <c r="R27" s="115">
        <v>817683</v>
      </c>
      <c r="S27" s="187">
        <v>79817137</v>
      </c>
      <c r="T27" s="241">
        <v>0</v>
      </c>
      <c r="U27" s="211">
        <v>110181339</v>
      </c>
    </row>
    <row r="28" spans="1:21" ht="12.75" customHeight="1">
      <c r="A28" s="407" t="s">
        <v>191</v>
      </c>
      <c r="B28" s="353" t="s">
        <v>192</v>
      </c>
      <c r="C28" s="77" t="s">
        <v>285</v>
      </c>
      <c r="D28" s="174">
        <v>5292486</v>
      </c>
      <c r="E28" s="174">
        <v>18284336</v>
      </c>
      <c r="F28" s="174">
        <v>35150861</v>
      </c>
      <c r="G28" s="174">
        <v>5611258</v>
      </c>
      <c r="H28" s="174">
        <v>8784871</v>
      </c>
      <c r="I28" s="174">
        <v>59901978</v>
      </c>
      <c r="J28" s="174">
        <v>16140094</v>
      </c>
      <c r="K28" s="174">
        <v>18603234</v>
      </c>
      <c r="L28" s="174">
        <v>10931268</v>
      </c>
      <c r="M28" s="174">
        <v>49775408</v>
      </c>
      <c r="N28" s="174">
        <v>15285249</v>
      </c>
      <c r="O28" s="174">
        <v>6270700</v>
      </c>
      <c r="P28" s="174">
        <v>38838266</v>
      </c>
      <c r="Q28" s="174">
        <v>3973579</v>
      </c>
      <c r="R28" s="174">
        <v>7357948</v>
      </c>
      <c r="S28" s="244">
        <v>714709914</v>
      </c>
      <c r="T28" s="245">
        <v>0</v>
      </c>
      <c r="U28" s="174">
        <v>1014911450</v>
      </c>
    </row>
    <row r="29" spans="1:21" ht="12.75" customHeight="1">
      <c r="A29" s="352" t="s">
        <v>183</v>
      </c>
      <c r="B29" s="352" t="s">
        <v>184</v>
      </c>
      <c r="C29" s="140" t="s">
        <v>253</v>
      </c>
      <c r="D29" s="162">
        <v>58</v>
      </c>
      <c r="E29" s="162">
        <v>185</v>
      </c>
      <c r="F29" s="162">
        <v>426</v>
      </c>
      <c r="G29" s="162">
        <v>110</v>
      </c>
      <c r="H29" s="162">
        <v>99</v>
      </c>
      <c r="I29" s="162">
        <v>524</v>
      </c>
      <c r="J29" s="162">
        <v>278</v>
      </c>
      <c r="K29" s="162">
        <v>246</v>
      </c>
      <c r="L29" s="162">
        <v>89</v>
      </c>
      <c r="M29" s="162">
        <v>454</v>
      </c>
      <c r="N29" s="162">
        <v>196</v>
      </c>
      <c r="O29" s="162">
        <v>90</v>
      </c>
      <c r="P29" s="162">
        <v>329</v>
      </c>
      <c r="Q29" s="162">
        <v>18</v>
      </c>
      <c r="R29" s="162">
        <v>90</v>
      </c>
      <c r="S29" s="186">
        <v>6221</v>
      </c>
      <c r="T29" s="235">
        <v>3</v>
      </c>
      <c r="U29" s="189">
        <v>9416</v>
      </c>
    </row>
    <row r="30" spans="1:21" ht="12.75" customHeight="1">
      <c r="A30" s="406" t="s">
        <v>183</v>
      </c>
      <c r="B30" s="350" t="s">
        <v>184</v>
      </c>
      <c r="C30" s="38" t="s">
        <v>259</v>
      </c>
      <c r="D30" s="113">
        <v>609</v>
      </c>
      <c r="E30" s="113">
        <v>2614</v>
      </c>
      <c r="F30" s="113">
        <v>5694</v>
      </c>
      <c r="G30" s="113">
        <v>1437</v>
      </c>
      <c r="H30" s="113">
        <v>1318</v>
      </c>
      <c r="I30" s="113">
        <v>7720</v>
      </c>
      <c r="J30" s="113">
        <v>3615</v>
      </c>
      <c r="K30" s="113">
        <v>2813</v>
      </c>
      <c r="L30" s="113">
        <v>1169</v>
      </c>
      <c r="M30" s="113">
        <v>6000</v>
      </c>
      <c r="N30" s="113">
        <v>2630</v>
      </c>
      <c r="O30" s="113">
        <v>948</v>
      </c>
      <c r="P30" s="113">
        <v>4591</v>
      </c>
      <c r="Q30" s="113">
        <v>155</v>
      </c>
      <c r="R30" s="113">
        <v>1476</v>
      </c>
      <c r="S30" s="182">
        <v>87885</v>
      </c>
      <c r="T30" s="232">
        <v>47</v>
      </c>
      <c r="U30" s="192">
        <v>130721</v>
      </c>
    </row>
    <row r="31" spans="1:21" ht="12.75" customHeight="1">
      <c r="A31" s="406" t="s">
        <v>183</v>
      </c>
      <c r="B31" s="350" t="s">
        <v>184</v>
      </c>
      <c r="C31" s="38" t="s">
        <v>264</v>
      </c>
      <c r="D31" s="110">
        <v>10.5</v>
      </c>
      <c r="E31" s="110">
        <v>14.1</v>
      </c>
      <c r="F31" s="110">
        <v>13.4</v>
      </c>
      <c r="G31" s="110">
        <v>13.1</v>
      </c>
      <c r="H31" s="110">
        <v>13.3</v>
      </c>
      <c r="I31" s="110">
        <v>14.7</v>
      </c>
      <c r="J31" s="110">
        <v>13</v>
      </c>
      <c r="K31" s="110">
        <v>11.4</v>
      </c>
      <c r="L31" s="110">
        <v>13.1</v>
      </c>
      <c r="M31" s="110">
        <v>13.2</v>
      </c>
      <c r="N31" s="110">
        <v>13.4</v>
      </c>
      <c r="O31" s="110">
        <v>10.5</v>
      </c>
      <c r="P31" s="110">
        <v>14</v>
      </c>
      <c r="Q31" s="110">
        <v>8.6</v>
      </c>
      <c r="R31" s="110">
        <v>16.399999999999999</v>
      </c>
      <c r="S31" s="156">
        <v>14.1</v>
      </c>
      <c r="T31" s="233">
        <v>15.7</v>
      </c>
      <c r="U31" s="194">
        <v>13.9</v>
      </c>
    </row>
    <row r="32" spans="1:21" ht="12.75" customHeight="1">
      <c r="A32" s="406" t="s">
        <v>183</v>
      </c>
      <c r="B32" s="350" t="s">
        <v>184</v>
      </c>
      <c r="C32" s="38" t="s">
        <v>282</v>
      </c>
      <c r="D32" s="115">
        <v>28874679</v>
      </c>
      <c r="E32" s="115">
        <v>118337298</v>
      </c>
      <c r="F32" s="115">
        <v>253143172</v>
      </c>
      <c r="G32" s="115">
        <v>63241449</v>
      </c>
      <c r="H32" s="115">
        <v>58855114</v>
      </c>
      <c r="I32" s="115">
        <v>310342973</v>
      </c>
      <c r="J32" s="115">
        <v>150656891</v>
      </c>
      <c r="K32" s="115">
        <v>129825522</v>
      </c>
      <c r="L32" s="115">
        <v>43350160</v>
      </c>
      <c r="M32" s="115">
        <v>252304894</v>
      </c>
      <c r="N32" s="115">
        <v>115187137</v>
      </c>
      <c r="O32" s="115">
        <v>46357982</v>
      </c>
      <c r="P32" s="115">
        <v>197948546</v>
      </c>
      <c r="Q32" s="115">
        <v>7752847</v>
      </c>
      <c r="R32" s="115">
        <v>61446481</v>
      </c>
      <c r="S32" s="187">
        <v>3537834161</v>
      </c>
      <c r="T32" s="241">
        <v>1392851</v>
      </c>
      <c r="U32" s="211">
        <v>5376852156</v>
      </c>
    </row>
    <row r="33" spans="1:21" ht="12.75" customHeight="1">
      <c r="A33" s="406" t="s">
        <v>183</v>
      </c>
      <c r="B33" s="350" t="s">
        <v>184</v>
      </c>
      <c r="C33" s="38" t="s">
        <v>280</v>
      </c>
      <c r="D33" s="115">
        <v>3680122</v>
      </c>
      <c r="E33" s="115">
        <v>16115544</v>
      </c>
      <c r="F33" s="115">
        <v>38019671</v>
      </c>
      <c r="G33" s="115">
        <v>8505038</v>
      </c>
      <c r="H33" s="115">
        <v>7955385</v>
      </c>
      <c r="I33" s="115">
        <v>43815404</v>
      </c>
      <c r="J33" s="115">
        <v>22496801</v>
      </c>
      <c r="K33" s="115">
        <v>19135739</v>
      </c>
      <c r="L33" s="115">
        <v>5726970</v>
      </c>
      <c r="M33" s="115">
        <v>35512634</v>
      </c>
      <c r="N33" s="115">
        <v>16182814</v>
      </c>
      <c r="O33" s="115">
        <v>6853208</v>
      </c>
      <c r="P33" s="115">
        <v>27910166</v>
      </c>
      <c r="Q33" s="115">
        <v>1262815</v>
      </c>
      <c r="R33" s="115">
        <v>7182618</v>
      </c>
      <c r="S33" s="187">
        <v>512466225</v>
      </c>
      <c r="T33" s="241">
        <v>170841</v>
      </c>
      <c r="U33" s="211">
        <v>772991995</v>
      </c>
    </row>
    <row r="34" spans="1:21" ht="12.75" customHeight="1">
      <c r="A34" s="406" t="s">
        <v>183</v>
      </c>
      <c r="B34" s="350" t="s">
        <v>184</v>
      </c>
      <c r="C34" s="38" t="s">
        <v>281</v>
      </c>
      <c r="D34" s="115">
        <v>2819588</v>
      </c>
      <c r="E34" s="115">
        <v>13224934</v>
      </c>
      <c r="F34" s="115">
        <v>32047928</v>
      </c>
      <c r="G34" s="115">
        <v>6788334</v>
      </c>
      <c r="H34" s="115">
        <v>6966343</v>
      </c>
      <c r="I34" s="115">
        <v>36746114</v>
      </c>
      <c r="J34" s="115">
        <v>19699465</v>
      </c>
      <c r="K34" s="115">
        <v>15169829</v>
      </c>
      <c r="L34" s="115">
        <v>5067642</v>
      </c>
      <c r="M34" s="115">
        <v>29556169</v>
      </c>
      <c r="N34" s="115">
        <v>12893438</v>
      </c>
      <c r="O34" s="115">
        <v>5440741</v>
      </c>
      <c r="P34" s="115">
        <v>22062448</v>
      </c>
      <c r="Q34" s="115">
        <v>908898</v>
      </c>
      <c r="R34" s="115">
        <v>6110851</v>
      </c>
      <c r="S34" s="187">
        <v>449138336</v>
      </c>
      <c r="T34" s="241">
        <v>250275</v>
      </c>
      <c r="U34" s="211">
        <v>664891332</v>
      </c>
    </row>
    <row r="35" spans="1:21" ht="12.75" customHeight="1">
      <c r="A35" s="407" t="s">
        <v>183</v>
      </c>
      <c r="B35" s="353" t="s">
        <v>184</v>
      </c>
      <c r="C35" s="77" t="s">
        <v>285</v>
      </c>
      <c r="D35" s="174">
        <v>35374390</v>
      </c>
      <c r="E35" s="174">
        <v>147677776</v>
      </c>
      <c r="F35" s="174">
        <v>323210770</v>
      </c>
      <c r="G35" s="174">
        <v>78534821</v>
      </c>
      <c r="H35" s="174">
        <v>73776842</v>
      </c>
      <c r="I35" s="174">
        <v>390904491</v>
      </c>
      <c r="J35" s="174">
        <v>192853157</v>
      </c>
      <c r="K35" s="174">
        <v>164131090</v>
      </c>
      <c r="L35" s="174">
        <v>54144772</v>
      </c>
      <c r="M35" s="174">
        <v>317373697</v>
      </c>
      <c r="N35" s="174">
        <v>144263389</v>
      </c>
      <c r="O35" s="174">
        <v>58651931</v>
      </c>
      <c r="P35" s="174">
        <v>247921160</v>
      </c>
      <c r="Q35" s="174">
        <v>9924559</v>
      </c>
      <c r="R35" s="174">
        <v>74739950</v>
      </c>
      <c r="S35" s="244">
        <v>4499438721</v>
      </c>
      <c r="T35" s="245">
        <v>1813967</v>
      </c>
      <c r="U35" s="174">
        <v>6814735483</v>
      </c>
    </row>
    <row r="36" spans="1:21" ht="12.75" customHeight="1">
      <c r="A36" s="352" t="s">
        <v>147</v>
      </c>
      <c r="B36" s="352" t="s">
        <v>161</v>
      </c>
      <c r="C36" s="140" t="s">
        <v>253</v>
      </c>
      <c r="D36" s="162">
        <v>1003</v>
      </c>
      <c r="E36" s="162">
        <v>4583</v>
      </c>
      <c r="F36" s="162">
        <v>10172</v>
      </c>
      <c r="G36" s="162">
        <v>2393</v>
      </c>
      <c r="H36" s="162">
        <v>3477</v>
      </c>
      <c r="I36" s="162">
        <v>15056</v>
      </c>
      <c r="J36" s="162">
        <v>7953</v>
      </c>
      <c r="K36" s="162">
        <v>8380</v>
      </c>
      <c r="L36" s="162">
        <v>4173</v>
      </c>
      <c r="M36" s="162">
        <v>16401</v>
      </c>
      <c r="N36" s="162">
        <v>7883</v>
      </c>
      <c r="O36" s="162">
        <v>2594</v>
      </c>
      <c r="P36" s="162">
        <v>10274</v>
      </c>
      <c r="Q36" s="162">
        <v>1082</v>
      </c>
      <c r="R36" s="162">
        <v>2167</v>
      </c>
      <c r="S36" s="186">
        <v>173455</v>
      </c>
      <c r="T36" s="235">
        <v>96</v>
      </c>
      <c r="U36" s="189">
        <v>271142</v>
      </c>
    </row>
    <row r="37" spans="1:21" ht="12.75" customHeight="1">
      <c r="A37" s="406" t="s">
        <v>147</v>
      </c>
      <c r="B37" s="350" t="s">
        <v>161</v>
      </c>
      <c r="C37" s="38" t="s">
        <v>259</v>
      </c>
      <c r="D37" s="113">
        <v>8746</v>
      </c>
      <c r="E37" s="113">
        <v>48335</v>
      </c>
      <c r="F37" s="113">
        <v>119882</v>
      </c>
      <c r="G37" s="113">
        <v>23132</v>
      </c>
      <c r="H37" s="113">
        <v>38370</v>
      </c>
      <c r="I37" s="113">
        <v>170178</v>
      </c>
      <c r="J37" s="113">
        <v>78315</v>
      </c>
      <c r="K37" s="113">
        <v>86914</v>
      </c>
      <c r="L37" s="113">
        <v>52812</v>
      </c>
      <c r="M37" s="113">
        <v>200468</v>
      </c>
      <c r="N37" s="113">
        <v>86073</v>
      </c>
      <c r="O37" s="113">
        <v>26485</v>
      </c>
      <c r="P37" s="113">
        <v>113435</v>
      </c>
      <c r="Q37" s="113">
        <v>10902</v>
      </c>
      <c r="R37" s="113">
        <v>26785</v>
      </c>
      <c r="S37" s="182">
        <v>1899268</v>
      </c>
      <c r="T37" s="232">
        <v>881</v>
      </c>
      <c r="U37" s="192">
        <v>2990981</v>
      </c>
    </row>
    <row r="38" spans="1:21" ht="12.75" customHeight="1">
      <c r="A38" s="406" t="s">
        <v>147</v>
      </c>
      <c r="B38" s="350" t="s">
        <v>161</v>
      </c>
      <c r="C38" s="38" t="s">
        <v>264</v>
      </c>
      <c r="D38" s="110">
        <v>8.6999999999999993</v>
      </c>
      <c r="E38" s="110">
        <v>10.5</v>
      </c>
      <c r="F38" s="110">
        <v>11.8</v>
      </c>
      <c r="G38" s="110">
        <v>9.6999999999999993</v>
      </c>
      <c r="H38" s="110">
        <v>11</v>
      </c>
      <c r="I38" s="110">
        <v>11.3</v>
      </c>
      <c r="J38" s="110">
        <v>9.8000000000000007</v>
      </c>
      <c r="K38" s="110">
        <v>10.4</v>
      </c>
      <c r="L38" s="110">
        <v>12.7</v>
      </c>
      <c r="M38" s="110">
        <v>12.2</v>
      </c>
      <c r="N38" s="110">
        <v>10.9</v>
      </c>
      <c r="O38" s="110">
        <v>10.199999999999999</v>
      </c>
      <c r="P38" s="110">
        <v>11</v>
      </c>
      <c r="Q38" s="110">
        <v>10.1</v>
      </c>
      <c r="R38" s="110">
        <v>12.4</v>
      </c>
      <c r="S38" s="156">
        <v>10.9</v>
      </c>
      <c r="T38" s="233">
        <v>9.1999999999999993</v>
      </c>
      <c r="U38" s="194">
        <v>11</v>
      </c>
    </row>
    <row r="39" spans="1:21" ht="12.75" customHeight="1">
      <c r="A39" s="406" t="s">
        <v>147</v>
      </c>
      <c r="B39" s="350" t="s">
        <v>161</v>
      </c>
      <c r="C39" s="38" t="s">
        <v>282</v>
      </c>
      <c r="D39" s="115">
        <v>400057915</v>
      </c>
      <c r="E39" s="115">
        <v>1959324883</v>
      </c>
      <c r="F39" s="115">
        <v>4811777527</v>
      </c>
      <c r="G39" s="115">
        <v>997422327</v>
      </c>
      <c r="H39" s="115">
        <v>1572861196</v>
      </c>
      <c r="I39" s="115">
        <v>6457976009</v>
      </c>
      <c r="J39" s="115">
        <v>3189908486</v>
      </c>
      <c r="K39" s="115">
        <v>3469493251</v>
      </c>
      <c r="L39" s="115">
        <v>2157399417</v>
      </c>
      <c r="M39" s="115">
        <v>7643623017</v>
      </c>
      <c r="N39" s="115">
        <v>3609930710</v>
      </c>
      <c r="O39" s="115">
        <v>1203694223</v>
      </c>
      <c r="P39" s="115">
        <v>4637350032</v>
      </c>
      <c r="Q39" s="115">
        <v>561537749</v>
      </c>
      <c r="R39" s="115">
        <v>1131250035</v>
      </c>
      <c r="S39" s="187">
        <v>69143355957</v>
      </c>
      <c r="T39" s="241">
        <v>29525594</v>
      </c>
      <c r="U39" s="211">
        <v>112976488330</v>
      </c>
    </row>
    <row r="40" spans="1:21" ht="12.75" customHeight="1">
      <c r="A40" s="406" t="s">
        <v>147</v>
      </c>
      <c r="B40" s="350" t="s">
        <v>161</v>
      </c>
      <c r="C40" s="38" t="s">
        <v>280</v>
      </c>
      <c r="D40" s="115">
        <v>54635057</v>
      </c>
      <c r="E40" s="115">
        <v>312300537</v>
      </c>
      <c r="F40" s="115">
        <v>765798029</v>
      </c>
      <c r="G40" s="115">
        <v>175162426</v>
      </c>
      <c r="H40" s="115">
        <v>255909818</v>
      </c>
      <c r="I40" s="115">
        <v>1079284123</v>
      </c>
      <c r="J40" s="115">
        <v>516053805</v>
      </c>
      <c r="K40" s="115">
        <v>526162749</v>
      </c>
      <c r="L40" s="115">
        <v>274124080</v>
      </c>
      <c r="M40" s="115">
        <v>1111414891</v>
      </c>
      <c r="N40" s="115">
        <v>521237273</v>
      </c>
      <c r="O40" s="115">
        <v>171075753</v>
      </c>
      <c r="P40" s="115">
        <v>661632440</v>
      </c>
      <c r="Q40" s="115">
        <v>74232110</v>
      </c>
      <c r="R40" s="115">
        <v>151897410</v>
      </c>
      <c r="S40" s="187">
        <v>11504228706</v>
      </c>
      <c r="T40" s="241">
        <v>6760722</v>
      </c>
      <c r="U40" s="211">
        <v>18161909928</v>
      </c>
    </row>
    <row r="41" spans="1:21" ht="12.75" customHeight="1">
      <c r="A41" s="406" t="s">
        <v>147</v>
      </c>
      <c r="B41" s="350" t="s">
        <v>161</v>
      </c>
      <c r="C41" s="38" t="s">
        <v>281</v>
      </c>
      <c r="D41" s="115">
        <v>44494403</v>
      </c>
      <c r="E41" s="115">
        <v>252855093</v>
      </c>
      <c r="F41" s="115">
        <v>646623804</v>
      </c>
      <c r="G41" s="115">
        <v>139415626</v>
      </c>
      <c r="H41" s="115">
        <v>214697844</v>
      </c>
      <c r="I41" s="115">
        <v>905028096</v>
      </c>
      <c r="J41" s="115">
        <v>449170818</v>
      </c>
      <c r="K41" s="115">
        <v>440449713</v>
      </c>
      <c r="L41" s="115">
        <v>225856827</v>
      </c>
      <c r="M41" s="115">
        <v>891801575</v>
      </c>
      <c r="N41" s="115">
        <v>420889055</v>
      </c>
      <c r="O41" s="115">
        <v>134719837</v>
      </c>
      <c r="P41" s="115">
        <v>524818146</v>
      </c>
      <c r="Q41" s="115">
        <v>56279988</v>
      </c>
      <c r="R41" s="115">
        <v>123625748</v>
      </c>
      <c r="S41" s="187">
        <v>10137302839</v>
      </c>
      <c r="T41" s="241">
        <v>6048240</v>
      </c>
      <c r="U41" s="211">
        <v>15614077653</v>
      </c>
    </row>
    <row r="42" spans="1:21" ht="12.75" customHeight="1">
      <c r="A42" s="407" t="s">
        <v>147</v>
      </c>
      <c r="B42" s="353" t="s">
        <v>161</v>
      </c>
      <c r="C42" s="77" t="s">
        <v>285</v>
      </c>
      <c r="D42" s="174">
        <v>499187375</v>
      </c>
      <c r="E42" s="174">
        <v>2524480514</v>
      </c>
      <c r="F42" s="174">
        <v>6224199359</v>
      </c>
      <c r="G42" s="174">
        <v>1312000379</v>
      </c>
      <c r="H42" s="174">
        <v>2043468858</v>
      </c>
      <c r="I42" s="174">
        <v>8442288228</v>
      </c>
      <c r="J42" s="174">
        <v>4155133108</v>
      </c>
      <c r="K42" s="174">
        <v>4436105714</v>
      </c>
      <c r="L42" s="174">
        <v>2657380323</v>
      </c>
      <c r="M42" s="174">
        <v>9646839483</v>
      </c>
      <c r="N42" s="174">
        <v>4552057038</v>
      </c>
      <c r="O42" s="174">
        <v>1509489813</v>
      </c>
      <c r="P42" s="174">
        <v>5823800619</v>
      </c>
      <c r="Q42" s="174">
        <v>692049848</v>
      </c>
      <c r="R42" s="174">
        <v>1406773194</v>
      </c>
      <c r="S42" s="244">
        <v>90784887502</v>
      </c>
      <c r="T42" s="245">
        <v>42334556</v>
      </c>
      <c r="U42" s="174">
        <v>146752475911</v>
      </c>
    </row>
    <row r="43" spans="1:21">
      <c r="A43" s="352" t="s">
        <v>175</v>
      </c>
      <c r="B43" s="352" t="s">
        <v>176</v>
      </c>
      <c r="C43" s="140" t="s">
        <v>253</v>
      </c>
      <c r="D43" s="162">
        <v>273</v>
      </c>
      <c r="E43" s="162">
        <v>861</v>
      </c>
      <c r="F43" s="162">
        <v>1878</v>
      </c>
      <c r="G43" s="162">
        <v>558</v>
      </c>
      <c r="H43" s="162">
        <v>578</v>
      </c>
      <c r="I43" s="162">
        <v>2572</v>
      </c>
      <c r="J43" s="162">
        <v>1336</v>
      </c>
      <c r="K43" s="162">
        <v>1577</v>
      </c>
      <c r="L43" s="162">
        <v>862</v>
      </c>
      <c r="M43" s="162">
        <v>3346</v>
      </c>
      <c r="N43" s="162">
        <v>1143</v>
      </c>
      <c r="O43" s="162">
        <v>351</v>
      </c>
      <c r="P43" s="162">
        <v>1424</v>
      </c>
      <c r="Q43" s="162">
        <v>87</v>
      </c>
      <c r="R43" s="162">
        <v>358</v>
      </c>
      <c r="S43" s="186">
        <v>26240</v>
      </c>
      <c r="T43" s="235">
        <v>13</v>
      </c>
      <c r="U43" s="189">
        <v>43457</v>
      </c>
    </row>
    <row r="44" spans="1:21">
      <c r="A44" s="406" t="s">
        <v>175</v>
      </c>
      <c r="B44" s="350" t="s">
        <v>176</v>
      </c>
      <c r="C44" s="38" t="s">
        <v>259</v>
      </c>
      <c r="D44" s="113">
        <v>2005</v>
      </c>
      <c r="E44" s="113">
        <v>8206</v>
      </c>
      <c r="F44" s="113">
        <v>24690</v>
      </c>
      <c r="G44" s="113">
        <v>5112</v>
      </c>
      <c r="H44" s="113">
        <v>3749</v>
      </c>
      <c r="I44" s="113">
        <v>24749</v>
      </c>
      <c r="J44" s="113">
        <v>13327</v>
      </c>
      <c r="K44" s="113">
        <v>14745</v>
      </c>
      <c r="L44" s="113">
        <v>5911</v>
      </c>
      <c r="M44" s="113">
        <v>34430</v>
      </c>
      <c r="N44" s="113">
        <v>8596</v>
      </c>
      <c r="O44" s="113">
        <v>2160</v>
      </c>
      <c r="P44" s="113">
        <v>9796</v>
      </c>
      <c r="Q44" s="113">
        <v>433</v>
      </c>
      <c r="R44" s="113">
        <v>4127</v>
      </c>
      <c r="S44" s="182">
        <v>269764</v>
      </c>
      <c r="T44" s="232">
        <v>82</v>
      </c>
      <c r="U44" s="192">
        <v>431882</v>
      </c>
    </row>
    <row r="45" spans="1:21">
      <c r="A45" s="406" t="s">
        <v>175</v>
      </c>
      <c r="B45" s="350" t="s">
        <v>176</v>
      </c>
      <c r="C45" s="38" t="s">
        <v>264</v>
      </c>
      <c r="D45" s="110">
        <v>7.3</v>
      </c>
      <c r="E45" s="110">
        <v>9.5</v>
      </c>
      <c r="F45" s="110">
        <v>13.1</v>
      </c>
      <c r="G45" s="110">
        <v>9.1999999999999993</v>
      </c>
      <c r="H45" s="110">
        <v>6.5</v>
      </c>
      <c r="I45" s="110">
        <v>9.6</v>
      </c>
      <c r="J45" s="110">
        <v>10</v>
      </c>
      <c r="K45" s="110">
        <v>9.4</v>
      </c>
      <c r="L45" s="110">
        <v>6.9</v>
      </c>
      <c r="M45" s="110">
        <v>10.3</v>
      </c>
      <c r="N45" s="110">
        <v>7.5</v>
      </c>
      <c r="O45" s="110">
        <v>6.2</v>
      </c>
      <c r="P45" s="110">
        <v>6.9</v>
      </c>
      <c r="Q45" s="110">
        <v>5</v>
      </c>
      <c r="R45" s="110">
        <v>11.5</v>
      </c>
      <c r="S45" s="156">
        <v>10.3</v>
      </c>
      <c r="T45" s="233">
        <v>6.3</v>
      </c>
      <c r="U45" s="194">
        <v>9.9</v>
      </c>
    </row>
    <row r="46" spans="1:21">
      <c r="A46" s="406" t="s">
        <v>175</v>
      </c>
      <c r="B46" s="350" t="s">
        <v>176</v>
      </c>
      <c r="C46" s="38" t="s">
        <v>282</v>
      </c>
      <c r="D46" s="115">
        <v>68061452</v>
      </c>
      <c r="E46" s="115">
        <v>348237058</v>
      </c>
      <c r="F46" s="115">
        <v>1052023207</v>
      </c>
      <c r="G46" s="115">
        <v>216995720</v>
      </c>
      <c r="H46" s="115">
        <v>161020236</v>
      </c>
      <c r="I46" s="115">
        <v>989290151</v>
      </c>
      <c r="J46" s="115">
        <v>523957285</v>
      </c>
      <c r="K46" s="115">
        <v>610891152</v>
      </c>
      <c r="L46" s="115">
        <v>276346267</v>
      </c>
      <c r="M46" s="115">
        <v>1372876275</v>
      </c>
      <c r="N46" s="115">
        <v>374068482</v>
      </c>
      <c r="O46" s="115">
        <v>95752777</v>
      </c>
      <c r="P46" s="115">
        <v>407996449</v>
      </c>
      <c r="Q46" s="115">
        <v>18507551</v>
      </c>
      <c r="R46" s="115">
        <v>188647543</v>
      </c>
      <c r="S46" s="187">
        <v>9921457819</v>
      </c>
      <c r="T46" s="241">
        <v>3456479</v>
      </c>
      <c r="U46" s="211">
        <v>16629585904</v>
      </c>
    </row>
    <row r="47" spans="1:21">
      <c r="A47" s="406" t="s">
        <v>175</v>
      </c>
      <c r="B47" s="350" t="s">
        <v>176</v>
      </c>
      <c r="C47" s="38" t="s">
        <v>280</v>
      </c>
      <c r="D47" s="115">
        <v>10824955</v>
      </c>
      <c r="E47" s="115">
        <v>49449547</v>
      </c>
      <c r="F47" s="115">
        <v>166811594</v>
      </c>
      <c r="G47" s="115">
        <v>37030671</v>
      </c>
      <c r="H47" s="115">
        <v>26455094</v>
      </c>
      <c r="I47" s="115">
        <v>154081631</v>
      </c>
      <c r="J47" s="115">
        <v>85005448</v>
      </c>
      <c r="K47" s="115">
        <v>85621018</v>
      </c>
      <c r="L47" s="115">
        <v>38706061</v>
      </c>
      <c r="M47" s="115">
        <v>197449674</v>
      </c>
      <c r="N47" s="115">
        <v>57305881</v>
      </c>
      <c r="O47" s="115">
        <v>14596202</v>
      </c>
      <c r="P47" s="115">
        <v>64490313</v>
      </c>
      <c r="Q47" s="115">
        <v>3312799</v>
      </c>
      <c r="R47" s="115">
        <v>26837289</v>
      </c>
      <c r="S47" s="187">
        <v>1560899658</v>
      </c>
      <c r="T47" s="241">
        <v>752707</v>
      </c>
      <c r="U47" s="211">
        <v>2579630540</v>
      </c>
    </row>
    <row r="48" spans="1:21">
      <c r="A48" s="406" t="s">
        <v>175</v>
      </c>
      <c r="B48" s="350" t="s">
        <v>176</v>
      </c>
      <c r="C48" s="38" t="s">
        <v>281</v>
      </c>
      <c r="D48" s="115">
        <v>8348744</v>
      </c>
      <c r="E48" s="115">
        <v>40862787</v>
      </c>
      <c r="F48" s="115">
        <v>140260264</v>
      </c>
      <c r="G48" s="115">
        <v>31217959</v>
      </c>
      <c r="H48" s="115">
        <v>22032768</v>
      </c>
      <c r="I48" s="115">
        <v>132870647</v>
      </c>
      <c r="J48" s="115">
        <v>73712150</v>
      </c>
      <c r="K48" s="115">
        <v>73519053</v>
      </c>
      <c r="L48" s="115">
        <v>30073784</v>
      </c>
      <c r="M48" s="115">
        <v>163637482</v>
      </c>
      <c r="N48" s="115">
        <v>46364734</v>
      </c>
      <c r="O48" s="115">
        <v>10810983</v>
      </c>
      <c r="P48" s="115">
        <v>52533240</v>
      </c>
      <c r="Q48" s="115">
        <v>2496019</v>
      </c>
      <c r="R48" s="115">
        <v>23607363</v>
      </c>
      <c r="S48" s="187">
        <v>1429328482</v>
      </c>
      <c r="T48" s="241">
        <v>753398</v>
      </c>
      <c r="U48" s="211">
        <v>2282429856</v>
      </c>
    </row>
    <row r="49" spans="1:21">
      <c r="A49" s="407" t="s">
        <v>175</v>
      </c>
      <c r="B49" s="353" t="s">
        <v>176</v>
      </c>
      <c r="C49" s="77" t="s">
        <v>285</v>
      </c>
      <c r="D49" s="174">
        <v>87235151</v>
      </c>
      <c r="E49" s="174">
        <v>438549392</v>
      </c>
      <c r="F49" s="174">
        <v>1359095065</v>
      </c>
      <c r="G49" s="174">
        <v>285244351</v>
      </c>
      <c r="H49" s="174">
        <v>209508097</v>
      </c>
      <c r="I49" s="174">
        <v>1276242428</v>
      </c>
      <c r="J49" s="174">
        <v>682674882</v>
      </c>
      <c r="K49" s="174">
        <v>770031223</v>
      </c>
      <c r="L49" s="174">
        <v>345126111</v>
      </c>
      <c r="M49" s="174">
        <v>1733963431</v>
      </c>
      <c r="N49" s="174">
        <v>477739097</v>
      </c>
      <c r="O49" s="174">
        <v>121159961</v>
      </c>
      <c r="P49" s="174">
        <v>525020002</v>
      </c>
      <c r="Q49" s="174">
        <v>24316368</v>
      </c>
      <c r="R49" s="174">
        <v>239092196</v>
      </c>
      <c r="S49" s="244">
        <v>12911685959</v>
      </c>
      <c r="T49" s="245">
        <v>4962585</v>
      </c>
      <c r="U49" s="174">
        <v>21491646299</v>
      </c>
    </row>
    <row r="50" spans="1:21">
      <c r="A50" s="352" t="s">
        <v>177</v>
      </c>
      <c r="B50" s="352" t="s">
        <v>178</v>
      </c>
      <c r="C50" s="140" t="s">
        <v>253</v>
      </c>
      <c r="D50" s="162">
        <v>172</v>
      </c>
      <c r="E50" s="162">
        <v>333</v>
      </c>
      <c r="F50" s="162">
        <v>911</v>
      </c>
      <c r="G50" s="162">
        <v>315</v>
      </c>
      <c r="H50" s="162">
        <v>235</v>
      </c>
      <c r="I50" s="162">
        <v>859</v>
      </c>
      <c r="J50" s="162">
        <v>493</v>
      </c>
      <c r="K50" s="162">
        <v>565</v>
      </c>
      <c r="L50" s="162">
        <v>219</v>
      </c>
      <c r="M50" s="162">
        <v>1020</v>
      </c>
      <c r="N50" s="162">
        <v>595</v>
      </c>
      <c r="O50" s="162">
        <v>162</v>
      </c>
      <c r="P50" s="162">
        <v>517</v>
      </c>
      <c r="Q50" s="162">
        <v>58</v>
      </c>
      <c r="R50" s="162">
        <v>205</v>
      </c>
      <c r="S50" s="186">
        <v>11749</v>
      </c>
      <c r="T50" s="235">
        <v>5</v>
      </c>
      <c r="U50" s="189">
        <v>18413</v>
      </c>
    </row>
    <row r="51" spans="1:21">
      <c r="A51" s="406" t="s">
        <v>177</v>
      </c>
      <c r="B51" s="350" t="s">
        <v>178</v>
      </c>
      <c r="C51" s="38" t="s">
        <v>259</v>
      </c>
      <c r="D51" s="113">
        <v>1680</v>
      </c>
      <c r="E51" s="113">
        <v>3848</v>
      </c>
      <c r="F51" s="113">
        <v>11439</v>
      </c>
      <c r="G51" s="113">
        <v>3806</v>
      </c>
      <c r="H51" s="113">
        <v>2431</v>
      </c>
      <c r="I51" s="113">
        <v>9089</v>
      </c>
      <c r="J51" s="113">
        <v>5907</v>
      </c>
      <c r="K51" s="113">
        <v>5566</v>
      </c>
      <c r="L51" s="113">
        <v>2612</v>
      </c>
      <c r="M51" s="113">
        <v>12952</v>
      </c>
      <c r="N51" s="113">
        <v>6711</v>
      </c>
      <c r="O51" s="113">
        <v>1471</v>
      </c>
      <c r="P51" s="113">
        <v>4635</v>
      </c>
      <c r="Q51" s="113">
        <v>565</v>
      </c>
      <c r="R51" s="113">
        <v>2291</v>
      </c>
      <c r="S51" s="182">
        <v>125560</v>
      </c>
      <c r="T51" s="232">
        <v>12</v>
      </c>
      <c r="U51" s="192">
        <v>200575</v>
      </c>
    </row>
    <row r="52" spans="1:21">
      <c r="A52" s="406" t="s">
        <v>177</v>
      </c>
      <c r="B52" s="350" t="s">
        <v>178</v>
      </c>
      <c r="C52" s="38" t="s">
        <v>264</v>
      </c>
      <c r="D52" s="110">
        <v>9.8000000000000007</v>
      </c>
      <c r="E52" s="110">
        <v>11.6</v>
      </c>
      <c r="F52" s="110">
        <v>12.6</v>
      </c>
      <c r="G52" s="110">
        <v>12.1</v>
      </c>
      <c r="H52" s="110">
        <v>10.3</v>
      </c>
      <c r="I52" s="110">
        <v>10.6</v>
      </c>
      <c r="J52" s="110">
        <v>12</v>
      </c>
      <c r="K52" s="110">
        <v>9.9</v>
      </c>
      <c r="L52" s="110">
        <v>11.9</v>
      </c>
      <c r="M52" s="110">
        <v>12.7</v>
      </c>
      <c r="N52" s="110">
        <v>11.3</v>
      </c>
      <c r="O52" s="110">
        <v>9.1</v>
      </c>
      <c r="P52" s="110">
        <v>9</v>
      </c>
      <c r="Q52" s="110">
        <v>9.6999999999999993</v>
      </c>
      <c r="R52" s="110">
        <v>11.2</v>
      </c>
      <c r="S52" s="156">
        <v>10.7</v>
      </c>
      <c r="T52" s="233">
        <v>2.4</v>
      </c>
      <c r="U52" s="194">
        <v>10.9</v>
      </c>
    </row>
    <row r="53" spans="1:21">
      <c r="A53" s="406" t="s">
        <v>177</v>
      </c>
      <c r="B53" s="350" t="s">
        <v>178</v>
      </c>
      <c r="C53" s="38" t="s">
        <v>282</v>
      </c>
      <c r="D53" s="115">
        <v>76868836</v>
      </c>
      <c r="E53" s="115">
        <v>181203658</v>
      </c>
      <c r="F53" s="115">
        <v>490141464</v>
      </c>
      <c r="G53" s="115">
        <v>179311143</v>
      </c>
      <c r="H53" s="115">
        <v>115017741</v>
      </c>
      <c r="I53" s="115">
        <v>385482682</v>
      </c>
      <c r="J53" s="115">
        <v>234753021</v>
      </c>
      <c r="K53" s="115">
        <v>285098514</v>
      </c>
      <c r="L53" s="115">
        <v>110853078</v>
      </c>
      <c r="M53" s="115">
        <v>534109775</v>
      </c>
      <c r="N53" s="115">
        <v>300424555</v>
      </c>
      <c r="O53" s="115">
        <v>74152756</v>
      </c>
      <c r="P53" s="115">
        <v>196317533</v>
      </c>
      <c r="Q53" s="115">
        <v>27919205</v>
      </c>
      <c r="R53" s="115">
        <v>123871320</v>
      </c>
      <c r="S53" s="187">
        <v>5116472849</v>
      </c>
      <c r="T53" s="241">
        <v>635164</v>
      </c>
      <c r="U53" s="211">
        <v>8432633294</v>
      </c>
    </row>
    <row r="54" spans="1:21">
      <c r="A54" s="406" t="s">
        <v>177</v>
      </c>
      <c r="B54" s="350" t="s">
        <v>178</v>
      </c>
      <c r="C54" s="38" t="s">
        <v>280</v>
      </c>
      <c r="D54" s="115">
        <v>8605234</v>
      </c>
      <c r="E54" s="115">
        <v>24589544</v>
      </c>
      <c r="F54" s="115">
        <v>75100168</v>
      </c>
      <c r="G54" s="115">
        <v>27911414</v>
      </c>
      <c r="H54" s="115">
        <v>16668769</v>
      </c>
      <c r="I54" s="115">
        <v>56660615</v>
      </c>
      <c r="J54" s="115">
        <v>38096163</v>
      </c>
      <c r="K54" s="115">
        <v>41157420</v>
      </c>
      <c r="L54" s="115">
        <v>14867801</v>
      </c>
      <c r="M54" s="115">
        <v>69799443</v>
      </c>
      <c r="N54" s="115">
        <v>40695827</v>
      </c>
      <c r="O54" s="115">
        <v>8975224</v>
      </c>
      <c r="P54" s="115">
        <v>29399114</v>
      </c>
      <c r="Q54" s="115">
        <v>4339784</v>
      </c>
      <c r="R54" s="115">
        <v>15587574</v>
      </c>
      <c r="S54" s="187">
        <v>767478768</v>
      </c>
      <c r="T54" s="241">
        <v>270980</v>
      </c>
      <c r="U54" s="211">
        <v>1240203841</v>
      </c>
    </row>
    <row r="55" spans="1:21">
      <c r="A55" s="406" t="s">
        <v>177</v>
      </c>
      <c r="B55" s="350" t="s">
        <v>178</v>
      </c>
      <c r="C55" s="38" t="s">
        <v>281</v>
      </c>
      <c r="D55" s="115">
        <v>7527207</v>
      </c>
      <c r="E55" s="115">
        <v>20900065</v>
      </c>
      <c r="F55" s="115">
        <v>62818654</v>
      </c>
      <c r="G55" s="115">
        <v>20717933</v>
      </c>
      <c r="H55" s="115">
        <v>13697523</v>
      </c>
      <c r="I55" s="115">
        <v>48754151</v>
      </c>
      <c r="J55" s="115">
        <v>32282730</v>
      </c>
      <c r="K55" s="115">
        <v>32741504</v>
      </c>
      <c r="L55" s="115">
        <v>11631025</v>
      </c>
      <c r="M55" s="115">
        <v>59788640</v>
      </c>
      <c r="N55" s="115">
        <v>33941185</v>
      </c>
      <c r="O55" s="115">
        <v>7562935</v>
      </c>
      <c r="P55" s="115">
        <v>24047863</v>
      </c>
      <c r="Q55" s="115">
        <v>3642505</v>
      </c>
      <c r="R55" s="115">
        <v>13027913</v>
      </c>
      <c r="S55" s="187">
        <v>666584516</v>
      </c>
      <c r="T55" s="241">
        <v>165665</v>
      </c>
      <c r="U55" s="211">
        <v>1059832013</v>
      </c>
    </row>
    <row r="56" spans="1:21">
      <c r="A56" s="407" t="s">
        <v>177</v>
      </c>
      <c r="B56" s="353" t="s">
        <v>178</v>
      </c>
      <c r="C56" s="77" t="s">
        <v>285</v>
      </c>
      <c r="D56" s="174">
        <v>93001277</v>
      </c>
      <c r="E56" s="174">
        <v>226693266</v>
      </c>
      <c r="F56" s="174">
        <v>628060286</v>
      </c>
      <c r="G56" s="174">
        <v>227940490</v>
      </c>
      <c r="H56" s="174">
        <v>145384033</v>
      </c>
      <c r="I56" s="174">
        <v>490897448</v>
      </c>
      <c r="J56" s="174">
        <v>305131914</v>
      </c>
      <c r="K56" s="174">
        <v>358997437</v>
      </c>
      <c r="L56" s="174">
        <v>137351903</v>
      </c>
      <c r="M56" s="174">
        <v>663697858</v>
      </c>
      <c r="N56" s="174">
        <v>375061568</v>
      </c>
      <c r="O56" s="174">
        <v>90690914</v>
      </c>
      <c r="P56" s="174">
        <v>249764510</v>
      </c>
      <c r="Q56" s="174">
        <v>35901494</v>
      </c>
      <c r="R56" s="174">
        <v>152486806</v>
      </c>
      <c r="S56" s="244">
        <v>6550536133</v>
      </c>
      <c r="T56" s="245">
        <v>1071809</v>
      </c>
      <c r="U56" s="174">
        <v>10732669148</v>
      </c>
    </row>
    <row r="57" spans="1:21" ht="12.75" customHeight="1">
      <c r="A57" s="352" t="s">
        <v>179</v>
      </c>
      <c r="B57" s="352" t="s">
        <v>180</v>
      </c>
      <c r="C57" s="140" t="s">
        <v>253</v>
      </c>
      <c r="D57" s="162">
        <v>87</v>
      </c>
      <c r="E57" s="162">
        <v>243</v>
      </c>
      <c r="F57" s="162">
        <v>664</v>
      </c>
      <c r="G57" s="162">
        <v>214</v>
      </c>
      <c r="H57" s="162">
        <v>203</v>
      </c>
      <c r="I57" s="162">
        <v>790</v>
      </c>
      <c r="J57" s="162">
        <v>553</v>
      </c>
      <c r="K57" s="162">
        <v>517</v>
      </c>
      <c r="L57" s="162">
        <v>205</v>
      </c>
      <c r="M57" s="162">
        <v>900</v>
      </c>
      <c r="N57" s="162">
        <v>380</v>
      </c>
      <c r="O57" s="162">
        <v>172</v>
      </c>
      <c r="P57" s="162">
        <v>641</v>
      </c>
      <c r="Q57" s="162">
        <v>39</v>
      </c>
      <c r="R57" s="162">
        <v>144</v>
      </c>
      <c r="S57" s="186">
        <v>10426</v>
      </c>
      <c r="T57" s="235">
        <v>4</v>
      </c>
      <c r="U57" s="189">
        <v>16182</v>
      </c>
    </row>
    <row r="58" spans="1:21" ht="12.75" customHeight="1">
      <c r="A58" s="406" t="s">
        <v>179</v>
      </c>
      <c r="B58" s="350" t="s">
        <v>180</v>
      </c>
      <c r="C58" s="38" t="s">
        <v>259</v>
      </c>
      <c r="D58" s="113">
        <v>177</v>
      </c>
      <c r="E58" s="113">
        <v>1346</v>
      </c>
      <c r="F58" s="113">
        <v>3636</v>
      </c>
      <c r="G58" s="113">
        <v>1105</v>
      </c>
      <c r="H58" s="113">
        <v>865</v>
      </c>
      <c r="I58" s="113">
        <v>3972</v>
      </c>
      <c r="J58" s="113">
        <v>2144</v>
      </c>
      <c r="K58" s="113">
        <v>2405</v>
      </c>
      <c r="L58" s="113">
        <v>1082</v>
      </c>
      <c r="M58" s="113">
        <v>5844</v>
      </c>
      <c r="N58" s="113">
        <v>1554</v>
      </c>
      <c r="O58" s="113">
        <v>515</v>
      </c>
      <c r="P58" s="113">
        <v>3073</v>
      </c>
      <c r="Q58" s="113">
        <v>198</v>
      </c>
      <c r="R58" s="113">
        <v>742</v>
      </c>
      <c r="S58" s="182">
        <v>52065</v>
      </c>
      <c r="T58" s="232">
        <v>6</v>
      </c>
      <c r="U58" s="192">
        <v>80729</v>
      </c>
    </row>
    <row r="59" spans="1:21" ht="12.75" customHeight="1">
      <c r="A59" s="406" t="s">
        <v>179</v>
      </c>
      <c r="B59" s="350" t="s">
        <v>180</v>
      </c>
      <c r="C59" s="38" t="s">
        <v>264</v>
      </c>
      <c r="D59" s="110">
        <v>2</v>
      </c>
      <c r="E59" s="110">
        <v>5.5</v>
      </c>
      <c r="F59" s="110">
        <v>5.5</v>
      </c>
      <c r="G59" s="110">
        <v>5.2</v>
      </c>
      <c r="H59" s="110">
        <v>4.3</v>
      </c>
      <c r="I59" s="110">
        <v>5</v>
      </c>
      <c r="J59" s="110">
        <v>3.9</v>
      </c>
      <c r="K59" s="110">
        <v>4.7</v>
      </c>
      <c r="L59" s="110">
        <v>5.3</v>
      </c>
      <c r="M59" s="110">
        <v>6.5</v>
      </c>
      <c r="N59" s="110">
        <v>4.0999999999999996</v>
      </c>
      <c r="O59" s="110">
        <v>3</v>
      </c>
      <c r="P59" s="110">
        <v>4.8</v>
      </c>
      <c r="Q59" s="110">
        <v>5.0999999999999996</v>
      </c>
      <c r="R59" s="110">
        <v>5.2</v>
      </c>
      <c r="S59" s="156">
        <v>5</v>
      </c>
      <c r="T59" s="233">
        <v>1.5</v>
      </c>
      <c r="U59" s="194">
        <v>5</v>
      </c>
    </row>
    <row r="60" spans="1:21" ht="12.75" customHeight="1">
      <c r="A60" s="406" t="s">
        <v>179</v>
      </c>
      <c r="B60" s="350" t="s">
        <v>180</v>
      </c>
      <c r="C60" s="38" t="s">
        <v>282</v>
      </c>
      <c r="D60" s="115">
        <v>8138086</v>
      </c>
      <c r="E60" s="115">
        <v>60447222</v>
      </c>
      <c r="F60" s="115">
        <v>159137996</v>
      </c>
      <c r="G60" s="115">
        <v>52631845</v>
      </c>
      <c r="H60" s="115">
        <v>37869708</v>
      </c>
      <c r="I60" s="115">
        <v>168009651</v>
      </c>
      <c r="J60" s="115">
        <v>103329787</v>
      </c>
      <c r="K60" s="115">
        <v>110399224</v>
      </c>
      <c r="L60" s="115">
        <v>42562086</v>
      </c>
      <c r="M60" s="115">
        <v>232939333</v>
      </c>
      <c r="N60" s="115">
        <v>69094443</v>
      </c>
      <c r="O60" s="115">
        <v>26284698</v>
      </c>
      <c r="P60" s="115">
        <v>126315226</v>
      </c>
      <c r="Q60" s="115">
        <v>10627867</v>
      </c>
      <c r="R60" s="115">
        <v>34366871</v>
      </c>
      <c r="S60" s="187">
        <v>1971424374</v>
      </c>
      <c r="T60" s="241">
        <v>308423</v>
      </c>
      <c r="U60" s="211">
        <v>3213886840</v>
      </c>
    </row>
    <row r="61" spans="1:21" ht="12.75" customHeight="1">
      <c r="A61" s="406" t="s">
        <v>179</v>
      </c>
      <c r="B61" s="350" t="s">
        <v>180</v>
      </c>
      <c r="C61" s="38" t="s">
        <v>280</v>
      </c>
      <c r="D61" s="115">
        <v>1882921</v>
      </c>
      <c r="E61" s="115">
        <v>11559021</v>
      </c>
      <c r="F61" s="115">
        <v>32210854</v>
      </c>
      <c r="G61" s="115">
        <v>10254689</v>
      </c>
      <c r="H61" s="115">
        <v>7362145</v>
      </c>
      <c r="I61" s="115">
        <v>29651916</v>
      </c>
      <c r="J61" s="115">
        <v>21362567</v>
      </c>
      <c r="K61" s="115">
        <v>18742313</v>
      </c>
      <c r="L61" s="115">
        <v>6792190</v>
      </c>
      <c r="M61" s="115">
        <v>40047437</v>
      </c>
      <c r="N61" s="115">
        <v>13266130</v>
      </c>
      <c r="O61" s="115">
        <v>5410536</v>
      </c>
      <c r="P61" s="115">
        <v>21549126</v>
      </c>
      <c r="Q61" s="115">
        <v>1941628</v>
      </c>
      <c r="R61" s="115">
        <v>5944602</v>
      </c>
      <c r="S61" s="187">
        <v>384071485</v>
      </c>
      <c r="T61" s="241">
        <v>149028</v>
      </c>
      <c r="U61" s="211">
        <v>612198585</v>
      </c>
    </row>
    <row r="62" spans="1:21" ht="12.75" customHeight="1">
      <c r="A62" s="406" t="s">
        <v>179</v>
      </c>
      <c r="B62" s="350" t="s">
        <v>180</v>
      </c>
      <c r="C62" s="38" t="s">
        <v>281</v>
      </c>
      <c r="D62" s="115">
        <v>1599119</v>
      </c>
      <c r="E62" s="115">
        <v>9069202</v>
      </c>
      <c r="F62" s="115">
        <v>26959214</v>
      </c>
      <c r="G62" s="115">
        <v>8105473</v>
      </c>
      <c r="H62" s="115">
        <v>6289209</v>
      </c>
      <c r="I62" s="115">
        <v>24933921</v>
      </c>
      <c r="J62" s="115">
        <v>18674653</v>
      </c>
      <c r="K62" s="115">
        <v>16147846</v>
      </c>
      <c r="L62" s="115">
        <v>5295757</v>
      </c>
      <c r="M62" s="115">
        <v>31648312</v>
      </c>
      <c r="N62" s="115">
        <v>10560793</v>
      </c>
      <c r="O62" s="115">
        <v>4381586</v>
      </c>
      <c r="P62" s="115">
        <v>17454017</v>
      </c>
      <c r="Q62" s="115">
        <v>1352234</v>
      </c>
      <c r="R62" s="115">
        <v>4752309</v>
      </c>
      <c r="S62" s="187">
        <v>331279018</v>
      </c>
      <c r="T62" s="241">
        <v>102692</v>
      </c>
      <c r="U62" s="211">
        <v>518605355</v>
      </c>
    </row>
    <row r="63" spans="1:21" ht="12.75" customHeight="1">
      <c r="A63" s="407" t="s">
        <v>179</v>
      </c>
      <c r="B63" s="353" t="s">
        <v>180</v>
      </c>
      <c r="C63" s="77" t="s">
        <v>285</v>
      </c>
      <c r="D63" s="174">
        <v>11620126</v>
      </c>
      <c r="E63" s="174">
        <v>81075445</v>
      </c>
      <c r="F63" s="174">
        <v>218308064</v>
      </c>
      <c r="G63" s="174">
        <v>70992007</v>
      </c>
      <c r="H63" s="174">
        <v>51521063</v>
      </c>
      <c r="I63" s="174">
        <v>222595488</v>
      </c>
      <c r="J63" s="174">
        <v>143367007</v>
      </c>
      <c r="K63" s="174">
        <v>145289383</v>
      </c>
      <c r="L63" s="174">
        <v>54650032</v>
      </c>
      <c r="M63" s="174">
        <v>304635081</v>
      </c>
      <c r="N63" s="174">
        <v>92921366</v>
      </c>
      <c r="O63" s="174">
        <v>36076820</v>
      </c>
      <c r="P63" s="174">
        <v>165318369</v>
      </c>
      <c r="Q63" s="174">
        <v>13921730</v>
      </c>
      <c r="R63" s="174">
        <v>45063781</v>
      </c>
      <c r="S63" s="244">
        <v>2686774877</v>
      </c>
      <c r="T63" s="245">
        <v>560142</v>
      </c>
      <c r="U63" s="174">
        <v>4344690781</v>
      </c>
    </row>
    <row r="64" spans="1:21">
      <c r="A64" s="352" t="s">
        <v>173</v>
      </c>
      <c r="B64" s="352" t="s">
        <v>174</v>
      </c>
      <c r="C64" s="140" t="s">
        <v>253</v>
      </c>
      <c r="D64" s="162">
        <v>134</v>
      </c>
      <c r="E64" s="162">
        <v>462</v>
      </c>
      <c r="F64" s="162">
        <v>1338</v>
      </c>
      <c r="G64" s="162">
        <v>354</v>
      </c>
      <c r="H64" s="162">
        <v>314</v>
      </c>
      <c r="I64" s="162">
        <v>1483</v>
      </c>
      <c r="J64" s="162">
        <v>736</v>
      </c>
      <c r="K64" s="162">
        <v>655</v>
      </c>
      <c r="L64" s="162">
        <v>335</v>
      </c>
      <c r="M64" s="162">
        <v>1316</v>
      </c>
      <c r="N64" s="162">
        <v>671</v>
      </c>
      <c r="O64" s="162">
        <v>273</v>
      </c>
      <c r="P64" s="162">
        <v>950</v>
      </c>
      <c r="Q64" s="162">
        <v>67</v>
      </c>
      <c r="R64" s="162">
        <v>260</v>
      </c>
      <c r="S64" s="186">
        <v>14759</v>
      </c>
      <c r="T64" s="235">
        <v>14</v>
      </c>
      <c r="U64" s="189">
        <v>24121</v>
      </c>
    </row>
    <row r="65" spans="1:21">
      <c r="A65" s="406" t="s">
        <v>173</v>
      </c>
      <c r="B65" s="350" t="s">
        <v>174</v>
      </c>
      <c r="C65" s="38" t="s">
        <v>259</v>
      </c>
      <c r="D65" s="113">
        <v>1703</v>
      </c>
      <c r="E65" s="113">
        <v>7501</v>
      </c>
      <c r="F65" s="113">
        <v>20606</v>
      </c>
      <c r="G65" s="113">
        <v>5018</v>
      </c>
      <c r="H65" s="113">
        <v>3853</v>
      </c>
      <c r="I65" s="113">
        <v>23166</v>
      </c>
      <c r="J65" s="113">
        <v>10123</v>
      </c>
      <c r="K65" s="113">
        <v>10679</v>
      </c>
      <c r="L65" s="113">
        <v>5074</v>
      </c>
      <c r="M65" s="113">
        <v>22595</v>
      </c>
      <c r="N65" s="113">
        <v>11511</v>
      </c>
      <c r="O65" s="113">
        <v>4379</v>
      </c>
      <c r="P65" s="113">
        <v>15903</v>
      </c>
      <c r="Q65" s="113">
        <v>808</v>
      </c>
      <c r="R65" s="113">
        <v>4941</v>
      </c>
      <c r="S65" s="182">
        <v>233372</v>
      </c>
      <c r="T65" s="232">
        <v>221</v>
      </c>
      <c r="U65" s="192">
        <v>381453</v>
      </c>
    </row>
    <row r="66" spans="1:21">
      <c r="A66" s="406" t="s">
        <v>173</v>
      </c>
      <c r="B66" s="350" t="s">
        <v>174</v>
      </c>
      <c r="C66" s="38" t="s">
        <v>264</v>
      </c>
      <c r="D66" s="110">
        <v>12.7</v>
      </c>
      <c r="E66" s="110">
        <v>16.2</v>
      </c>
      <c r="F66" s="110">
        <v>15.4</v>
      </c>
      <c r="G66" s="110">
        <v>14.2</v>
      </c>
      <c r="H66" s="110">
        <v>12.3</v>
      </c>
      <c r="I66" s="110">
        <v>15.6</v>
      </c>
      <c r="J66" s="110">
        <v>13.8</v>
      </c>
      <c r="K66" s="110">
        <v>16.3</v>
      </c>
      <c r="L66" s="110">
        <v>15.1</v>
      </c>
      <c r="M66" s="110">
        <v>17.2</v>
      </c>
      <c r="N66" s="110">
        <v>17.2</v>
      </c>
      <c r="O66" s="110">
        <v>16</v>
      </c>
      <c r="P66" s="110">
        <v>16.7</v>
      </c>
      <c r="Q66" s="110">
        <v>12.1</v>
      </c>
      <c r="R66" s="110">
        <v>19</v>
      </c>
      <c r="S66" s="156">
        <v>15.8</v>
      </c>
      <c r="T66" s="233">
        <v>15.8</v>
      </c>
      <c r="U66" s="194">
        <v>15.8</v>
      </c>
    </row>
    <row r="67" spans="1:21">
      <c r="A67" s="406" t="s">
        <v>173</v>
      </c>
      <c r="B67" s="350" t="s">
        <v>174</v>
      </c>
      <c r="C67" s="38" t="s">
        <v>282</v>
      </c>
      <c r="D67" s="115">
        <v>78185923</v>
      </c>
      <c r="E67" s="115">
        <v>312338813</v>
      </c>
      <c r="F67" s="115">
        <v>908879175</v>
      </c>
      <c r="G67" s="115">
        <v>209588006</v>
      </c>
      <c r="H67" s="115">
        <v>209416788</v>
      </c>
      <c r="I67" s="115">
        <v>899352052</v>
      </c>
      <c r="J67" s="115">
        <v>447699403</v>
      </c>
      <c r="K67" s="115">
        <v>428387726</v>
      </c>
      <c r="L67" s="115">
        <v>232392749</v>
      </c>
      <c r="M67" s="115">
        <v>945919363</v>
      </c>
      <c r="N67" s="115">
        <v>476661657</v>
      </c>
      <c r="O67" s="115">
        <v>185750112</v>
      </c>
      <c r="P67" s="115">
        <v>610248785</v>
      </c>
      <c r="Q67" s="115">
        <v>41850823</v>
      </c>
      <c r="R67" s="115">
        <v>210713070</v>
      </c>
      <c r="S67" s="187">
        <v>9130746517</v>
      </c>
      <c r="T67" s="241">
        <v>6494213</v>
      </c>
      <c r="U67" s="211">
        <v>15334625175</v>
      </c>
    </row>
    <row r="68" spans="1:21">
      <c r="A68" s="406" t="s">
        <v>173</v>
      </c>
      <c r="B68" s="350" t="s">
        <v>174</v>
      </c>
      <c r="C68" s="38" t="s">
        <v>280</v>
      </c>
      <c r="D68" s="115">
        <v>8228841</v>
      </c>
      <c r="E68" s="115">
        <v>47476385</v>
      </c>
      <c r="F68" s="115">
        <v>134952026</v>
      </c>
      <c r="G68" s="115">
        <v>32721156</v>
      </c>
      <c r="H68" s="115">
        <v>30903725</v>
      </c>
      <c r="I68" s="115">
        <v>128895174</v>
      </c>
      <c r="J68" s="115">
        <v>58734072</v>
      </c>
      <c r="K68" s="115">
        <v>58616487</v>
      </c>
      <c r="L68" s="115">
        <v>29911607</v>
      </c>
      <c r="M68" s="115">
        <v>129991741</v>
      </c>
      <c r="N68" s="115">
        <v>58520772</v>
      </c>
      <c r="O68" s="115">
        <v>25145710</v>
      </c>
      <c r="P68" s="115">
        <v>80471975</v>
      </c>
      <c r="Q68" s="115">
        <v>5987850</v>
      </c>
      <c r="R68" s="115">
        <v>30863067</v>
      </c>
      <c r="S68" s="187">
        <v>1314056584</v>
      </c>
      <c r="T68" s="241">
        <v>996805</v>
      </c>
      <c r="U68" s="211">
        <v>2176473977</v>
      </c>
    </row>
    <row r="69" spans="1:21">
      <c r="A69" s="406" t="s">
        <v>173</v>
      </c>
      <c r="B69" s="350" t="s">
        <v>174</v>
      </c>
      <c r="C69" s="38" t="s">
        <v>281</v>
      </c>
      <c r="D69" s="115">
        <v>8262381</v>
      </c>
      <c r="E69" s="115">
        <v>40844575</v>
      </c>
      <c r="F69" s="115">
        <v>121894117</v>
      </c>
      <c r="G69" s="115">
        <v>29772873</v>
      </c>
      <c r="H69" s="115">
        <v>26539304</v>
      </c>
      <c r="I69" s="115">
        <v>123386009</v>
      </c>
      <c r="J69" s="115">
        <v>58955131</v>
      </c>
      <c r="K69" s="115">
        <v>57973423</v>
      </c>
      <c r="L69" s="115">
        <v>23568578</v>
      </c>
      <c r="M69" s="115">
        <v>113109493</v>
      </c>
      <c r="N69" s="115">
        <v>53821041</v>
      </c>
      <c r="O69" s="115">
        <v>22559253</v>
      </c>
      <c r="P69" s="115">
        <v>68222198</v>
      </c>
      <c r="Q69" s="115">
        <v>5166579</v>
      </c>
      <c r="R69" s="115">
        <v>26422366</v>
      </c>
      <c r="S69" s="187">
        <v>1248486467</v>
      </c>
      <c r="T69" s="241">
        <v>1335845</v>
      </c>
      <c r="U69" s="211">
        <v>2030319635</v>
      </c>
    </row>
    <row r="70" spans="1:21">
      <c r="A70" s="407" t="s">
        <v>173</v>
      </c>
      <c r="B70" s="353" t="s">
        <v>174</v>
      </c>
      <c r="C70" s="77" t="s">
        <v>285</v>
      </c>
      <c r="D70" s="174">
        <v>94677145</v>
      </c>
      <c r="E70" s="174">
        <v>400659772</v>
      </c>
      <c r="F70" s="174">
        <v>1165725318</v>
      </c>
      <c r="G70" s="174">
        <v>272082036</v>
      </c>
      <c r="H70" s="174">
        <v>266859817</v>
      </c>
      <c r="I70" s="174">
        <v>1151633235</v>
      </c>
      <c r="J70" s="174">
        <v>565388606</v>
      </c>
      <c r="K70" s="174">
        <v>544977636</v>
      </c>
      <c r="L70" s="174">
        <v>285872934</v>
      </c>
      <c r="M70" s="174">
        <v>1189020597</v>
      </c>
      <c r="N70" s="174">
        <v>589003470</v>
      </c>
      <c r="O70" s="174">
        <v>233455075</v>
      </c>
      <c r="P70" s="174">
        <v>758942959</v>
      </c>
      <c r="Q70" s="174">
        <v>53005252</v>
      </c>
      <c r="R70" s="174">
        <v>267998503</v>
      </c>
      <c r="S70" s="244">
        <v>11693289568</v>
      </c>
      <c r="T70" s="245">
        <v>8826863</v>
      </c>
      <c r="U70" s="174">
        <v>19541418787</v>
      </c>
    </row>
    <row r="71" spans="1:21">
      <c r="A71" s="352" t="s">
        <v>148</v>
      </c>
      <c r="B71" s="352" t="s">
        <v>168</v>
      </c>
      <c r="C71" s="140" t="s">
        <v>253</v>
      </c>
      <c r="D71" s="162">
        <v>581</v>
      </c>
      <c r="E71" s="162">
        <v>1749</v>
      </c>
      <c r="F71" s="162">
        <v>4938</v>
      </c>
      <c r="G71" s="162">
        <v>1059</v>
      </c>
      <c r="H71" s="162">
        <v>1007</v>
      </c>
      <c r="I71" s="162">
        <v>4381</v>
      </c>
      <c r="J71" s="162">
        <v>2035</v>
      </c>
      <c r="K71" s="162">
        <v>2126</v>
      </c>
      <c r="L71" s="162">
        <v>899</v>
      </c>
      <c r="M71" s="162">
        <v>4199</v>
      </c>
      <c r="N71" s="162">
        <v>1739</v>
      </c>
      <c r="O71" s="162">
        <v>745</v>
      </c>
      <c r="P71" s="162">
        <v>3173</v>
      </c>
      <c r="Q71" s="162">
        <v>308</v>
      </c>
      <c r="R71" s="162">
        <v>774</v>
      </c>
      <c r="S71" s="186">
        <v>53596</v>
      </c>
      <c r="T71" s="235">
        <v>25</v>
      </c>
      <c r="U71" s="189">
        <v>83334</v>
      </c>
    </row>
    <row r="72" spans="1:21">
      <c r="A72" s="406" t="s">
        <v>148</v>
      </c>
      <c r="B72" s="350" t="s">
        <v>168</v>
      </c>
      <c r="C72" s="38" t="s">
        <v>259</v>
      </c>
      <c r="D72" s="113">
        <v>1936</v>
      </c>
      <c r="E72" s="113">
        <v>9165</v>
      </c>
      <c r="F72" s="113">
        <v>23962</v>
      </c>
      <c r="G72" s="113">
        <v>4820</v>
      </c>
      <c r="H72" s="113">
        <v>3450</v>
      </c>
      <c r="I72" s="113">
        <v>17547</v>
      </c>
      <c r="J72" s="113">
        <v>10488</v>
      </c>
      <c r="K72" s="113">
        <v>8769</v>
      </c>
      <c r="L72" s="113">
        <v>3855</v>
      </c>
      <c r="M72" s="113">
        <v>21067</v>
      </c>
      <c r="N72" s="113">
        <v>5795</v>
      </c>
      <c r="O72" s="113">
        <v>2040</v>
      </c>
      <c r="P72" s="113">
        <v>10583</v>
      </c>
      <c r="Q72" s="113">
        <v>750</v>
      </c>
      <c r="R72" s="113">
        <v>3577</v>
      </c>
      <c r="S72" s="182">
        <v>216493</v>
      </c>
      <c r="T72" s="232">
        <v>71</v>
      </c>
      <c r="U72" s="192">
        <v>344368</v>
      </c>
    </row>
    <row r="73" spans="1:21">
      <c r="A73" s="406" t="s">
        <v>148</v>
      </c>
      <c r="B73" s="350" t="s">
        <v>168</v>
      </c>
      <c r="C73" s="38" t="s">
        <v>264</v>
      </c>
      <c r="D73" s="110">
        <v>3.3</v>
      </c>
      <c r="E73" s="110">
        <v>5.2</v>
      </c>
      <c r="F73" s="110">
        <v>4.9000000000000004</v>
      </c>
      <c r="G73" s="110">
        <v>4.5999999999999996</v>
      </c>
      <c r="H73" s="110">
        <v>3.4</v>
      </c>
      <c r="I73" s="110">
        <v>4</v>
      </c>
      <c r="J73" s="110">
        <v>5.2</v>
      </c>
      <c r="K73" s="110">
        <v>4.0999999999999996</v>
      </c>
      <c r="L73" s="110">
        <v>4.3</v>
      </c>
      <c r="M73" s="110">
        <v>5</v>
      </c>
      <c r="N73" s="110">
        <v>3.3</v>
      </c>
      <c r="O73" s="110">
        <v>2.7</v>
      </c>
      <c r="P73" s="110">
        <v>3.3</v>
      </c>
      <c r="Q73" s="110">
        <v>2.4</v>
      </c>
      <c r="R73" s="110">
        <v>4.5999999999999996</v>
      </c>
      <c r="S73" s="156">
        <v>4</v>
      </c>
      <c r="T73" s="233">
        <v>2.8</v>
      </c>
      <c r="U73" s="194">
        <v>4.0999999999999996</v>
      </c>
    </row>
    <row r="74" spans="1:21">
      <c r="A74" s="406" t="s">
        <v>148</v>
      </c>
      <c r="B74" s="350" t="s">
        <v>168</v>
      </c>
      <c r="C74" s="38" t="s">
        <v>282</v>
      </c>
      <c r="D74" s="115">
        <v>81892472</v>
      </c>
      <c r="E74" s="115">
        <v>407944354</v>
      </c>
      <c r="F74" s="115">
        <v>1104694548</v>
      </c>
      <c r="G74" s="115">
        <v>210186025</v>
      </c>
      <c r="H74" s="115">
        <v>152921609</v>
      </c>
      <c r="I74" s="115">
        <v>684037532</v>
      </c>
      <c r="J74" s="115">
        <v>443582025</v>
      </c>
      <c r="K74" s="115">
        <v>357979205</v>
      </c>
      <c r="L74" s="115">
        <v>166769036</v>
      </c>
      <c r="M74" s="115">
        <v>834411849</v>
      </c>
      <c r="N74" s="115">
        <v>266235230</v>
      </c>
      <c r="O74" s="115">
        <v>85249345</v>
      </c>
      <c r="P74" s="115">
        <v>432143955</v>
      </c>
      <c r="Q74" s="115">
        <v>39507947</v>
      </c>
      <c r="R74" s="115">
        <v>146886868</v>
      </c>
      <c r="S74" s="187">
        <v>8376027467</v>
      </c>
      <c r="T74" s="241">
        <v>3257391</v>
      </c>
      <c r="U74" s="211">
        <v>13793726859</v>
      </c>
    </row>
    <row r="75" spans="1:21">
      <c r="A75" s="406" t="s">
        <v>148</v>
      </c>
      <c r="B75" s="350" t="s">
        <v>168</v>
      </c>
      <c r="C75" s="38" t="s">
        <v>280</v>
      </c>
      <c r="D75" s="115">
        <v>15761540</v>
      </c>
      <c r="E75" s="115">
        <v>79893916</v>
      </c>
      <c r="F75" s="115">
        <v>222537612</v>
      </c>
      <c r="G75" s="115">
        <v>43403867</v>
      </c>
      <c r="H75" s="115">
        <v>32135318</v>
      </c>
      <c r="I75" s="115">
        <v>139119579</v>
      </c>
      <c r="J75" s="115">
        <v>82023321</v>
      </c>
      <c r="K75" s="115">
        <v>70933436</v>
      </c>
      <c r="L75" s="115">
        <v>29394417</v>
      </c>
      <c r="M75" s="115">
        <v>158016697</v>
      </c>
      <c r="N75" s="115">
        <v>55040952</v>
      </c>
      <c r="O75" s="115">
        <v>19982878</v>
      </c>
      <c r="P75" s="115">
        <v>90047428</v>
      </c>
      <c r="Q75" s="115">
        <v>8894715</v>
      </c>
      <c r="R75" s="115">
        <v>28681507</v>
      </c>
      <c r="S75" s="187">
        <v>1714973892</v>
      </c>
      <c r="T75" s="241">
        <v>724769</v>
      </c>
      <c r="U75" s="211">
        <v>2791565843</v>
      </c>
    </row>
    <row r="76" spans="1:21">
      <c r="A76" s="406" t="s">
        <v>148</v>
      </c>
      <c r="B76" s="350" t="s">
        <v>168</v>
      </c>
      <c r="C76" s="38" t="s">
        <v>281</v>
      </c>
      <c r="D76" s="115">
        <v>12174942</v>
      </c>
      <c r="E76" s="115">
        <v>64278933</v>
      </c>
      <c r="F76" s="115">
        <v>179050365</v>
      </c>
      <c r="G76" s="115">
        <v>33481129</v>
      </c>
      <c r="H76" s="115">
        <v>26690940</v>
      </c>
      <c r="I76" s="115">
        <v>114447315</v>
      </c>
      <c r="J76" s="115">
        <v>72437865</v>
      </c>
      <c r="K76" s="115">
        <v>56356794</v>
      </c>
      <c r="L76" s="115">
        <v>22654831</v>
      </c>
      <c r="M76" s="115">
        <v>122237198</v>
      </c>
      <c r="N76" s="115">
        <v>44496175</v>
      </c>
      <c r="O76" s="115">
        <v>15251829</v>
      </c>
      <c r="P76" s="115">
        <v>69627681</v>
      </c>
      <c r="Q76" s="115">
        <v>6731099</v>
      </c>
      <c r="R76" s="115">
        <v>21664301</v>
      </c>
      <c r="S76" s="187">
        <v>1474808882</v>
      </c>
      <c r="T76" s="241">
        <v>576865</v>
      </c>
      <c r="U76" s="211">
        <v>2336967144</v>
      </c>
    </row>
    <row r="77" spans="1:21">
      <c r="A77" s="407" t="s">
        <v>148</v>
      </c>
      <c r="B77" s="353" t="s">
        <v>168</v>
      </c>
      <c r="C77" s="77" t="s">
        <v>285</v>
      </c>
      <c r="D77" s="174">
        <v>109828954</v>
      </c>
      <c r="E77" s="174">
        <v>552117203</v>
      </c>
      <c r="F77" s="174">
        <v>1506282525</v>
      </c>
      <c r="G77" s="174">
        <v>287071021</v>
      </c>
      <c r="H77" s="174">
        <v>211747867</v>
      </c>
      <c r="I77" s="174">
        <v>937604426</v>
      </c>
      <c r="J77" s="174">
        <v>598043211</v>
      </c>
      <c r="K77" s="174">
        <v>485269434</v>
      </c>
      <c r="L77" s="174">
        <v>218818284</v>
      </c>
      <c r="M77" s="174">
        <v>1114665744</v>
      </c>
      <c r="N77" s="174">
        <v>365772356</v>
      </c>
      <c r="O77" s="174">
        <v>120484052</v>
      </c>
      <c r="P77" s="174">
        <v>591819064</v>
      </c>
      <c r="Q77" s="174">
        <v>55133761</v>
      </c>
      <c r="R77" s="174">
        <v>197232676</v>
      </c>
      <c r="S77" s="244">
        <v>11565810241</v>
      </c>
      <c r="T77" s="245">
        <v>4559026</v>
      </c>
      <c r="U77" s="174">
        <v>18922259846</v>
      </c>
    </row>
    <row r="78" spans="1:21">
      <c r="A78" s="352" t="s">
        <v>149</v>
      </c>
      <c r="B78" s="352" t="s">
        <v>170</v>
      </c>
      <c r="C78" s="140" t="s">
        <v>253</v>
      </c>
      <c r="D78" s="162">
        <v>691</v>
      </c>
      <c r="E78" s="162">
        <v>1571</v>
      </c>
      <c r="F78" s="162">
        <v>3214</v>
      </c>
      <c r="G78" s="162">
        <v>1004</v>
      </c>
      <c r="H78" s="162">
        <v>1259</v>
      </c>
      <c r="I78" s="162">
        <v>4299</v>
      </c>
      <c r="J78" s="162">
        <v>2307</v>
      </c>
      <c r="K78" s="162">
        <v>2270</v>
      </c>
      <c r="L78" s="162">
        <v>1219</v>
      </c>
      <c r="M78" s="162">
        <v>4207</v>
      </c>
      <c r="N78" s="162">
        <v>2251</v>
      </c>
      <c r="O78" s="162">
        <v>946</v>
      </c>
      <c r="P78" s="162">
        <v>3113</v>
      </c>
      <c r="Q78" s="162">
        <v>232</v>
      </c>
      <c r="R78" s="162">
        <v>757</v>
      </c>
      <c r="S78" s="186">
        <v>50746</v>
      </c>
      <c r="T78" s="235">
        <v>30</v>
      </c>
      <c r="U78" s="189">
        <v>80116</v>
      </c>
    </row>
    <row r="79" spans="1:21">
      <c r="A79" s="406" t="s">
        <v>149</v>
      </c>
      <c r="B79" s="350" t="s">
        <v>170</v>
      </c>
      <c r="C79" s="38" t="s">
        <v>259</v>
      </c>
      <c r="D79" s="113">
        <v>2303</v>
      </c>
      <c r="E79" s="113">
        <v>9885</v>
      </c>
      <c r="F79" s="113">
        <v>24648</v>
      </c>
      <c r="G79" s="113">
        <v>5630</v>
      </c>
      <c r="H79" s="113">
        <v>7002</v>
      </c>
      <c r="I79" s="113">
        <v>23974</v>
      </c>
      <c r="J79" s="113">
        <v>14415</v>
      </c>
      <c r="K79" s="113">
        <v>10705</v>
      </c>
      <c r="L79" s="113">
        <v>5445</v>
      </c>
      <c r="M79" s="113">
        <v>23585</v>
      </c>
      <c r="N79" s="113">
        <v>11452</v>
      </c>
      <c r="O79" s="113">
        <v>4828</v>
      </c>
      <c r="P79" s="113">
        <v>16324</v>
      </c>
      <c r="Q79" s="113">
        <v>1171</v>
      </c>
      <c r="R79" s="113">
        <v>5279</v>
      </c>
      <c r="S79" s="182">
        <v>288957</v>
      </c>
      <c r="T79" s="232">
        <v>172</v>
      </c>
      <c r="U79" s="192">
        <v>455775</v>
      </c>
    </row>
    <row r="80" spans="1:21">
      <c r="A80" s="406" t="s">
        <v>149</v>
      </c>
      <c r="B80" s="350" t="s">
        <v>170</v>
      </c>
      <c r="C80" s="38" t="s">
        <v>264</v>
      </c>
      <c r="D80" s="110">
        <v>3.3</v>
      </c>
      <c r="E80" s="110">
        <v>6.3</v>
      </c>
      <c r="F80" s="110">
        <v>7.7</v>
      </c>
      <c r="G80" s="110">
        <v>5.6</v>
      </c>
      <c r="H80" s="110">
        <v>5.6</v>
      </c>
      <c r="I80" s="110">
        <v>5.6</v>
      </c>
      <c r="J80" s="110">
        <v>6.2</v>
      </c>
      <c r="K80" s="110">
        <v>4.7</v>
      </c>
      <c r="L80" s="110">
        <v>4.5</v>
      </c>
      <c r="M80" s="110">
        <v>5.6</v>
      </c>
      <c r="N80" s="110">
        <v>5.0999999999999996</v>
      </c>
      <c r="O80" s="110">
        <v>5.0999999999999996</v>
      </c>
      <c r="P80" s="110">
        <v>5.2</v>
      </c>
      <c r="Q80" s="110">
        <v>5</v>
      </c>
      <c r="R80" s="110">
        <v>7</v>
      </c>
      <c r="S80" s="156">
        <v>5.7</v>
      </c>
      <c r="T80" s="233">
        <v>5.7</v>
      </c>
      <c r="U80" s="194">
        <v>5.7</v>
      </c>
    </row>
    <row r="81" spans="1:21">
      <c r="A81" s="406" t="s">
        <v>149</v>
      </c>
      <c r="B81" s="350" t="s">
        <v>170</v>
      </c>
      <c r="C81" s="38" t="s">
        <v>282</v>
      </c>
      <c r="D81" s="115">
        <v>102184285</v>
      </c>
      <c r="E81" s="115">
        <v>416075225</v>
      </c>
      <c r="F81" s="115">
        <v>1097048910</v>
      </c>
      <c r="G81" s="115">
        <v>245814346</v>
      </c>
      <c r="H81" s="115">
        <v>322458174</v>
      </c>
      <c r="I81" s="115">
        <v>955912994</v>
      </c>
      <c r="J81" s="115">
        <v>579197600</v>
      </c>
      <c r="K81" s="115">
        <v>452832926</v>
      </c>
      <c r="L81" s="115">
        <v>236217188</v>
      </c>
      <c r="M81" s="115">
        <v>962817516</v>
      </c>
      <c r="N81" s="115">
        <v>513341151</v>
      </c>
      <c r="O81" s="115">
        <v>207836737</v>
      </c>
      <c r="P81" s="115">
        <v>690420286</v>
      </c>
      <c r="Q81" s="115">
        <v>58684551</v>
      </c>
      <c r="R81" s="115">
        <v>234370481</v>
      </c>
      <c r="S81" s="187">
        <v>11338505777</v>
      </c>
      <c r="T81" s="241">
        <v>6965181</v>
      </c>
      <c r="U81" s="211">
        <v>18420683328</v>
      </c>
    </row>
    <row r="82" spans="1:21">
      <c r="A82" s="406" t="s">
        <v>149</v>
      </c>
      <c r="B82" s="350" t="s">
        <v>170</v>
      </c>
      <c r="C82" s="38" t="s">
        <v>280</v>
      </c>
      <c r="D82" s="115">
        <v>19187047</v>
      </c>
      <c r="E82" s="115">
        <v>72120858</v>
      </c>
      <c r="F82" s="115">
        <v>189254478</v>
      </c>
      <c r="G82" s="115">
        <v>46851678</v>
      </c>
      <c r="H82" s="115">
        <v>57522149</v>
      </c>
      <c r="I82" s="115">
        <v>169799195</v>
      </c>
      <c r="J82" s="115">
        <v>104495485</v>
      </c>
      <c r="K82" s="115">
        <v>78426247</v>
      </c>
      <c r="L82" s="115">
        <v>38417591</v>
      </c>
      <c r="M82" s="115">
        <v>165471486</v>
      </c>
      <c r="N82" s="115">
        <v>85569150</v>
      </c>
      <c r="O82" s="115">
        <v>35660677</v>
      </c>
      <c r="P82" s="115">
        <v>116900720</v>
      </c>
      <c r="Q82" s="115">
        <v>9756770</v>
      </c>
      <c r="R82" s="115">
        <v>37983536</v>
      </c>
      <c r="S82" s="187">
        <v>1998826953</v>
      </c>
      <c r="T82" s="241">
        <v>1309513</v>
      </c>
      <c r="U82" s="211">
        <v>3227553531</v>
      </c>
    </row>
    <row r="83" spans="1:21">
      <c r="A83" s="406" t="s">
        <v>149</v>
      </c>
      <c r="B83" s="350" t="s">
        <v>170</v>
      </c>
      <c r="C83" s="38" t="s">
        <v>281</v>
      </c>
      <c r="D83" s="115">
        <v>15771120</v>
      </c>
      <c r="E83" s="115">
        <v>57597070</v>
      </c>
      <c r="F83" s="115">
        <v>158213621</v>
      </c>
      <c r="G83" s="115">
        <v>36467943</v>
      </c>
      <c r="H83" s="115">
        <v>47196588</v>
      </c>
      <c r="I83" s="115">
        <v>141189240</v>
      </c>
      <c r="J83" s="115">
        <v>89482070</v>
      </c>
      <c r="K83" s="115">
        <v>63725266</v>
      </c>
      <c r="L83" s="115">
        <v>29577012</v>
      </c>
      <c r="M83" s="115">
        <v>132545629</v>
      </c>
      <c r="N83" s="115">
        <v>68824264</v>
      </c>
      <c r="O83" s="115">
        <v>27982716</v>
      </c>
      <c r="P83" s="115">
        <v>91939669</v>
      </c>
      <c r="Q83" s="115">
        <v>7795801</v>
      </c>
      <c r="R83" s="115">
        <v>30611410</v>
      </c>
      <c r="S83" s="187">
        <v>1714726260</v>
      </c>
      <c r="T83" s="241">
        <v>987462</v>
      </c>
      <c r="U83" s="211">
        <v>2714633142</v>
      </c>
    </row>
    <row r="84" spans="1:21">
      <c r="A84" s="407" t="s">
        <v>149</v>
      </c>
      <c r="B84" s="353" t="s">
        <v>170</v>
      </c>
      <c r="C84" s="77" t="s">
        <v>285</v>
      </c>
      <c r="D84" s="174">
        <v>137142452</v>
      </c>
      <c r="E84" s="174">
        <v>545793153</v>
      </c>
      <c r="F84" s="174">
        <v>1444517009</v>
      </c>
      <c r="G84" s="174">
        <v>329133967</v>
      </c>
      <c r="H84" s="174">
        <v>427176910</v>
      </c>
      <c r="I84" s="174">
        <v>1266901428</v>
      </c>
      <c r="J84" s="174">
        <v>773175156</v>
      </c>
      <c r="K84" s="174">
        <v>594984439</v>
      </c>
      <c r="L84" s="174">
        <v>304211790</v>
      </c>
      <c r="M84" s="174">
        <v>1260834631</v>
      </c>
      <c r="N84" s="174">
        <v>667734565</v>
      </c>
      <c r="O84" s="174">
        <v>271480130</v>
      </c>
      <c r="P84" s="174">
        <v>899260675</v>
      </c>
      <c r="Q84" s="174">
        <v>76237122</v>
      </c>
      <c r="R84" s="174">
        <v>302965427</v>
      </c>
      <c r="S84" s="244">
        <v>15052058991</v>
      </c>
      <c r="T84" s="245">
        <v>9262156</v>
      </c>
      <c r="U84" s="174">
        <v>24362870002</v>
      </c>
    </row>
    <row r="85" spans="1:21" ht="12.75" customHeight="1">
      <c r="A85" s="352" t="s">
        <v>181</v>
      </c>
      <c r="B85" s="352" t="s">
        <v>182</v>
      </c>
      <c r="C85" s="140" t="s">
        <v>253</v>
      </c>
      <c r="D85" s="162">
        <v>76</v>
      </c>
      <c r="E85" s="162">
        <v>201</v>
      </c>
      <c r="F85" s="162">
        <v>507</v>
      </c>
      <c r="G85" s="162">
        <v>130</v>
      </c>
      <c r="H85" s="162">
        <v>147</v>
      </c>
      <c r="I85" s="162">
        <v>579</v>
      </c>
      <c r="J85" s="162">
        <v>348</v>
      </c>
      <c r="K85" s="162">
        <v>270</v>
      </c>
      <c r="L85" s="162">
        <v>166</v>
      </c>
      <c r="M85" s="162">
        <v>662</v>
      </c>
      <c r="N85" s="162">
        <v>262</v>
      </c>
      <c r="O85" s="162">
        <v>106</v>
      </c>
      <c r="P85" s="162">
        <v>399</v>
      </c>
      <c r="Q85" s="162">
        <v>35</v>
      </c>
      <c r="R85" s="162">
        <v>136</v>
      </c>
      <c r="S85" s="186">
        <v>6967</v>
      </c>
      <c r="T85" s="235">
        <v>2</v>
      </c>
      <c r="U85" s="189">
        <v>10993</v>
      </c>
    </row>
    <row r="86" spans="1:21" ht="12.75" customHeight="1">
      <c r="A86" s="406" t="s">
        <v>181</v>
      </c>
      <c r="B86" s="350" t="s">
        <v>182</v>
      </c>
      <c r="C86" s="38" t="s">
        <v>259</v>
      </c>
      <c r="D86" s="113">
        <v>385</v>
      </c>
      <c r="E86" s="113">
        <v>1420</v>
      </c>
      <c r="F86" s="113">
        <v>3847</v>
      </c>
      <c r="G86" s="113">
        <v>816</v>
      </c>
      <c r="H86" s="113">
        <v>1069</v>
      </c>
      <c r="I86" s="113">
        <v>3741</v>
      </c>
      <c r="J86" s="113">
        <v>2631</v>
      </c>
      <c r="K86" s="113">
        <v>2004</v>
      </c>
      <c r="L86" s="113">
        <v>1113</v>
      </c>
      <c r="M86" s="113">
        <v>4291</v>
      </c>
      <c r="N86" s="113">
        <v>1857</v>
      </c>
      <c r="O86" s="113">
        <v>360</v>
      </c>
      <c r="P86" s="113">
        <v>2899</v>
      </c>
      <c r="Q86" s="113">
        <v>321</v>
      </c>
      <c r="R86" s="113">
        <v>931</v>
      </c>
      <c r="S86" s="182">
        <v>52756</v>
      </c>
      <c r="T86" s="232">
        <v>22</v>
      </c>
      <c r="U86" s="192">
        <v>80463</v>
      </c>
    </row>
    <row r="87" spans="1:21" ht="12.75" customHeight="1">
      <c r="A87" s="406" t="s">
        <v>181</v>
      </c>
      <c r="B87" s="350" t="s">
        <v>182</v>
      </c>
      <c r="C87" s="38" t="s">
        <v>264</v>
      </c>
      <c r="D87" s="110">
        <v>5.0999999999999996</v>
      </c>
      <c r="E87" s="110">
        <v>7.1</v>
      </c>
      <c r="F87" s="110">
        <v>7.6</v>
      </c>
      <c r="G87" s="110">
        <v>6.3</v>
      </c>
      <c r="H87" s="110">
        <v>7.3</v>
      </c>
      <c r="I87" s="110">
        <v>6.5</v>
      </c>
      <c r="J87" s="110">
        <v>7.6</v>
      </c>
      <c r="K87" s="110">
        <v>7.4</v>
      </c>
      <c r="L87" s="110">
        <v>6.7</v>
      </c>
      <c r="M87" s="110">
        <v>6.5</v>
      </c>
      <c r="N87" s="110">
        <v>7.1</v>
      </c>
      <c r="O87" s="110">
        <v>3.4</v>
      </c>
      <c r="P87" s="110">
        <v>7.3</v>
      </c>
      <c r="Q87" s="110">
        <v>9.1999999999999993</v>
      </c>
      <c r="R87" s="110">
        <v>6.8</v>
      </c>
      <c r="S87" s="156">
        <v>7.6</v>
      </c>
      <c r="T87" s="233">
        <v>11</v>
      </c>
      <c r="U87" s="194">
        <v>7.3</v>
      </c>
    </row>
    <row r="88" spans="1:21" ht="12.75" customHeight="1">
      <c r="A88" s="406" t="s">
        <v>181</v>
      </c>
      <c r="B88" s="350" t="s">
        <v>182</v>
      </c>
      <c r="C88" s="38" t="s">
        <v>282</v>
      </c>
      <c r="D88" s="115">
        <v>20610507</v>
      </c>
      <c r="E88" s="115">
        <v>58536291</v>
      </c>
      <c r="F88" s="115">
        <v>163664263</v>
      </c>
      <c r="G88" s="115">
        <v>35832688</v>
      </c>
      <c r="H88" s="115">
        <v>49804804</v>
      </c>
      <c r="I88" s="115">
        <v>136294696</v>
      </c>
      <c r="J88" s="115">
        <v>103664031</v>
      </c>
      <c r="K88" s="115">
        <v>71249829</v>
      </c>
      <c r="L88" s="115">
        <v>41557071</v>
      </c>
      <c r="M88" s="115">
        <v>165836557</v>
      </c>
      <c r="N88" s="115">
        <v>76808618</v>
      </c>
      <c r="O88" s="115">
        <v>13577321</v>
      </c>
      <c r="P88" s="115">
        <v>109307198</v>
      </c>
      <c r="Q88" s="115">
        <v>17386514</v>
      </c>
      <c r="R88" s="115">
        <v>40605662</v>
      </c>
      <c r="S88" s="187">
        <v>1816140044</v>
      </c>
      <c r="T88" s="241">
        <v>583888</v>
      </c>
      <c r="U88" s="211">
        <v>2921459984</v>
      </c>
    </row>
    <row r="89" spans="1:21" ht="12.75" customHeight="1">
      <c r="A89" s="406" t="s">
        <v>181</v>
      </c>
      <c r="B89" s="350" t="s">
        <v>182</v>
      </c>
      <c r="C89" s="38" t="s">
        <v>280</v>
      </c>
      <c r="D89" s="115">
        <v>2503799</v>
      </c>
      <c r="E89" s="115">
        <v>9311917</v>
      </c>
      <c r="F89" s="115">
        <v>28651228</v>
      </c>
      <c r="G89" s="115">
        <v>6695616</v>
      </c>
      <c r="H89" s="115">
        <v>9024085</v>
      </c>
      <c r="I89" s="115">
        <v>23351511</v>
      </c>
      <c r="J89" s="115">
        <v>16689793</v>
      </c>
      <c r="K89" s="115">
        <v>11042086</v>
      </c>
      <c r="L89" s="115">
        <v>7080770</v>
      </c>
      <c r="M89" s="115">
        <v>27303599</v>
      </c>
      <c r="N89" s="115">
        <v>12467448</v>
      </c>
      <c r="O89" s="115">
        <v>2926669</v>
      </c>
      <c r="P89" s="115">
        <v>18081963</v>
      </c>
      <c r="Q89" s="115">
        <v>2651260</v>
      </c>
      <c r="R89" s="115">
        <v>5976601</v>
      </c>
      <c r="S89" s="187">
        <v>302933901</v>
      </c>
      <c r="T89" s="241">
        <v>80621</v>
      </c>
      <c r="U89" s="211">
        <v>486772866</v>
      </c>
    </row>
    <row r="90" spans="1:21" ht="12.75" customHeight="1">
      <c r="A90" s="406" t="s">
        <v>181</v>
      </c>
      <c r="B90" s="350" t="s">
        <v>182</v>
      </c>
      <c r="C90" s="38" t="s">
        <v>281</v>
      </c>
      <c r="D90" s="115">
        <v>2407183</v>
      </c>
      <c r="E90" s="115">
        <v>7566421</v>
      </c>
      <c r="F90" s="115">
        <v>23087660</v>
      </c>
      <c r="G90" s="115">
        <v>6175225</v>
      </c>
      <c r="H90" s="115">
        <v>6417592</v>
      </c>
      <c r="I90" s="115">
        <v>19392325</v>
      </c>
      <c r="J90" s="115">
        <v>14301763</v>
      </c>
      <c r="K90" s="115">
        <v>9758749</v>
      </c>
      <c r="L90" s="115">
        <v>5365224</v>
      </c>
      <c r="M90" s="115">
        <v>21430928</v>
      </c>
      <c r="N90" s="115">
        <v>10336846</v>
      </c>
      <c r="O90" s="115">
        <v>2224188</v>
      </c>
      <c r="P90" s="115">
        <v>13525225</v>
      </c>
      <c r="Q90" s="115">
        <v>2236056</v>
      </c>
      <c r="R90" s="115">
        <v>4477002</v>
      </c>
      <c r="S90" s="187">
        <v>265571159</v>
      </c>
      <c r="T90" s="241">
        <v>60063</v>
      </c>
      <c r="U90" s="211">
        <v>414333610</v>
      </c>
    </row>
    <row r="91" spans="1:21" ht="12.75" customHeight="1">
      <c r="A91" s="407" t="s">
        <v>181</v>
      </c>
      <c r="B91" s="353" t="s">
        <v>182</v>
      </c>
      <c r="C91" s="77" t="s">
        <v>285</v>
      </c>
      <c r="D91" s="174">
        <v>25521489</v>
      </c>
      <c r="E91" s="174">
        <v>75414629</v>
      </c>
      <c r="F91" s="174">
        <v>215403152</v>
      </c>
      <c r="G91" s="174">
        <v>48703529</v>
      </c>
      <c r="H91" s="174">
        <v>65246482</v>
      </c>
      <c r="I91" s="174">
        <v>179038531</v>
      </c>
      <c r="J91" s="174">
        <v>134655587</v>
      </c>
      <c r="K91" s="174">
        <v>92050664</v>
      </c>
      <c r="L91" s="174">
        <v>54003064</v>
      </c>
      <c r="M91" s="174">
        <v>214571084</v>
      </c>
      <c r="N91" s="174">
        <v>99612912</v>
      </c>
      <c r="O91" s="174">
        <v>18728177</v>
      </c>
      <c r="P91" s="174">
        <v>140914386</v>
      </c>
      <c r="Q91" s="174">
        <v>22273830</v>
      </c>
      <c r="R91" s="174">
        <v>51059265</v>
      </c>
      <c r="S91" s="244">
        <v>2384645105</v>
      </c>
      <c r="T91" s="245">
        <v>724573</v>
      </c>
      <c r="U91" s="174">
        <v>3822566459</v>
      </c>
    </row>
    <row r="92" spans="1:21" ht="12.75" customHeight="1">
      <c r="A92" s="352" t="s">
        <v>150</v>
      </c>
      <c r="B92" s="352" t="s">
        <v>169</v>
      </c>
      <c r="C92" s="140" t="s">
        <v>253</v>
      </c>
      <c r="D92" s="162">
        <v>1074</v>
      </c>
      <c r="E92" s="162">
        <v>4530</v>
      </c>
      <c r="F92" s="162">
        <v>11647</v>
      </c>
      <c r="G92" s="162">
        <v>2745</v>
      </c>
      <c r="H92" s="162">
        <v>2599</v>
      </c>
      <c r="I92" s="162">
        <v>11442</v>
      </c>
      <c r="J92" s="162">
        <v>6554</v>
      </c>
      <c r="K92" s="162">
        <v>5965</v>
      </c>
      <c r="L92" s="162">
        <v>2673</v>
      </c>
      <c r="M92" s="162">
        <v>13274</v>
      </c>
      <c r="N92" s="162">
        <v>4915</v>
      </c>
      <c r="O92" s="162">
        <v>1951</v>
      </c>
      <c r="P92" s="162">
        <v>7213</v>
      </c>
      <c r="Q92" s="162">
        <v>490</v>
      </c>
      <c r="R92" s="162">
        <v>2428</v>
      </c>
      <c r="S92" s="186">
        <v>124922</v>
      </c>
      <c r="T92" s="235">
        <v>106</v>
      </c>
      <c r="U92" s="189">
        <v>204528</v>
      </c>
    </row>
    <row r="93" spans="1:21" ht="12.75" customHeight="1">
      <c r="A93" s="406" t="s">
        <v>150</v>
      </c>
      <c r="B93" s="350" t="s">
        <v>169</v>
      </c>
      <c r="C93" s="38" t="s">
        <v>259</v>
      </c>
      <c r="D93" s="113">
        <v>7569</v>
      </c>
      <c r="E93" s="113">
        <v>44640</v>
      </c>
      <c r="F93" s="113">
        <v>124558</v>
      </c>
      <c r="G93" s="113">
        <v>25880</v>
      </c>
      <c r="H93" s="113">
        <v>21243</v>
      </c>
      <c r="I93" s="113">
        <v>115984</v>
      </c>
      <c r="J93" s="113">
        <v>61641</v>
      </c>
      <c r="K93" s="113">
        <v>51599</v>
      </c>
      <c r="L93" s="113">
        <v>24106</v>
      </c>
      <c r="M93" s="113">
        <v>128501</v>
      </c>
      <c r="N93" s="113">
        <v>39300</v>
      </c>
      <c r="O93" s="113">
        <v>12253</v>
      </c>
      <c r="P93" s="113">
        <v>54465</v>
      </c>
      <c r="Q93" s="113">
        <v>3632</v>
      </c>
      <c r="R93" s="113">
        <v>27423</v>
      </c>
      <c r="S93" s="182">
        <v>1236128</v>
      </c>
      <c r="T93" s="232">
        <v>1387</v>
      </c>
      <c r="U93" s="192">
        <v>1980309</v>
      </c>
    </row>
    <row r="94" spans="1:21" ht="12.75" customHeight="1">
      <c r="A94" s="406" t="s">
        <v>150</v>
      </c>
      <c r="B94" s="350" t="s">
        <v>169</v>
      </c>
      <c r="C94" s="38" t="s">
        <v>264</v>
      </c>
      <c r="D94" s="110">
        <v>7</v>
      </c>
      <c r="E94" s="110">
        <v>9.9</v>
      </c>
      <c r="F94" s="110">
        <v>10.7</v>
      </c>
      <c r="G94" s="110">
        <v>9.4</v>
      </c>
      <c r="H94" s="110">
        <v>8.1999999999999993</v>
      </c>
      <c r="I94" s="110">
        <v>10.1</v>
      </c>
      <c r="J94" s="110">
        <v>9.4</v>
      </c>
      <c r="K94" s="110">
        <v>8.6999999999999993</v>
      </c>
      <c r="L94" s="110">
        <v>9</v>
      </c>
      <c r="M94" s="110">
        <v>9.6999999999999993</v>
      </c>
      <c r="N94" s="110">
        <v>8</v>
      </c>
      <c r="O94" s="110">
        <v>6.3</v>
      </c>
      <c r="P94" s="110">
        <v>7.6</v>
      </c>
      <c r="Q94" s="110">
        <v>7.4</v>
      </c>
      <c r="R94" s="110">
        <v>11.3</v>
      </c>
      <c r="S94" s="156">
        <v>9.9</v>
      </c>
      <c r="T94" s="233">
        <v>13.1</v>
      </c>
      <c r="U94" s="194">
        <v>9.6999999999999993</v>
      </c>
    </row>
    <row r="95" spans="1:21" ht="12.75" customHeight="1">
      <c r="A95" s="406" t="s">
        <v>150</v>
      </c>
      <c r="B95" s="350" t="s">
        <v>169</v>
      </c>
      <c r="C95" s="38" t="s">
        <v>282</v>
      </c>
      <c r="D95" s="115">
        <v>306005481</v>
      </c>
      <c r="E95" s="115">
        <v>1947345582</v>
      </c>
      <c r="F95" s="115">
        <v>5269665135</v>
      </c>
      <c r="G95" s="115">
        <v>1098835036</v>
      </c>
      <c r="H95" s="115">
        <v>928386480</v>
      </c>
      <c r="I95" s="115">
        <v>4563371056</v>
      </c>
      <c r="J95" s="115">
        <v>2438976172</v>
      </c>
      <c r="K95" s="115">
        <v>2091191090</v>
      </c>
      <c r="L95" s="115">
        <v>965283511</v>
      </c>
      <c r="M95" s="115">
        <v>5085413094</v>
      </c>
      <c r="N95" s="115">
        <v>1596322360</v>
      </c>
      <c r="O95" s="115">
        <v>559739700</v>
      </c>
      <c r="P95" s="115">
        <v>2201403085</v>
      </c>
      <c r="Q95" s="115">
        <v>199742769</v>
      </c>
      <c r="R95" s="115">
        <v>1108726529</v>
      </c>
      <c r="S95" s="187">
        <v>44477455199</v>
      </c>
      <c r="T95" s="241">
        <v>43953042</v>
      </c>
      <c r="U95" s="211">
        <v>74881815319</v>
      </c>
    </row>
    <row r="96" spans="1:21" ht="12.75" customHeight="1">
      <c r="A96" s="406" t="s">
        <v>150</v>
      </c>
      <c r="B96" s="350" t="s">
        <v>169</v>
      </c>
      <c r="C96" s="38" t="s">
        <v>280</v>
      </c>
      <c r="D96" s="115">
        <v>50017976</v>
      </c>
      <c r="E96" s="115">
        <v>314756443</v>
      </c>
      <c r="F96" s="115">
        <v>883476806</v>
      </c>
      <c r="G96" s="115">
        <v>186408347</v>
      </c>
      <c r="H96" s="115">
        <v>164732391</v>
      </c>
      <c r="I96" s="115">
        <v>751182581</v>
      </c>
      <c r="J96" s="115">
        <v>403532011</v>
      </c>
      <c r="K96" s="115">
        <v>330250697</v>
      </c>
      <c r="L96" s="115">
        <v>138672868</v>
      </c>
      <c r="M96" s="115">
        <v>782970602</v>
      </c>
      <c r="N96" s="115">
        <v>258412207</v>
      </c>
      <c r="O96" s="115">
        <v>90120198</v>
      </c>
      <c r="P96" s="115">
        <v>349218017</v>
      </c>
      <c r="Q96" s="115">
        <v>29197725</v>
      </c>
      <c r="R96" s="115">
        <v>163957983</v>
      </c>
      <c r="S96" s="187">
        <v>7278486749</v>
      </c>
      <c r="T96" s="241">
        <v>8910280</v>
      </c>
      <c r="U96" s="211">
        <v>12184303880</v>
      </c>
    </row>
    <row r="97" spans="1:21" ht="12.75" customHeight="1">
      <c r="A97" s="406" t="s">
        <v>150</v>
      </c>
      <c r="B97" s="350" t="s">
        <v>169</v>
      </c>
      <c r="C97" s="38" t="s">
        <v>281</v>
      </c>
      <c r="D97" s="115">
        <v>43609142</v>
      </c>
      <c r="E97" s="115">
        <v>265404203</v>
      </c>
      <c r="F97" s="115">
        <v>743743485</v>
      </c>
      <c r="G97" s="115">
        <v>147709315</v>
      </c>
      <c r="H97" s="115">
        <v>135469803</v>
      </c>
      <c r="I97" s="115">
        <v>634049237</v>
      </c>
      <c r="J97" s="115">
        <v>347299321</v>
      </c>
      <c r="K97" s="115">
        <v>276982012</v>
      </c>
      <c r="L97" s="115">
        <v>111258063</v>
      </c>
      <c r="M97" s="115">
        <v>633539402</v>
      </c>
      <c r="N97" s="115">
        <v>213713385</v>
      </c>
      <c r="O97" s="115">
        <v>71559502</v>
      </c>
      <c r="P97" s="115">
        <v>284888071</v>
      </c>
      <c r="Q97" s="115">
        <v>22789833</v>
      </c>
      <c r="R97" s="115">
        <v>136648004</v>
      </c>
      <c r="S97" s="187">
        <v>6579900035</v>
      </c>
      <c r="T97" s="241">
        <v>7562692</v>
      </c>
      <c r="U97" s="211">
        <v>10656125506</v>
      </c>
    </row>
    <row r="98" spans="1:21" ht="12.75" customHeight="1">
      <c r="A98" s="407" t="s">
        <v>150</v>
      </c>
      <c r="B98" s="353" t="s">
        <v>169</v>
      </c>
      <c r="C98" s="77" t="s">
        <v>285</v>
      </c>
      <c r="D98" s="174">
        <v>399632598</v>
      </c>
      <c r="E98" s="174">
        <v>2527506228</v>
      </c>
      <c r="F98" s="174">
        <v>6896885426</v>
      </c>
      <c r="G98" s="174">
        <v>1432952698</v>
      </c>
      <c r="H98" s="174">
        <v>1228588674</v>
      </c>
      <c r="I98" s="174">
        <v>5948602874</v>
      </c>
      <c r="J98" s="174">
        <v>3189807504</v>
      </c>
      <c r="K98" s="174">
        <v>2698423799</v>
      </c>
      <c r="L98" s="174">
        <v>1215214442</v>
      </c>
      <c r="M98" s="174">
        <v>6501923098</v>
      </c>
      <c r="N98" s="174">
        <v>2068447951</v>
      </c>
      <c r="O98" s="174">
        <v>721419399</v>
      </c>
      <c r="P98" s="174">
        <v>2835509173</v>
      </c>
      <c r="Q98" s="174">
        <v>251730326</v>
      </c>
      <c r="R98" s="174">
        <v>1409332516</v>
      </c>
      <c r="S98" s="244">
        <v>58335841984</v>
      </c>
      <c r="T98" s="245">
        <v>60426014</v>
      </c>
      <c r="U98" s="174">
        <v>97722244704</v>
      </c>
    </row>
    <row r="99" spans="1:21">
      <c r="A99" s="352" t="s">
        <v>151</v>
      </c>
      <c r="B99" s="352" t="s">
        <v>172</v>
      </c>
      <c r="C99" s="140" t="s">
        <v>253</v>
      </c>
      <c r="D99" s="162">
        <v>341</v>
      </c>
      <c r="E99" s="162">
        <v>609</v>
      </c>
      <c r="F99" s="162">
        <v>1905</v>
      </c>
      <c r="G99" s="162">
        <v>519</v>
      </c>
      <c r="H99" s="162">
        <v>608</v>
      </c>
      <c r="I99" s="162">
        <v>2427</v>
      </c>
      <c r="J99" s="162">
        <v>1295</v>
      </c>
      <c r="K99" s="162">
        <v>1047</v>
      </c>
      <c r="L99" s="162">
        <v>485</v>
      </c>
      <c r="M99" s="162">
        <v>2181</v>
      </c>
      <c r="N99" s="162">
        <v>1064</v>
      </c>
      <c r="O99" s="162">
        <v>402</v>
      </c>
      <c r="P99" s="162">
        <v>1130</v>
      </c>
      <c r="Q99" s="162">
        <v>132</v>
      </c>
      <c r="R99" s="162">
        <v>315</v>
      </c>
      <c r="S99" s="186">
        <v>24575</v>
      </c>
      <c r="T99" s="235">
        <v>16</v>
      </c>
      <c r="U99" s="189">
        <v>39051</v>
      </c>
    </row>
    <row r="100" spans="1:21">
      <c r="A100" s="406" t="s">
        <v>151</v>
      </c>
      <c r="B100" s="350" t="s">
        <v>172</v>
      </c>
      <c r="C100" s="38" t="s">
        <v>259</v>
      </c>
      <c r="D100" s="113">
        <v>2147</v>
      </c>
      <c r="E100" s="113">
        <v>4242</v>
      </c>
      <c r="F100" s="113">
        <v>14488</v>
      </c>
      <c r="G100" s="113">
        <v>3770</v>
      </c>
      <c r="H100" s="113">
        <v>4448</v>
      </c>
      <c r="I100" s="113">
        <v>17855</v>
      </c>
      <c r="J100" s="113">
        <v>8360</v>
      </c>
      <c r="K100" s="113">
        <v>7394</v>
      </c>
      <c r="L100" s="113">
        <v>3150</v>
      </c>
      <c r="M100" s="113">
        <v>16598</v>
      </c>
      <c r="N100" s="113">
        <v>8056</v>
      </c>
      <c r="O100" s="113">
        <v>1876</v>
      </c>
      <c r="P100" s="113">
        <v>7852</v>
      </c>
      <c r="Q100" s="113">
        <v>976</v>
      </c>
      <c r="R100" s="113">
        <v>2828</v>
      </c>
      <c r="S100" s="182">
        <v>185129</v>
      </c>
      <c r="T100" s="232">
        <v>99</v>
      </c>
      <c r="U100" s="192">
        <v>289268</v>
      </c>
    </row>
    <row r="101" spans="1:21">
      <c r="A101" s="406" t="s">
        <v>151</v>
      </c>
      <c r="B101" s="350" t="s">
        <v>172</v>
      </c>
      <c r="C101" s="38" t="s">
        <v>264</v>
      </c>
      <c r="D101" s="110">
        <v>6.3</v>
      </c>
      <c r="E101" s="110">
        <v>7</v>
      </c>
      <c r="F101" s="110">
        <v>7.6</v>
      </c>
      <c r="G101" s="110">
        <v>7.3</v>
      </c>
      <c r="H101" s="110">
        <v>7.3</v>
      </c>
      <c r="I101" s="110">
        <v>7.4</v>
      </c>
      <c r="J101" s="110">
        <v>6.5</v>
      </c>
      <c r="K101" s="110">
        <v>7.1</v>
      </c>
      <c r="L101" s="110">
        <v>6.5</v>
      </c>
      <c r="M101" s="110">
        <v>7.6</v>
      </c>
      <c r="N101" s="110">
        <v>7.6</v>
      </c>
      <c r="O101" s="110">
        <v>4.7</v>
      </c>
      <c r="P101" s="110">
        <v>6.9</v>
      </c>
      <c r="Q101" s="110">
        <v>7.4</v>
      </c>
      <c r="R101" s="110">
        <v>9</v>
      </c>
      <c r="S101" s="156">
        <v>7.5</v>
      </c>
      <c r="T101" s="233">
        <v>6.2</v>
      </c>
      <c r="U101" s="194">
        <v>7.4</v>
      </c>
    </row>
    <row r="102" spans="1:21">
      <c r="A102" s="406" t="s">
        <v>151</v>
      </c>
      <c r="B102" s="350" t="s">
        <v>172</v>
      </c>
      <c r="C102" s="38" t="s">
        <v>282</v>
      </c>
      <c r="D102" s="115">
        <v>97574599</v>
      </c>
      <c r="E102" s="115">
        <v>178628894</v>
      </c>
      <c r="F102" s="115">
        <v>673711038</v>
      </c>
      <c r="G102" s="115">
        <v>176740499</v>
      </c>
      <c r="H102" s="115">
        <v>189407635</v>
      </c>
      <c r="I102" s="115">
        <v>722771126</v>
      </c>
      <c r="J102" s="115">
        <v>332695590</v>
      </c>
      <c r="K102" s="115">
        <v>307121407</v>
      </c>
      <c r="L102" s="115">
        <v>129546074</v>
      </c>
      <c r="M102" s="115">
        <v>690254453</v>
      </c>
      <c r="N102" s="115">
        <v>351761491</v>
      </c>
      <c r="O102" s="115">
        <v>94500462</v>
      </c>
      <c r="P102" s="115">
        <v>360183903</v>
      </c>
      <c r="Q102" s="115">
        <v>55103626</v>
      </c>
      <c r="R102" s="115">
        <v>110613503</v>
      </c>
      <c r="S102" s="187">
        <v>7336533784</v>
      </c>
      <c r="T102" s="241">
        <v>3470261</v>
      </c>
      <c r="U102" s="211">
        <v>11810618344</v>
      </c>
    </row>
    <row r="103" spans="1:21">
      <c r="A103" s="406" t="s">
        <v>151</v>
      </c>
      <c r="B103" s="350" t="s">
        <v>172</v>
      </c>
      <c r="C103" s="38" t="s">
        <v>280</v>
      </c>
      <c r="D103" s="115">
        <v>13080335</v>
      </c>
      <c r="E103" s="115">
        <v>28550444</v>
      </c>
      <c r="F103" s="115">
        <v>114976464</v>
      </c>
      <c r="G103" s="115">
        <v>30171434</v>
      </c>
      <c r="H103" s="115">
        <v>31342105</v>
      </c>
      <c r="I103" s="115">
        <v>119888215</v>
      </c>
      <c r="J103" s="115">
        <v>57721190</v>
      </c>
      <c r="K103" s="115">
        <v>48396598</v>
      </c>
      <c r="L103" s="115">
        <v>20801846</v>
      </c>
      <c r="M103" s="115">
        <v>107326938</v>
      </c>
      <c r="N103" s="115">
        <v>53291546</v>
      </c>
      <c r="O103" s="115">
        <v>16485749</v>
      </c>
      <c r="P103" s="115">
        <v>54157453</v>
      </c>
      <c r="Q103" s="115">
        <v>8671497</v>
      </c>
      <c r="R103" s="115">
        <v>16918010</v>
      </c>
      <c r="S103" s="187">
        <v>1217798184</v>
      </c>
      <c r="T103" s="241">
        <v>923208</v>
      </c>
      <c r="U103" s="211">
        <v>1940501217</v>
      </c>
    </row>
    <row r="104" spans="1:21">
      <c r="A104" s="406" t="s">
        <v>151</v>
      </c>
      <c r="B104" s="350" t="s">
        <v>172</v>
      </c>
      <c r="C104" s="38" t="s">
        <v>281</v>
      </c>
      <c r="D104" s="115">
        <v>11409856</v>
      </c>
      <c r="E104" s="115">
        <v>24032755</v>
      </c>
      <c r="F104" s="115">
        <v>93517744</v>
      </c>
      <c r="G104" s="115">
        <v>24714790</v>
      </c>
      <c r="H104" s="115">
        <v>26722085</v>
      </c>
      <c r="I104" s="115">
        <v>102622034</v>
      </c>
      <c r="J104" s="115">
        <v>50716374</v>
      </c>
      <c r="K104" s="115">
        <v>40449472</v>
      </c>
      <c r="L104" s="115">
        <v>16503736</v>
      </c>
      <c r="M104" s="115">
        <v>87288603</v>
      </c>
      <c r="N104" s="115">
        <v>42231187</v>
      </c>
      <c r="O104" s="115">
        <v>12914596</v>
      </c>
      <c r="P104" s="115">
        <v>44454384</v>
      </c>
      <c r="Q104" s="115">
        <v>8433662</v>
      </c>
      <c r="R104" s="115">
        <v>14333338</v>
      </c>
      <c r="S104" s="187">
        <v>1076911666</v>
      </c>
      <c r="T104" s="241">
        <v>813778</v>
      </c>
      <c r="U104" s="211">
        <v>1678070062</v>
      </c>
    </row>
    <row r="105" spans="1:21">
      <c r="A105" s="407" t="s">
        <v>151</v>
      </c>
      <c r="B105" s="353" t="s">
        <v>172</v>
      </c>
      <c r="C105" s="77" t="s">
        <v>285</v>
      </c>
      <c r="D105" s="174">
        <v>122064791</v>
      </c>
      <c r="E105" s="174">
        <v>231212093</v>
      </c>
      <c r="F105" s="174">
        <v>882205246</v>
      </c>
      <c r="G105" s="174">
        <v>231626723</v>
      </c>
      <c r="H105" s="174">
        <v>247471826</v>
      </c>
      <c r="I105" s="174">
        <v>945281376</v>
      </c>
      <c r="J105" s="174">
        <v>441133154</v>
      </c>
      <c r="K105" s="174">
        <v>395967477</v>
      </c>
      <c r="L105" s="174">
        <v>166851656</v>
      </c>
      <c r="M105" s="174">
        <v>884869995</v>
      </c>
      <c r="N105" s="174">
        <v>447284224</v>
      </c>
      <c r="O105" s="174">
        <v>123900807</v>
      </c>
      <c r="P105" s="174">
        <v>458795740</v>
      </c>
      <c r="Q105" s="174">
        <v>72208784</v>
      </c>
      <c r="R105" s="174">
        <v>141864851</v>
      </c>
      <c r="S105" s="244">
        <v>9631243633</v>
      </c>
      <c r="T105" s="245">
        <v>5207248</v>
      </c>
      <c r="U105" s="174">
        <v>15429189623</v>
      </c>
    </row>
    <row r="106" spans="1:21" ht="12.75" customHeight="1">
      <c r="A106" s="352" t="s">
        <v>152</v>
      </c>
      <c r="B106" s="352" t="s">
        <v>163</v>
      </c>
      <c r="C106" s="140" t="s">
        <v>253</v>
      </c>
      <c r="D106" s="162">
        <v>163</v>
      </c>
      <c r="E106" s="162">
        <v>259</v>
      </c>
      <c r="F106" s="162">
        <v>1019</v>
      </c>
      <c r="G106" s="162">
        <v>250</v>
      </c>
      <c r="H106" s="162">
        <v>420</v>
      </c>
      <c r="I106" s="162">
        <v>1697</v>
      </c>
      <c r="J106" s="162">
        <v>1223</v>
      </c>
      <c r="K106" s="162">
        <v>1098</v>
      </c>
      <c r="L106" s="162">
        <v>350</v>
      </c>
      <c r="M106" s="162">
        <v>1981</v>
      </c>
      <c r="N106" s="162">
        <v>784</v>
      </c>
      <c r="O106" s="162">
        <v>219</v>
      </c>
      <c r="P106" s="162">
        <v>686</v>
      </c>
      <c r="Q106" s="162">
        <v>78</v>
      </c>
      <c r="R106" s="162">
        <v>217</v>
      </c>
      <c r="S106" s="186">
        <v>18591</v>
      </c>
      <c r="T106" s="235">
        <v>9</v>
      </c>
      <c r="U106" s="189">
        <v>29044</v>
      </c>
    </row>
    <row r="107" spans="1:21" ht="12.75" customHeight="1">
      <c r="A107" s="406" t="s">
        <v>152</v>
      </c>
      <c r="B107" s="350" t="s">
        <v>163</v>
      </c>
      <c r="C107" s="38" t="s">
        <v>259</v>
      </c>
      <c r="D107" s="113">
        <v>2633</v>
      </c>
      <c r="E107" s="113">
        <v>3887</v>
      </c>
      <c r="F107" s="113">
        <v>13168</v>
      </c>
      <c r="G107" s="113">
        <v>3154</v>
      </c>
      <c r="H107" s="113">
        <v>5959</v>
      </c>
      <c r="I107" s="113">
        <v>22640</v>
      </c>
      <c r="J107" s="113">
        <v>17024</v>
      </c>
      <c r="K107" s="113">
        <v>14983</v>
      </c>
      <c r="L107" s="113">
        <v>5418</v>
      </c>
      <c r="M107" s="113">
        <v>33539</v>
      </c>
      <c r="N107" s="113">
        <v>11287</v>
      </c>
      <c r="O107" s="113">
        <v>2364</v>
      </c>
      <c r="P107" s="113">
        <v>8794</v>
      </c>
      <c r="Q107" s="113">
        <v>839</v>
      </c>
      <c r="R107" s="113">
        <v>3484</v>
      </c>
      <c r="S107" s="182">
        <v>241888</v>
      </c>
      <c r="T107" s="232">
        <v>122</v>
      </c>
      <c r="U107" s="192">
        <v>391183</v>
      </c>
    </row>
    <row r="108" spans="1:21" ht="12.75" customHeight="1">
      <c r="A108" s="406" t="s">
        <v>152</v>
      </c>
      <c r="B108" s="350" t="s">
        <v>163</v>
      </c>
      <c r="C108" s="38" t="s">
        <v>264</v>
      </c>
      <c r="D108" s="110">
        <v>16.2</v>
      </c>
      <c r="E108" s="110">
        <v>15</v>
      </c>
      <c r="F108" s="110">
        <v>12.9</v>
      </c>
      <c r="G108" s="110">
        <v>12.6</v>
      </c>
      <c r="H108" s="110">
        <v>14.2</v>
      </c>
      <c r="I108" s="110">
        <v>13.3</v>
      </c>
      <c r="J108" s="110">
        <v>13.9</v>
      </c>
      <c r="K108" s="110">
        <v>13.6</v>
      </c>
      <c r="L108" s="110">
        <v>15.5</v>
      </c>
      <c r="M108" s="110">
        <v>16.899999999999999</v>
      </c>
      <c r="N108" s="110">
        <v>14.4</v>
      </c>
      <c r="O108" s="110">
        <v>10.8</v>
      </c>
      <c r="P108" s="110">
        <v>12.8</v>
      </c>
      <c r="Q108" s="110">
        <v>10.8</v>
      </c>
      <c r="R108" s="110">
        <v>16.100000000000001</v>
      </c>
      <c r="S108" s="156">
        <v>13</v>
      </c>
      <c r="T108" s="233">
        <v>13.6</v>
      </c>
      <c r="U108" s="194">
        <v>13.5</v>
      </c>
    </row>
    <row r="109" spans="1:21" ht="12.75" customHeight="1">
      <c r="A109" s="406" t="s">
        <v>152</v>
      </c>
      <c r="B109" s="350" t="s">
        <v>163</v>
      </c>
      <c r="C109" s="38" t="s">
        <v>282</v>
      </c>
      <c r="D109" s="115">
        <v>123034691</v>
      </c>
      <c r="E109" s="115">
        <v>146025654</v>
      </c>
      <c r="F109" s="115">
        <v>574882288</v>
      </c>
      <c r="G109" s="115">
        <v>149325292</v>
      </c>
      <c r="H109" s="115">
        <v>235022118</v>
      </c>
      <c r="I109" s="115">
        <v>900738136</v>
      </c>
      <c r="J109" s="115">
        <v>698009947</v>
      </c>
      <c r="K109" s="115">
        <v>662721904</v>
      </c>
      <c r="L109" s="115">
        <v>235610536</v>
      </c>
      <c r="M109" s="115">
        <v>1319523790</v>
      </c>
      <c r="N109" s="115">
        <v>451891150</v>
      </c>
      <c r="O109" s="115">
        <v>118603689</v>
      </c>
      <c r="P109" s="115">
        <v>409836276</v>
      </c>
      <c r="Q109" s="115">
        <v>36180212</v>
      </c>
      <c r="R109" s="115">
        <v>137821193</v>
      </c>
      <c r="S109" s="187">
        <v>9658463568</v>
      </c>
      <c r="T109" s="241">
        <v>4162301</v>
      </c>
      <c r="U109" s="211">
        <v>15861852745</v>
      </c>
    </row>
    <row r="110" spans="1:21" ht="12.75" customHeight="1">
      <c r="A110" s="406" t="s">
        <v>152</v>
      </c>
      <c r="B110" s="350" t="s">
        <v>163</v>
      </c>
      <c r="C110" s="38" t="s">
        <v>280</v>
      </c>
      <c r="D110" s="115">
        <v>16435437</v>
      </c>
      <c r="E110" s="115">
        <v>18892580</v>
      </c>
      <c r="F110" s="115">
        <v>80081740</v>
      </c>
      <c r="G110" s="115">
        <v>21797061</v>
      </c>
      <c r="H110" s="115">
        <v>33551778</v>
      </c>
      <c r="I110" s="115">
        <v>126195137</v>
      </c>
      <c r="J110" s="115">
        <v>97957322</v>
      </c>
      <c r="K110" s="115">
        <v>91815949</v>
      </c>
      <c r="L110" s="115">
        <v>29552107</v>
      </c>
      <c r="M110" s="115">
        <v>178194405</v>
      </c>
      <c r="N110" s="115">
        <v>63100930</v>
      </c>
      <c r="O110" s="115">
        <v>17650122</v>
      </c>
      <c r="P110" s="115">
        <v>55928277</v>
      </c>
      <c r="Q110" s="115">
        <v>5022372</v>
      </c>
      <c r="R110" s="115">
        <v>18908170</v>
      </c>
      <c r="S110" s="187">
        <v>1433111535</v>
      </c>
      <c r="T110" s="241">
        <v>760582</v>
      </c>
      <c r="U110" s="211">
        <v>2288955502</v>
      </c>
    </row>
    <row r="111" spans="1:21" ht="12.75" customHeight="1">
      <c r="A111" s="406" t="s">
        <v>152</v>
      </c>
      <c r="B111" s="350" t="s">
        <v>163</v>
      </c>
      <c r="C111" s="38" t="s">
        <v>281</v>
      </c>
      <c r="D111" s="115">
        <v>12506880</v>
      </c>
      <c r="E111" s="115">
        <v>14740797</v>
      </c>
      <c r="F111" s="115">
        <v>61683660</v>
      </c>
      <c r="G111" s="115">
        <v>17090013</v>
      </c>
      <c r="H111" s="115">
        <v>27050793</v>
      </c>
      <c r="I111" s="115">
        <v>99463431</v>
      </c>
      <c r="J111" s="115">
        <v>81439916</v>
      </c>
      <c r="K111" s="115">
        <v>73473137</v>
      </c>
      <c r="L111" s="115">
        <v>22924161</v>
      </c>
      <c r="M111" s="115">
        <v>138504092</v>
      </c>
      <c r="N111" s="115">
        <v>47993702</v>
      </c>
      <c r="O111" s="115">
        <v>13682856</v>
      </c>
      <c r="P111" s="115">
        <v>43416375</v>
      </c>
      <c r="Q111" s="115">
        <v>4664324</v>
      </c>
      <c r="R111" s="115">
        <v>14782254</v>
      </c>
      <c r="S111" s="187">
        <v>1239922253</v>
      </c>
      <c r="T111" s="241">
        <v>614597</v>
      </c>
      <c r="U111" s="211">
        <v>1913953239</v>
      </c>
    </row>
    <row r="112" spans="1:21" ht="12.75" customHeight="1">
      <c r="A112" s="407" t="s">
        <v>152</v>
      </c>
      <c r="B112" s="353" t="s">
        <v>163</v>
      </c>
      <c r="C112" s="77" t="s">
        <v>285</v>
      </c>
      <c r="D112" s="174">
        <v>151977009</v>
      </c>
      <c r="E112" s="174">
        <v>179659030</v>
      </c>
      <c r="F112" s="174">
        <v>716647688</v>
      </c>
      <c r="G112" s="174">
        <v>188212367</v>
      </c>
      <c r="H112" s="174">
        <v>295624688</v>
      </c>
      <c r="I112" s="174">
        <v>1126396703</v>
      </c>
      <c r="J112" s="174">
        <v>877407185</v>
      </c>
      <c r="K112" s="174">
        <v>828010989</v>
      </c>
      <c r="L112" s="174">
        <v>288086805</v>
      </c>
      <c r="M112" s="174">
        <v>1636222287</v>
      </c>
      <c r="N112" s="174">
        <v>562985782</v>
      </c>
      <c r="O112" s="174">
        <v>149936667</v>
      </c>
      <c r="P112" s="174">
        <v>509180927</v>
      </c>
      <c r="Q112" s="174">
        <v>45866907</v>
      </c>
      <c r="R112" s="174">
        <v>171511616</v>
      </c>
      <c r="S112" s="244">
        <v>12331497356</v>
      </c>
      <c r="T112" s="245">
        <v>5537480</v>
      </c>
      <c r="U112" s="174">
        <v>20064761486</v>
      </c>
    </row>
    <row r="113" spans="1:21" ht="12.75" customHeight="1">
      <c r="A113" s="352" t="s">
        <v>193</v>
      </c>
      <c r="B113" s="352" t="s">
        <v>194</v>
      </c>
      <c r="C113" s="188" t="s">
        <v>253</v>
      </c>
      <c r="D113" s="189">
        <v>1</v>
      </c>
      <c r="E113" s="189">
        <v>2</v>
      </c>
      <c r="F113" s="189">
        <v>14</v>
      </c>
      <c r="G113" s="189">
        <v>5</v>
      </c>
      <c r="H113" s="189">
        <v>2</v>
      </c>
      <c r="I113" s="189">
        <v>25</v>
      </c>
      <c r="J113" s="189">
        <v>8</v>
      </c>
      <c r="K113" s="189">
        <v>5</v>
      </c>
      <c r="L113" s="189">
        <v>4</v>
      </c>
      <c r="M113" s="189">
        <v>10</v>
      </c>
      <c r="N113" s="189">
        <v>17</v>
      </c>
      <c r="O113" s="189">
        <v>7</v>
      </c>
      <c r="P113" s="189">
        <v>10</v>
      </c>
      <c r="Q113" s="189">
        <v>0</v>
      </c>
      <c r="R113" s="189">
        <v>4</v>
      </c>
      <c r="S113" s="190">
        <v>185</v>
      </c>
      <c r="T113" s="236">
        <v>0</v>
      </c>
      <c r="U113" s="189">
        <v>299</v>
      </c>
    </row>
    <row r="114" spans="1:21" ht="12.75" customHeight="1">
      <c r="A114" s="406" t="s">
        <v>193</v>
      </c>
      <c r="B114" s="350" t="s">
        <v>194</v>
      </c>
      <c r="C114" s="38" t="s">
        <v>259</v>
      </c>
      <c r="D114" s="113">
        <v>4</v>
      </c>
      <c r="E114" s="113">
        <v>16</v>
      </c>
      <c r="F114" s="113">
        <v>92</v>
      </c>
      <c r="G114" s="113">
        <v>50</v>
      </c>
      <c r="H114" s="113">
        <v>11</v>
      </c>
      <c r="I114" s="113">
        <v>210</v>
      </c>
      <c r="J114" s="113">
        <v>78</v>
      </c>
      <c r="K114" s="113">
        <v>55</v>
      </c>
      <c r="L114" s="113">
        <v>60</v>
      </c>
      <c r="M114" s="113">
        <v>71</v>
      </c>
      <c r="N114" s="113">
        <v>179</v>
      </c>
      <c r="O114" s="113">
        <v>95</v>
      </c>
      <c r="P114" s="113">
        <v>144</v>
      </c>
      <c r="Q114" s="113">
        <v>0</v>
      </c>
      <c r="R114" s="113">
        <v>66</v>
      </c>
      <c r="S114" s="182">
        <v>1903</v>
      </c>
      <c r="T114" s="232">
        <v>0</v>
      </c>
      <c r="U114" s="192">
        <v>3034</v>
      </c>
    </row>
    <row r="115" spans="1:21" ht="12.75" customHeight="1">
      <c r="A115" s="406" t="s">
        <v>193</v>
      </c>
      <c r="B115" s="350" t="s">
        <v>194</v>
      </c>
      <c r="C115" s="38" t="s">
        <v>264</v>
      </c>
      <c r="D115" s="110">
        <v>4</v>
      </c>
      <c r="E115" s="110">
        <v>8</v>
      </c>
      <c r="F115" s="110">
        <v>6.6</v>
      </c>
      <c r="G115" s="110">
        <v>10</v>
      </c>
      <c r="H115" s="110">
        <v>5.5</v>
      </c>
      <c r="I115" s="110">
        <v>8.4</v>
      </c>
      <c r="J115" s="110">
        <v>9.8000000000000007</v>
      </c>
      <c r="K115" s="110">
        <v>11</v>
      </c>
      <c r="L115" s="110">
        <v>15</v>
      </c>
      <c r="M115" s="110">
        <v>7.1</v>
      </c>
      <c r="N115" s="110">
        <v>10.5</v>
      </c>
      <c r="O115" s="110">
        <v>13.6</v>
      </c>
      <c r="P115" s="110">
        <v>14.4</v>
      </c>
      <c r="Q115" s="110">
        <v>0</v>
      </c>
      <c r="R115" s="110">
        <v>16.5</v>
      </c>
      <c r="S115" s="156">
        <v>10.3</v>
      </c>
      <c r="T115" s="233">
        <v>0</v>
      </c>
      <c r="U115" s="194">
        <v>10.1</v>
      </c>
    </row>
    <row r="116" spans="1:21" ht="12.75" customHeight="1">
      <c r="A116" s="406" t="s">
        <v>193</v>
      </c>
      <c r="B116" s="350" t="s">
        <v>194</v>
      </c>
      <c r="C116" s="38" t="s">
        <v>282</v>
      </c>
      <c r="D116" s="115">
        <v>123926</v>
      </c>
      <c r="E116" s="115">
        <v>692638</v>
      </c>
      <c r="F116" s="115">
        <v>4376913</v>
      </c>
      <c r="G116" s="115">
        <v>1373511</v>
      </c>
      <c r="H116" s="115">
        <v>173132</v>
      </c>
      <c r="I116" s="115">
        <v>7627866</v>
      </c>
      <c r="J116" s="115">
        <v>2543586</v>
      </c>
      <c r="K116" s="115">
        <v>2065834</v>
      </c>
      <c r="L116" s="115">
        <v>2594786</v>
      </c>
      <c r="M116" s="115">
        <v>4810526</v>
      </c>
      <c r="N116" s="115">
        <v>4404123</v>
      </c>
      <c r="O116" s="115">
        <v>2847361</v>
      </c>
      <c r="P116" s="115">
        <v>5221956</v>
      </c>
      <c r="Q116" s="115">
        <v>0</v>
      </c>
      <c r="R116" s="115">
        <v>2729975</v>
      </c>
      <c r="S116" s="187">
        <v>67871727</v>
      </c>
      <c r="T116" s="241">
        <v>0</v>
      </c>
      <c r="U116" s="211">
        <v>109457860</v>
      </c>
    </row>
    <row r="117" spans="1:21" ht="12.75" customHeight="1">
      <c r="A117" s="406" t="s">
        <v>193</v>
      </c>
      <c r="B117" s="350" t="s">
        <v>194</v>
      </c>
      <c r="C117" s="38" t="s">
        <v>280</v>
      </c>
      <c r="D117" s="115">
        <v>31654</v>
      </c>
      <c r="E117" s="115">
        <v>104966</v>
      </c>
      <c r="F117" s="115">
        <v>812764</v>
      </c>
      <c r="G117" s="115">
        <v>227042</v>
      </c>
      <c r="H117" s="115">
        <v>17606</v>
      </c>
      <c r="I117" s="115">
        <v>1105328</v>
      </c>
      <c r="J117" s="115">
        <v>423281</v>
      </c>
      <c r="K117" s="115">
        <v>411441</v>
      </c>
      <c r="L117" s="115">
        <v>60594</v>
      </c>
      <c r="M117" s="115">
        <v>636218</v>
      </c>
      <c r="N117" s="115">
        <v>676197</v>
      </c>
      <c r="O117" s="115">
        <v>352055</v>
      </c>
      <c r="P117" s="115">
        <v>624714</v>
      </c>
      <c r="Q117" s="115">
        <v>0</v>
      </c>
      <c r="R117" s="115">
        <v>443443</v>
      </c>
      <c r="S117" s="187">
        <v>9107626</v>
      </c>
      <c r="T117" s="241">
        <v>0</v>
      </c>
      <c r="U117" s="211">
        <v>15034930</v>
      </c>
    </row>
    <row r="118" spans="1:21" ht="12.75" customHeight="1">
      <c r="A118" s="406" t="s">
        <v>193</v>
      </c>
      <c r="B118" s="350" t="s">
        <v>194</v>
      </c>
      <c r="C118" s="38" t="s">
        <v>281</v>
      </c>
      <c r="D118" s="115">
        <v>23505</v>
      </c>
      <c r="E118" s="115">
        <v>103135</v>
      </c>
      <c r="F118" s="115">
        <v>558306</v>
      </c>
      <c r="G118" s="115">
        <v>159637</v>
      </c>
      <c r="H118" s="115">
        <v>80953</v>
      </c>
      <c r="I118" s="115">
        <v>841008</v>
      </c>
      <c r="J118" s="115">
        <v>423475</v>
      </c>
      <c r="K118" s="115">
        <v>268235</v>
      </c>
      <c r="L118" s="115">
        <v>98719</v>
      </c>
      <c r="M118" s="115">
        <v>507160</v>
      </c>
      <c r="N118" s="115">
        <v>588280</v>
      </c>
      <c r="O118" s="115">
        <v>263663</v>
      </c>
      <c r="P118" s="115">
        <v>414348</v>
      </c>
      <c r="Q118" s="115">
        <v>0</v>
      </c>
      <c r="R118" s="115">
        <v>475733</v>
      </c>
      <c r="S118" s="187">
        <v>9111978</v>
      </c>
      <c r="T118" s="241">
        <v>0</v>
      </c>
      <c r="U118" s="211">
        <v>13918134</v>
      </c>
    </row>
    <row r="119" spans="1:21" ht="12.75" customHeight="1">
      <c r="A119" s="407" t="s">
        <v>193</v>
      </c>
      <c r="B119" s="353" t="s">
        <v>194</v>
      </c>
      <c r="C119" s="77" t="s">
        <v>285</v>
      </c>
      <c r="D119" s="174">
        <v>179085</v>
      </c>
      <c r="E119" s="174">
        <v>900739</v>
      </c>
      <c r="F119" s="174">
        <v>5747982</v>
      </c>
      <c r="G119" s="174">
        <v>1760190</v>
      </c>
      <c r="H119" s="174">
        <v>271690</v>
      </c>
      <c r="I119" s="174">
        <v>9574202</v>
      </c>
      <c r="J119" s="174">
        <v>3390342</v>
      </c>
      <c r="K119" s="174">
        <v>2745510</v>
      </c>
      <c r="L119" s="174">
        <v>2754099</v>
      </c>
      <c r="M119" s="174">
        <v>5953904</v>
      </c>
      <c r="N119" s="174">
        <v>5668600</v>
      </c>
      <c r="O119" s="174">
        <v>3463080</v>
      </c>
      <c r="P119" s="174">
        <v>6261018</v>
      </c>
      <c r="Q119" s="174">
        <v>0</v>
      </c>
      <c r="R119" s="174">
        <v>3649150</v>
      </c>
      <c r="S119" s="244">
        <v>86091331</v>
      </c>
      <c r="T119" s="245">
        <v>0</v>
      </c>
      <c r="U119" s="174">
        <v>138410924</v>
      </c>
    </row>
    <row r="120" spans="1:21" ht="12.75" customHeight="1">
      <c r="A120" s="352" t="s">
        <v>189</v>
      </c>
      <c r="B120" s="352" t="s">
        <v>190</v>
      </c>
      <c r="C120" s="140" t="s">
        <v>253</v>
      </c>
      <c r="D120" s="162">
        <v>19</v>
      </c>
      <c r="E120" s="162">
        <v>46</v>
      </c>
      <c r="F120" s="162">
        <v>120</v>
      </c>
      <c r="G120" s="162">
        <v>16</v>
      </c>
      <c r="H120" s="162">
        <v>46</v>
      </c>
      <c r="I120" s="162">
        <v>130</v>
      </c>
      <c r="J120" s="162">
        <v>60</v>
      </c>
      <c r="K120" s="162">
        <v>61</v>
      </c>
      <c r="L120" s="162">
        <v>14</v>
      </c>
      <c r="M120" s="162">
        <v>119</v>
      </c>
      <c r="N120" s="162">
        <v>74</v>
      </c>
      <c r="O120" s="162">
        <v>65</v>
      </c>
      <c r="P120" s="162">
        <v>143</v>
      </c>
      <c r="Q120" s="162">
        <v>9</v>
      </c>
      <c r="R120" s="162">
        <v>43</v>
      </c>
      <c r="S120" s="186">
        <v>1392</v>
      </c>
      <c r="T120" s="235">
        <v>1</v>
      </c>
      <c r="U120" s="189">
        <v>2358</v>
      </c>
    </row>
    <row r="121" spans="1:21" ht="12.75" customHeight="1">
      <c r="A121" s="406" t="s">
        <v>189</v>
      </c>
      <c r="B121" s="350" t="s">
        <v>190</v>
      </c>
      <c r="C121" s="38" t="s">
        <v>259</v>
      </c>
      <c r="D121" s="113">
        <v>343</v>
      </c>
      <c r="E121" s="113">
        <v>888</v>
      </c>
      <c r="F121" s="113">
        <v>2288</v>
      </c>
      <c r="G121" s="113">
        <v>154</v>
      </c>
      <c r="H121" s="113">
        <v>889</v>
      </c>
      <c r="I121" s="113">
        <v>2313</v>
      </c>
      <c r="J121" s="113">
        <v>848</v>
      </c>
      <c r="K121" s="113">
        <v>1252</v>
      </c>
      <c r="L121" s="113">
        <v>205</v>
      </c>
      <c r="M121" s="113">
        <v>2073</v>
      </c>
      <c r="N121" s="113">
        <v>1335</v>
      </c>
      <c r="O121" s="113">
        <v>1015</v>
      </c>
      <c r="P121" s="113">
        <v>2247</v>
      </c>
      <c r="Q121" s="113">
        <v>91</v>
      </c>
      <c r="R121" s="113">
        <v>599</v>
      </c>
      <c r="S121" s="182">
        <v>23973</v>
      </c>
      <c r="T121" s="232">
        <v>17</v>
      </c>
      <c r="U121" s="192">
        <v>40530</v>
      </c>
    </row>
    <row r="122" spans="1:21" ht="12.75" customHeight="1">
      <c r="A122" s="406" t="s">
        <v>189</v>
      </c>
      <c r="B122" s="350" t="s">
        <v>190</v>
      </c>
      <c r="C122" s="38" t="s">
        <v>264</v>
      </c>
      <c r="D122" s="110">
        <v>18.100000000000001</v>
      </c>
      <c r="E122" s="110">
        <v>19.3</v>
      </c>
      <c r="F122" s="110">
        <v>19.100000000000001</v>
      </c>
      <c r="G122" s="110">
        <v>9.6</v>
      </c>
      <c r="H122" s="110">
        <v>19.3</v>
      </c>
      <c r="I122" s="110">
        <v>17.8</v>
      </c>
      <c r="J122" s="110">
        <v>14.1</v>
      </c>
      <c r="K122" s="110">
        <v>20.5</v>
      </c>
      <c r="L122" s="110">
        <v>14.6</v>
      </c>
      <c r="M122" s="110">
        <v>17.399999999999999</v>
      </c>
      <c r="N122" s="110">
        <v>18</v>
      </c>
      <c r="O122" s="110">
        <v>15.6</v>
      </c>
      <c r="P122" s="110">
        <v>15.7</v>
      </c>
      <c r="Q122" s="110">
        <v>10.1</v>
      </c>
      <c r="R122" s="110">
        <v>13.9</v>
      </c>
      <c r="S122" s="156">
        <v>17.2</v>
      </c>
      <c r="T122" s="233">
        <v>17</v>
      </c>
      <c r="U122" s="194">
        <v>17.2</v>
      </c>
    </row>
    <row r="123" spans="1:21" ht="12.75" customHeight="1">
      <c r="A123" s="406" t="s">
        <v>189</v>
      </c>
      <c r="B123" s="350" t="s">
        <v>190</v>
      </c>
      <c r="C123" s="38" t="s">
        <v>282</v>
      </c>
      <c r="D123" s="115">
        <v>15249400</v>
      </c>
      <c r="E123" s="115">
        <v>41223513</v>
      </c>
      <c r="F123" s="115">
        <v>101934079</v>
      </c>
      <c r="G123" s="115">
        <v>7668720</v>
      </c>
      <c r="H123" s="115">
        <v>32384837</v>
      </c>
      <c r="I123" s="115">
        <v>93147232</v>
      </c>
      <c r="J123" s="115">
        <v>42058860</v>
      </c>
      <c r="K123" s="115">
        <v>41570054</v>
      </c>
      <c r="L123" s="115">
        <v>6786467</v>
      </c>
      <c r="M123" s="115">
        <v>76087657</v>
      </c>
      <c r="N123" s="115">
        <v>57095586</v>
      </c>
      <c r="O123" s="115">
        <v>54774854</v>
      </c>
      <c r="P123" s="115">
        <v>99296451</v>
      </c>
      <c r="Q123" s="115">
        <v>4286128</v>
      </c>
      <c r="R123" s="115">
        <v>35415079</v>
      </c>
      <c r="S123" s="187">
        <v>974084479</v>
      </c>
      <c r="T123" s="241">
        <v>729731</v>
      </c>
      <c r="U123" s="211">
        <v>1683793127</v>
      </c>
    </row>
    <row r="124" spans="1:21" ht="12.75" customHeight="1">
      <c r="A124" s="406" t="s">
        <v>189</v>
      </c>
      <c r="B124" s="350" t="s">
        <v>190</v>
      </c>
      <c r="C124" s="38" t="s">
        <v>280</v>
      </c>
      <c r="D124" s="115">
        <v>2220857</v>
      </c>
      <c r="E124" s="115">
        <v>6684751</v>
      </c>
      <c r="F124" s="115">
        <v>16534162</v>
      </c>
      <c r="G124" s="115">
        <v>1227800</v>
      </c>
      <c r="H124" s="115">
        <v>4479105</v>
      </c>
      <c r="I124" s="115">
        <v>14144982</v>
      </c>
      <c r="J124" s="115">
        <v>5838501</v>
      </c>
      <c r="K124" s="115">
        <v>5854730</v>
      </c>
      <c r="L124" s="115">
        <v>673161</v>
      </c>
      <c r="M124" s="115">
        <v>10212859</v>
      </c>
      <c r="N124" s="115">
        <v>6858008</v>
      </c>
      <c r="O124" s="115">
        <v>7878476</v>
      </c>
      <c r="P124" s="115">
        <v>13234056</v>
      </c>
      <c r="Q124" s="115">
        <v>629374</v>
      </c>
      <c r="R124" s="115">
        <v>4193060</v>
      </c>
      <c r="S124" s="187">
        <v>136366360</v>
      </c>
      <c r="T124" s="241">
        <v>83334</v>
      </c>
      <c r="U124" s="211">
        <v>237113576</v>
      </c>
    </row>
    <row r="125" spans="1:21" ht="12.75" customHeight="1">
      <c r="A125" s="406" t="s">
        <v>189</v>
      </c>
      <c r="B125" s="350" t="s">
        <v>190</v>
      </c>
      <c r="C125" s="38" t="s">
        <v>281</v>
      </c>
      <c r="D125" s="115">
        <v>2076134</v>
      </c>
      <c r="E125" s="115">
        <v>5386727</v>
      </c>
      <c r="F125" s="115">
        <v>14330328</v>
      </c>
      <c r="G125" s="115">
        <v>1202451</v>
      </c>
      <c r="H125" s="115">
        <v>3824610</v>
      </c>
      <c r="I125" s="115">
        <v>12027202</v>
      </c>
      <c r="J125" s="115">
        <v>4531858</v>
      </c>
      <c r="K125" s="115">
        <v>4826145</v>
      </c>
      <c r="L125" s="115">
        <v>489354</v>
      </c>
      <c r="M125" s="115">
        <v>8457603</v>
      </c>
      <c r="N125" s="115">
        <v>5402340</v>
      </c>
      <c r="O125" s="115">
        <v>5851035</v>
      </c>
      <c r="P125" s="115">
        <v>10401668</v>
      </c>
      <c r="Q125" s="115">
        <v>729150</v>
      </c>
      <c r="R125" s="115">
        <v>3564139</v>
      </c>
      <c r="S125" s="187">
        <v>118401443</v>
      </c>
      <c r="T125" s="241">
        <v>50947</v>
      </c>
      <c r="U125" s="211">
        <v>201553135</v>
      </c>
    </row>
    <row r="126" spans="1:21" ht="12.75" customHeight="1">
      <c r="A126" s="407" t="s">
        <v>189</v>
      </c>
      <c r="B126" s="353" t="s">
        <v>190</v>
      </c>
      <c r="C126" s="77" t="s">
        <v>285</v>
      </c>
      <c r="D126" s="174">
        <v>19546392</v>
      </c>
      <c r="E126" s="174">
        <v>53294990</v>
      </c>
      <c r="F126" s="174">
        <v>132798569</v>
      </c>
      <c r="G126" s="174">
        <v>10098970</v>
      </c>
      <c r="H126" s="174">
        <v>40688552</v>
      </c>
      <c r="I126" s="174">
        <v>119319416</v>
      </c>
      <c r="J126" s="174">
        <v>52429220</v>
      </c>
      <c r="K126" s="174">
        <v>52250929</v>
      </c>
      <c r="L126" s="174">
        <v>7948982</v>
      </c>
      <c r="M126" s="174">
        <v>94758120</v>
      </c>
      <c r="N126" s="174">
        <v>69355934</v>
      </c>
      <c r="O126" s="174">
        <v>68504365</v>
      </c>
      <c r="P126" s="174">
        <v>122932175</v>
      </c>
      <c r="Q126" s="174">
        <v>5644652</v>
      </c>
      <c r="R126" s="174">
        <v>43172278</v>
      </c>
      <c r="S126" s="244">
        <v>1228852282</v>
      </c>
      <c r="T126" s="245">
        <v>864012</v>
      </c>
      <c r="U126" s="174">
        <v>2122459839</v>
      </c>
    </row>
    <row r="127" spans="1:21" ht="12.75" customHeight="1">
      <c r="A127" s="352" t="s">
        <v>153</v>
      </c>
      <c r="B127" s="352" t="s">
        <v>165</v>
      </c>
      <c r="C127" s="140" t="s">
        <v>253</v>
      </c>
      <c r="D127" s="162">
        <v>146</v>
      </c>
      <c r="E127" s="162">
        <v>537</v>
      </c>
      <c r="F127" s="162">
        <v>1284</v>
      </c>
      <c r="G127" s="162">
        <v>445</v>
      </c>
      <c r="H127" s="162">
        <v>324</v>
      </c>
      <c r="I127" s="162">
        <v>1600</v>
      </c>
      <c r="J127" s="162">
        <v>793</v>
      </c>
      <c r="K127" s="162">
        <v>917</v>
      </c>
      <c r="L127" s="162">
        <v>352</v>
      </c>
      <c r="M127" s="162">
        <v>1435</v>
      </c>
      <c r="N127" s="162">
        <v>618</v>
      </c>
      <c r="O127" s="162">
        <v>294</v>
      </c>
      <c r="P127" s="162">
        <v>918</v>
      </c>
      <c r="Q127" s="162">
        <v>80</v>
      </c>
      <c r="R127" s="162">
        <v>376</v>
      </c>
      <c r="S127" s="186">
        <v>19307</v>
      </c>
      <c r="T127" s="235">
        <v>13</v>
      </c>
      <c r="U127" s="189">
        <v>29439</v>
      </c>
    </row>
    <row r="128" spans="1:21" ht="12.75" customHeight="1">
      <c r="A128" s="406" t="s">
        <v>153</v>
      </c>
      <c r="B128" s="350" t="s">
        <v>165</v>
      </c>
      <c r="C128" s="38" t="s">
        <v>259</v>
      </c>
      <c r="D128" s="113">
        <v>656</v>
      </c>
      <c r="E128" s="113">
        <v>2122</v>
      </c>
      <c r="F128" s="113">
        <v>7241</v>
      </c>
      <c r="G128" s="113">
        <v>1976</v>
      </c>
      <c r="H128" s="113">
        <v>1680</v>
      </c>
      <c r="I128" s="113">
        <v>7291</v>
      </c>
      <c r="J128" s="113">
        <v>2598</v>
      </c>
      <c r="K128" s="113">
        <v>4205</v>
      </c>
      <c r="L128" s="113">
        <v>1275</v>
      </c>
      <c r="M128" s="113">
        <v>6906</v>
      </c>
      <c r="N128" s="113">
        <v>2625</v>
      </c>
      <c r="O128" s="113">
        <v>1245</v>
      </c>
      <c r="P128" s="113">
        <v>3432</v>
      </c>
      <c r="Q128" s="113">
        <v>321</v>
      </c>
      <c r="R128" s="113">
        <v>1762</v>
      </c>
      <c r="S128" s="182">
        <v>76644</v>
      </c>
      <c r="T128" s="232">
        <v>36</v>
      </c>
      <c r="U128" s="192">
        <v>122015</v>
      </c>
    </row>
    <row r="129" spans="1:21" ht="12.75" customHeight="1">
      <c r="A129" s="406" t="s">
        <v>153</v>
      </c>
      <c r="B129" s="350" t="s">
        <v>165</v>
      </c>
      <c r="C129" s="38" t="s">
        <v>264</v>
      </c>
      <c r="D129" s="110">
        <v>4.5</v>
      </c>
      <c r="E129" s="110">
        <v>4</v>
      </c>
      <c r="F129" s="110">
        <v>5.6</v>
      </c>
      <c r="G129" s="110">
        <v>4.4000000000000004</v>
      </c>
      <c r="H129" s="110">
        <v>5.2</v>
      </c>
      <c r="I129" s="110">
        <v>4.5999999999999996</v>
      </c>
      <c r="J129" s="110">
        <v>3.3</v>
      </c>
      <c r="K129" s="110">
        <v>4.5999999999999996</v>
      </c>
      <c r="L129" s="110">
        <v>3.6</v>
      </c>
      <c r="M129" s="110">
        <v>4.8</v>
      </c>
      <c r="N129" s="110">
        <v>4.2</v>
      </c>
      <c r="O129" s="110">
        <v>4.2</v>
      </c>
      <c r="P129" s="110">
        <v>3.7</v>
      </c>
      <c r="Q129" s="110">
        <v>4</v>
      </c>
      <c r="R129" s="110">
        <v>4.7</v>
      </c>
      <c r="S129" s="156">
        <v>4</v>
      </c>
      <c r="T129" s="233">
        <v>2.8</v>
      </c>
      <c r="U129" s="194">
        <v>4.0999999999999996</v>
      </c>
    </row>
    <row r="130" spans="1:21" ht="12.75" customHeight="1">
      <c r="A130" s="406" t="s">
        <v>153</v>
      </c>
      <c r="B130" s="350" t="s">
        <v>165</v>
      </c>
      <c r="C130" s="38" t="s">
        <v>282</v>
      </c>
      <c r="D130" s="115">
        <v>22275132</v>
      </c>
      <c r="E130" s="115">
        <v>99806690</v>
      </c>
      <c r="F130" s="115">
        <v>309729190</v>
      </c>
      <c r="G130" s="115">
        <v>72800739</v>
      </c>
      <c r="H130" s="115">
        <v>68479079</v>
      </c>
      <c r="I130" s="115">
        <v>280078326</v>
      </c>
      <c r="J130" s="115">
        <v>111290048</v>
      </c>
      <c r="K130" s="115">
        <v>158938805</v>
      </c>
      <c r="L130" s="115">
        <v>55528056</v>
      </c>
      <c r="M130" s="115">
        <v>271306849</v>
      </c>
      <c r="N130" s="115">
        <v>109867711</v>
      </c>
      <c r="O130" s="115">
        <v>65531493</v>
      </c>
      <c r="P130" s="115">
        <v>136293184</v>
      </c>
      <c r="Q130" s="115">
        <v>14534383</v>
      </c>
      <c r="R130" s="115">
        <v>78943641</v>
      </c>
      <c r="S130" s="187">
        <v>2799249202</v>
      </c>
      <c r="T130" s="241">
        <v>1178651</v>
      </c>
      <c r="U130" s="211">
        <v>4655831179</v>
      </c>
    </row>
    <row r="131" spans="1:21" ht="12.75" customHeight="1">
      <c r="A131" s="406" t="s">
        <v>153</v>
      </c>
      <c r="B131" s="350" t="s">
        <v>165</v>
      </c>
      <c r="C131" s="38" t="s">
        <v>280</v>
      </c>
      <c r="D131" s="115">
        <v>3749872</v>
      </c>
      <c r="E131" s="115">
        <v>19618203</v>
      </c>
      <c r="F131" s="115">
        <v>59670740</v>
      </c>
      <c r="G131" s="115">
        <v>15195582</v>
      </c>
      <c r="H131" s="115">
        <v>13277487</v>
      </c>
      <c r="I131" s="115">
        <v>51882660</v>
      </c>
      <c r="J131" s="115">
        <v>22139318</v>
      </c>
      <c r="K131" s="115">
        <v>28101916</v>
      </c>
      <c r="L131" s="115">
        <v>9370274</v>
      </c>
      <c r="M131" s="115">
        <v>47948644</v>
      </c>
      <c r="N131" s="115">
        <v>18579666</v>
      </c>
      <c r="O131" s="115">
        <v>11834368</v>
      </c>
      <c r="P131" s="115">
        <v>23772359</v>
      </c>
      <c r="Q131" s="115">
        <v>2873833</v>
      </c>
      <c r="R131" s="115">
        <v>13759458</v>
      </c>
      <c r="S131" s="187">
        <v>554890334</v>
      </c>
      <c r="T131" s="241">
        <v>238875</v>
      </c>
      <c r="U131" s="211">
        <v>896903588</v>
      </c>
    </row>
    <row r="132" spans="1:21" ht="12.75" customHeight="1">
      <c r="A132" s="406" t="s">
        <v>153</v>
      </c>
      <c r="B132" s="350" t="s">
        <v>165</v>
      </c>
      <c r="C132" s="38" t="s">
        <v>281</v>
      </c>
      <c r="D132" s="115">
        <v>3107480</v>
      </c>
      <c r="E132" s="115">
        <v>15890219</v>
      </c>
      <c r="F132" s="115">
        <v>49940581</v>
      </c>
      <c r="G132" s="115">
        <v>13007095</v>
      </c>
      <c r="H132" s="115">
        <v>11266533</v>
      </c>
      <c r="I132" s="115">
        <v>43344921</v>
      </c>
      <c r="J132" s="115">
        <v>18610397</v>
      </c>
      <c r="K132" s="115">
        <v>23246215</v>
      </c>
      <c r="L132" s="115">
        <v>6945246</v>
      </c>
      <c r="M132" s="115">
        <v>40588267</v>
      </c>
      <c r="N132" s="115">
        <v>15243250</v>
      </c>
      <c r="O132" s="115">
        <v>9060975</v>
      </c>
      <c r="P132" s="115">
        <v>20364164</v>
      </c>
      <c r="Q132" s="115">
        <v>2189126</v>
      </c>
      <c r="R132" s="115">
        <v>11841508</v>
      </c>
      <c r="S132" s="187">
        <v>497134349</v>
      </c>
      <c r="T132" s="241">
        <v>241960</v>
      </c>
      <c r="U132" s="211">
        <v>782022285</v>
      </c>
    </row>
    <row r="133" spans="1:21" ht="12.75" customHeight="1">
      <c r="A133" s="407" t="s">
        <v>153</v>
      </c>
      <c r="B133" s="353" t="s">
        <v>165</v>
      </c>
      <c r="C133" s="77" t="s">
        <v>285</v>
      </c>
      <c r="D133" s="174">
        <v>29132483</v>
      </c>
      <c r="E133" s="174">
        <v>135315111</v>
      </c>
      <c r="F133" s="174">
        <v>419340511</v>
      </c>
      <c r="G133" s="174">
        <v>101003416</v>
      </c>
      <c r="H133" s="174">
        <v>93023100</v>
      </c>
      <c r="I133" s="174">
        <v>375305907</v>
      </c>
      <c r="J133" s="174">
        <v>152039763</v>
      </c>
      <c r="K133" s="174">
        <v>210286936</v>
      </c>
      <c r="L133" s="174">
        <v>71843576</v>
      </c>
      <c r="M133" s="174">
        <v>359843760</v>
      </c>
      <c r="N133" s="174">
        <v>143690627</v>
      </c>
      <c r="O133" s="174">
        <v>86426836</v>
      </c>
      <c r="P133" s="174">
        <v>180429706</v>
      </c>
      <c r="Q133" s="174">
        <v>19597342</v>
      </c>
      <c r="R133" s="174">
        <v>104544607</v>
      </c>
      <c r="S133" s="244">
        <v>3851273885</v>
      </c>
      <c r="T133" s="245">
        <v>1659485</v>
      </c>
      <c r="U133" s="174">
        <v>6334757052</v>
      </c>
    </row>
    <row r="134" spans="1:21" ht="12.75" customHeight="1">
      <c r="A134" s="352" t="s">
        <v>154</v>
      </c>
      <c r="B134" s="352" t="s">
        <v>162</v>
      </c>
      <c r="C134" s="140" t="s">
        <v>253</v>
      </c>
      <c r="D134" s="162">
        <v>638</v>
      </c>
      <c r="E134" s="162">
        <v>1906</v>
      </c>
      <c r="F134" s="162">
        <v>5441</v>
      </c>
      <c r="G134" s="162">
        <v>1298</v>
      </c>
      <c r="H134" s="162">
        <v>1133</v>
      </c>
      <c r="I134" s="162">
        <v>5939</v>
      </c>
      <c r="J134" s="162">
        <v>3261</v>
      </c>
      <c r="K134" s="162">
        <v>2655</v>
      </c>
      <c r="L134" s="162">
        <v>1227</v>
      </c>
      <c r="M134" s="162">
        <v>5347</v>
      </c>
      <c r="N134" s="162">
        <v>2359</v>
      </c>
      <c r="O134" s="162">
        <v>1022</v>
      </c>
      <c r="P134" s="162">
        <v>3716</v>
      </c>
      <c r="Q134" s="162">
        <v>310</v>
      </c>
      <c r="R134" s="162">
        <v>1031</v>
      </c>
      <c r="S134" s="186">
        <v>61851</v>
      </c>
      <c r="T134" s="235">
        <v>58</v>
      </c>
      <c r="U134" s="189">
        <v>99192</v>
      </c>
    </row>
    <row r="135" spans="1:21" ht="12.75" customHeight="1">
      <c r="A135" s="406" t="s">
        <v>154</v>
      </c>
      <c r="B135" s="350" t="s">
        <v>162</v>
      </c>
      <c r="C135" s="38" t="s">
        <v>259</v>
      </c>
      <c r="D135" s="113">
        <v>10171</v>
      </c>
      <c r="E135" s="113">
        <v>27541</v>
      </c>
      <c r="F135" s="113">
        <v>83263</v>
      </c>
      <c r="G135" s="113">
        <v>18284</v>
      </c>
      <c r="H135" s="113">
        <v>15843</v>
      </c>
      <c r="I135" s="113">
        <v>87692</v>
      </c>
      <c r="J135" s="113">
        <v>45202</v>
      </c>
      <c r="K135" s="113">
        <v>37091</v>
      </c>
      <c r="L135" s="113">
        <v>17593</v>
      </c>
      <c r="M135" s="113">
        <v>79289</v>
      </c>
      <c r="N135" s="113">
        <v>31302</v>
      </c>
      <c r="O135" s="113">
        <v>12851</v>
      </c>
      <c r="P135" s="113">
        <v>53004</v>
      </c>
      <c r="Q135" s="113">
        <v>4265</v>
      </c>
      <c r="R135" s="113">
        <v>14965</v>
      </c>
      <c r="S135" s="182">
        <v>904065</v>
      </c>
      <c r="T135" s="232">
        <v>1014</v>
      </c>
      <c r="U135" s="192">
        <v>1443435</v>
      </c>
    </row>
    <row r="136" spans="1:21" ht="12.75" customHeight="1">
      <c r="A136" s="406" t="s">
        <v>154</v>
      </c>
      <c r="B136" s="350" t="s">
        <v>162</v>
      </c>
      <c r="C136" s="38" t="s">
        <v>264</v>
      </c>
      <c r="D136" s="110">
        <v>15.9</v>
      </c>
      <c r="E136" s="110">
        <v>14.4</v>
      </c>
      <c r="F136" s="110">
        <v>15.3</v>
      </c>
      <c r="G136" s="110">
        <v>14.1</v>
      </c>
      <c r="H136" s="110">
        <v>14</v>
      </c>
      <c r="I136" s="110">
        <v>14.8</v>
      </c>
      <c r="J136" s="110">
        <v>13.9</v>
      </c>
      <c r="K136" s="110">
        <v>14</v>
      </c>
      <c r="L136" s="110">
        <v>14.3</v>
      </c>
      <c r="M136" s="110">
        <v>14.8</v>
      </c>
      <c r="N136" s="110">
        <v>13.3</v>
      </c>
      <c r="O136" s="110">
        <v>12.6</v>
      </c>
      <c r="P136" s="110">
        <v>14.3</v>
      </c>
      <c r="Q136" s="110">
        <v>13.8</v>
      </c>
      <c r="R136" s="110">
        <v>14.5</v>
      </c>
      <c r="S136" s="156">
        <v>14.6</v>
      </c>
      <c r="T136" s="233">
        <v>17.5</v>
      </c>
      <c r="U136" s="194">
        <v>14.6</v>
      </c>
    </row>
    <row r="137" spans="1:21" ht="12.75" customHeight="1">
      <c r="A137" s="406" t="s">
        <v>154</v>
      </c>
      <c r="B137" s="350" t="s">
        <v>162</v>
      </c>
      <c r="C137" s="38" t="s">
        <v>282</v>
      </c>
      <c r="D137" s="115">
        <v>417691920</v>
      </c>
      <c r="E137" s="115">
        <v>1242636801</v>
      </c>
      <c r="F137" s="115">
        <v>3714435768</v>
      </c>
      <c r="G137" s="115">
        <v>797511692</v>
      </c>
      <c r="H137" s="115">
        <v>667095121</v>
      </c>
      <c r="I137" s="115">
        <v>3516882430</v>
      </c>
      <c r="J137" s="115">
        <v>1870816792</v>
      </c>
      <c r="K137" s="115">
        <v>1498990512</v>
      </c>
      <c r="L137" s="115">
        <v>738425980</v>
      </c>
      <c r="M137" s="115">
        <v>3220142550</v>
      </c>
      <c r="N137" s="115">
        <v>1396459989</v>
      </c>
      <c r="O137" s="115">
        <v>535583525</v>
      </c>
      <c r="P137" s="115">
        <v>2116660624</v>
      </c>
      <c r="Q137" s="115">
        <v>213841121</v>
      </c>
      <c r="R137" s="115">
        <v>620452637</v>
      </c>
      <c r="S137" s="187">
        <v>33740548830</v>
      </c>
      <c r="T137" s="241">
        <v>33681523</v>
      </c>
      <c r="U137" s="211">
        <v>56341857816</v>
      </c>
    </row>
    <row r="138" spans="1:21" ht="12.75" customHeight="1">
      <c r="A138" s="406" t="s">
        <v>154</v>
      </c>
      <c r="B138" s="350" t="s">
        <v>162</v>
      </c>
      <c r="C138" s="38" t="s">
        <v>280</v>
      </c>
      <c r="D138" s="115">
        <v>54782329</v>
      </c>
      <c r="E138" s="115">
        <v>183671792</v>
      </c>
      <c r="F138" s="115">
        <v>585034190</v>
      </c>
      <c r="G138" s="115">
        <v>129378472</v>
      </c>
      <c r="H138" s="115">
        <v>101462095</v>
      </c>
      <c r="I138" s="115">
        <v>531607861</v>
      </c>
      <c r="J138" s="115">
        <v>287508869</v>
      </c>
      <c r="K138" s="115">
        <v>209181115</v>
      </c>
      <c r="L138" s="115">
        <v>99385711</v>
      </c>
      <c r="M138" s="115">
        <v>459591883</v>
      </c>
      <c r="N138" s="115">
        <v>202386067</v>
      </c>
      <c r="O138" s="115">
        <v>80072819</v>
      </c>
      <c r="P138" s="115">
        <v>296851930</v>
      </c>
      <c r="Q138" s="115">
        <v>28184529</v>
      </c>
      <c r="R138" s="115">
        <v>87824722</v>
      </c>
      <c r="S138" s="187">
        <v>5109182015</v>
      </c>
      <c r="T138" s="241">
        <v>5405202</v>
      </c>
      <c r="U138" s="211">
        <v>8451511601</v>
      </c>
    </row>
    <row r="139" spans="1:21" ht="12.75" customHeight="1">
      <c r="A139" s="406" t="s">
        <v>154</v>
      </c>
      <c r="B139" s="350" t="s">
        <v>162</v>
      </c>
      <c r="C139" s="38" t="s">
        <v>281</v>
      </c>
      <c r="D139" s="115">
        <v>46490197</v>
      </c>
      <c r="E139" s="115">
        <v>145348958</v>
      </c>
      <c r="F139" s="115">
        <v>471438507</v>
      </c>
      <c r="G139" s="115">
        <v>97401154</v>
      </c>
      <c r="H139" s="115">
        <v>83423342</v>
      </c>
      <c r="I139" s="115">
        <v>437903749</v>
      </c>
      <c r="J139" s="115">
        <v>240648840</v>
      </c>
      <c r="K139" s="115">
        <v>174813535</v>
      </c>
      <c r="L139" s="115">
        <v>78474986</v>
      </c>
      <c r="M139" s="115">
        <v>368133097</v>
      </c>
      <c r="N139" s="115">
        <v>156409047</v>
      </c>
      <c r="O139" s="115">
        <v>61433705</v>
      </c>
      <c r="P139" s="115">
        <v>231307917</v>
      </c>
      <c r="Q139" s="115">
        <v>24327813</v>
      </c>
      <c r="R139" s="115">
        <v>71462092</v>
      </c>
      <c r="S139" s="187">
        <v>4380135695</v>
      </c>
      <c r="T139" s="241">
        <v>4737884</v>
      </c>
      <c r="U139" s="211">
        <v>7073890520</v>
      </c>
    </row>
    <row r="140" spans="1:21" ht="12.75" customHeight="1">
      <c r="A140" s="407" t="s">
        <v>154</v>
      </c>
      <c r="B140" s="353" t="s">
        <v>162</v>
      </c>
      <c r="C140" s="77" t="s">
        <v>285</v>
      </c>
      <c r="D140" s="174">
        <v>518964446</v>
      </c>
      <c r="E140" s="174">
        <v>1571657552</v>
      </c>
      <c r="F140" s="174">
        <v>4770908465</v>
      </c>
      <c r="G140" s="174">
        <v>1024291318</v>
      </c>
      <c r="H140" s="174">
        <v>851980558</v>
      </c>
      <c r="I140" s="174">
        <v>4486394039</v>
      </c>
      <c r="J140" s="174">
        <v>2398974502</v>
      </c>
      <c r="K140" s="174">
        <v>1882985162</v>
      </c>
      <c r="L140" s="174">
        <v>916286678</v>
      </c>
      <c r="M140" s="174">
        <v>4047867531</v>
      </c>
      <c r="N140" s="174">
        <v>1755255103</v>
      </c>
      <c r="O140" s="174">
        <v>677090049</v>
      </c>
      <c r="P140" s="174">
        <v>2644820471</v>
      </c>
      <c r="Q140" s="174">
        <v>266353463</v>
      </c>
      <c r="R140" s="174">
        <v>779739451</v>
      </c>
      <c r="S140" s="244">
        <v>43229866540</v>
      </c>
      <c r="T140" s="245">
        <v>43824609</v>
      </c>
      <c r="U140" s="174">
        <v>71867259936</v>
      </c>
    </row>
    <row r="141" spans="1:21" ht="12.75" customHeight="1">
      <c r="A141" s="352" t="s">
        <v>187</v>
      </c>
      <c r="B141" s="352" t="s">
        <v>188</v>
      </c>
      <c r="C141" s="140" t="s">
        <v>253</v>
      </c>
      <c r="D141" s="162">
        <v>23</v>
      </c>
      <c r="E141" s="162">
        <v>99</v>
      </c>
      <c r="F141" s="162">
        <v>275</v>
      </c>
      <c r="G141" s="162">
        <v>38</v>
      </c>
      <c r="H141" s="162">
        <v>34</v>
      </c>
      <c r="I141" s="162">
        <v>205</v>
      </c>
      <c r="J141" s="162">
        <v>164</v>
      </c>
      <c r="K141" s="162">
        <v>65</v>
      </c>
      <c r="L141" s="162">
        <v>37</v>
      </c>
      <c r="M141" s="162">
        <v>150</v>
      </c>
      <c r="N141" s="162">
        <v>95</v>
      </c>
      <c r="O141" s="162">
        <v>47</v>
      </c>
      <c r="P141" s="162">
        <v>93</v>
      </c>
      <c r="Q141" s="162">
        <v>10</v>
      </c>
      <c r="R141" s="162">
        <v>34</v>
      </c>
      <c r="S141" s="186">
        <v>2425</v>
      </c>
      <c r="T141" s="235">
        <v>2</v>
      </c>
      <c r="U141" s="189">
        <v>3796</v>
      </c>
    </row>
    <row r="142" spans="1:21" ht="12.75" customHeight="1">
      <c r="A142" s="406" t="s">
        <v>187</v>
      </c>
      <c r="B142" s="350" t="s">
        <v>188</v>
      </c>
      <c r="C142" s="38" t="s">
        <v>259</v>
      </c>
      <c r="D142" s="113">
        <v>160</v>
      </c>
      <c r="E142" s="113">
        <v>705</v>
      </c>
      <c r="F142" s="113">
        <v>1998</v>
      </c>
      <c r="G142" s="113">
        <v>252</v>
      </c>
      <c r="H142" s="113">
        <v>217</v>
      </c>
      <c r="I142" s="113">
        <v>1489</v>
      </c>
      <c r="J142" s="113">
        <v>1019</v>
      </c>
      <c r="K142" s="113">
        <v>483</v>
      </c>
      <c r="L142" s="113">
        <v>216</v>
      </c>
      <c r="M142" s="113">
        <v>1039</v>
      </c>
      <c r="N142" s="113">
        <v>825</v>
      </c>
      <c r="O142" s="113">
        <v>247</v>
      </c>
      <c r="P142" s="113">
        <v>755</v>
      </c>
      <c r="Q142" s="113">
        <v>102</v>
      </c>
      <c r="R142" s="113">
        <v>248</v>
      </c>
      <c r="S142" s="182">
        <v>16573</v>
      </c>
      <c r="T142" s="232">
        <v>11</v>
      </c>
      <c r="U142" s="192">
        <v>26339</v>
      </c>
    </row>
    <row r="143" spans="1:21" ht="12.75" customHeight="1">
      <c r="A143" s="406" t="s">
        <v>187</v>
      </c>
      <c r="B143" s="350" t="s">
        <v>188</v>
      </c>
      <c r="C143" s="38" t="s">
        <v>264</v>
      </c>
      <c r="D143" s="110">
        <v>7</v>
      </c>
      <c r="E143" s="110">
        <v>7.1</v>
      </c>
      <c r="F143" s="110">
        <v>7.3</v>
      </c>
      <c r="G143" s="110">
        <v>6.6</v>
      </c>
      <c r="H143" s="110">
        <v>6.4</v>
      </c>
      <c r="I143" s="110">
        <v>7.3</v>
      </c>
      <c r="J143" s="110">
        <v>6.2</v>
      </c>
      <c r="K143" s="110">
        <v>7.4</v>
      </c>
      <c r="L143" s="110">
        <v>5.8</v>
      </c>
      <c r="M143" s="110">
        <v>6.9</v>
      </c>
      <c r="N143" s="110">
        <v>8.6999999999999993</v>
      </c>
      <c r="O143" s="110">
        <v>5.3</v>
      </c>
      <c r="P143" s="110">
        <v>8.1</v>
      </c>
      <c r="Q143" s="110">
        <v>10.199999999999999</v>
      </c>
      <c r="R143" s="110">
        <v>7.3</v>
      </c>
      <c r="S143" s="156">
        <v>6.8</v>
      </c>
      <c r="T143" s="233">
        <v>5.5</v>
      </c>
      <c r="U143" s="194">
        <v>6.9</v>
      </c>
    </row>
    <row r="144" spans="1:21" ht="12.75" customHeight="1">
      <c r="A144" s="406" t="s">
        <v>187</v>
      </c>
      <c r="B144" s="350" t="s">
        <v>188</v>
      </c>
      <c r="C144" s="38" t="s">
        <v>282</v>
      </c>
      <c r="D144" s="115">
        <v>6691705</v>
      </c>
      <c r="E144" s="115">
        <v>31188116</v>
      </c>
      <c r="F144" s="115">
        <v>91167745</v>
      </c>
      <c r="G144" s="115">
        <v>12405716</v>
      </c>
      <c r="H144" s="115">
        <v>7747473</v>
      </c>
      <c r="I144" s="115">
        <v>57048598</v>
      </c>
      <c r="J144" s="115">
        <v>35396351</v>
      </c>
      <c r="K144" s="115">
        <v>20414899</v>
      </c>
      <c r="L144" s="115">
        <v>7607940</v>
      </c>
      <c r="M144" s="115">
        <v>36233363</v>
      </c>
      <c r="N144" s="115">
        <v>35703409</v>
      </c>
      <c r="O144" s="115">
        <v>12108096</v>
      </c>
      <c r="P144" s="115">
        <v>24803356</v>
      </c>
      <c r="Q144" s="115">
        <v>5139237</v>
      </c>
      <c r="R144" s="115">
        <v>11992598</v>
      </c>
      <c r="S144" s="187">
        <v>603532353</v>
      </c>
      <c r="T144" s="241">
        <v>131370</v>
      </c>
      <c r="U144" s="211">
        <v>999312326</v>
      </c>
    </row>
    <row r="145" spans="1:21" ht="12.75" customHeight="1">
      <c r="A145" s="406" t="s">
        <v>187</v>
      </c>
      <c r="B145" s="350" t="s">
        <v>188</v>
      </c>
      <c r="C145" s="38" t="s">
        <v>280</v>
      </c>
      <c r="D145" s="115">
        <v>778463</v>
      </c>
      <c r="E145" s="115">
        <v>5080746</v>
      </c>
      <c r="F145" s="115">
        <v>15682489</v>
      </c>
      <c r="G145" s="115">
        <v>1780335</v>
      </c>
      <c r="H145" s="115">
        <v>1431487</v>
      </c>
      <c r="I145" s="115">
        <v>8641301</v>
      </c>
      <c r="J145" s="115">
        <v>6275535</v>
      </c>
      <c r="K145" s="115">
        <v>3303758</v>
      </c>
      <c r="L145" s="115">
        <v>1036688</v>
      </c>
      <c r="M145" s="115">
        <v>5870008</v>
      </c>
      <c r="N145" s="115">
        <v>5458155</v>
      </c>
      <c r="O145" s="115">
        <v>1908811</v>
      </c>
      <c r="P145" s="115">
        <v>3269077</v>
      </c>
      <c r="Q145" s="115">
        <v>668850</v>
      </c>
      <c r="R145" s="115">
        <v>2097703</v>
      </c>
      <c r="S145" s="187">
        <v>97083085</v>
      </c>
      <c r="T145" s="241">
        <v>10456</v>
      </c>
      <c r="U145" s="211">
        <v>160376945</v>
      </c>
    </row>
    <row r="146" spans="1:21" ht="12.75" customHeight="1">
      <c r="A146" s="406" t="s">
        <v>187</v>
      </c>
      <c r="B146" s="350" t="s">
        <v>188</v>
      </c>
      <c r="C146" s="38" t="s">
        <v>281</v>
      </c>
      <c r="D146" s="115">
        <v>696974</v>
      </c>
      <c r="E146" s="115">
        <v>4331176</v>
      </c>
      <c r="F146" s="115">
        <v>11883357</v>
      </c>
      <c r="G146" s="115">
        <v>1283327</v>
      </c>
      <c r="H146" s="115">
        <v>1131429</v>
      </c>
      <c r="I146" s="115">
        <v>7708076</v>
      </c>
      <c r="J146" s="115">
        <v>5773125</v>
      </c>
      <c r="K146" s="115">
        <v>2566037</v>
      </c>
      <c r="L146" s="115">
        <v>855673</v>
      </c>
      <c r="M146" s="115">
        <v>5512281</v>
      </c>
      <c r="N146" s="115">
        <v>4015762</v>
      </c>
      <c r="O146" s="115">
        <v>1323803</v>
      </c>
      <c r="P146" s="115">
        <v>3180856</v>
      </c>
      <c r="Q146" s="115">
        <v>526156</v>
      </c>
      <c r="R146" s="115">
        <v>1623166</v>
      </c>
      <c r="S146" s="187">
        <v>86425234</v>
      </c>
      <c r="T146" s="241">
        <v>24567</v>
      </c>
      <c r="U146" s="211">
        <v>138860999</v>
      </c>
    </row>
    <row r="147" spans="1:21" ht="12.75" customHeight="1">
      <c r="A147" s="407" t="s">
        <v>187</v>
      </c>
      <c r="B147" s="353" t="s">
        <v>188</v>
      </c>
      <c r="C147" s="77" t="s">
        <v>285</v>
      </c>
      <c r="D147" s="174">
        <v>8167142</v>
      </c>
      <c r="E147" s="174">
        <v>40600038</v>
      </c>
      <c r="F147" s="174">
        <v>118733591</v>
      </c>
      <c r="G147" s="174">
        <v>15469378</v>
      </c>
      <c r="H147" s="174">
        <v>10310389</v>
      </c>
      <c r="I147" s="174">
        <v>73397974</v>
      </c>
      <c r="J147" s="174">
        <v>47445011</v>
      </c>
      <c r="K147" s="174">
        <v>26284694</v>
      </c>
      <c r="L147" s="174">
        <v>9500302</v>
      </c>
      <c r="M147" s="174">
        <v>47615652</v>
      </c>
      <c r="N147" s="174">
        <v>45177326</v>
      </c>
      <c r="O147" s="174">
        <v>15340710</v>
      </c>
      <c r="P147" s="174">
        <v>31253288</v>
      </c>
      <c r="Q147" s="174">
        <v>6334243</v>
      </c>
      <c r="R147" s="174">
        <v>15713467</v>
      </c>
      <c r="S147" s="244">
        <v>787040672</v>
      </c>
      <c r="T147" s="245">
        <v>166393</v>
      </c>
      <c r="U147" s="174">
        <v>1298550270</v>
      </c>
    </row>
    <row r="148" spans="1:21" ht="12.75" customHeight="1">
      <c r="A148" s="352" t="s">
        <v>185</v>
      </c>
      <c r="B148" s="352" t="s">
        <v>186</v>
      </c>
      <c r="C148" s="140" t="s">
        <v>253</v>
      </c>
      <c r="D148" s="162">
        <v>41</v>
      </c>
      <c r="E148" s="162">
        <v>30</v>
      </c>
      <c r="F148" s="162">
        <v>82</v>
      </c>
      <c r="G148" s="162">
        <v>34</v>
      </c>
      <c r="H148" s="162">
        <v>27</v>
      </c>
      <c r="I148" s="162">
        <v>116</v>
      </c>
      <c r="J148" s="162">
        <v>75</v>
      </c>
      <c r="K148" s="162">
        <v>65</v>
      </c>
      <c r="L148" s="162">
        <v>34</v>
      </c>
      <c r="M148" s="162">
        <v>182</v>
      </c>
      <c r="N148" s="162">
        <v>67</v>
      </c>
      <c r="O148" s="162">
        <v>33</v>
      </c>
      <c r="P148" s="162">
        <v>74</v>
      </c>
      <c r="Q148" s="162">
        <v>8</v>
      </c>
      <c r="R148" s="162">
        <v>28</v>
      </c>
      <c r="S148" s="186">
        <v>1804</v>
      </c>
      <c r="T148" s="235">
        <v>0</v>
      </c>
      <c r="U148" s="189">
        <v>2700</v>
      </c>
    </row>
    <row r="149" spans="1:21" ht="12.75" customHeight="1">
      <c r="A149" s="406" t="s">
        <v>185</v>
      </c>
      <c r="B149" s="350" t="s">
        <v>186</v>
      </c>
      <c r="C149" s="38" t="s">
        <v>259</v>
      </c>
      <c r="D149" s="113">
        <v>326</v>
      </c>
      <c r="E149" s="113">
        <v>231</v>
      </c>
      <c r="F149" s="113">
        <v>723</v>
      </c>
      <c r="G149" s="113">
        <v>359</v>
      </c>
      <c r="H149" s="113">
        <v>106</v>
      </c>
      <c r="I149" s="113">
        <v>790</v>
      </c>
      <c r="J149" s="113">
        <v>600</v>
      </c>
      <c r="K149" s="113">
        <v>685</v>
      </c>
      <c r="L149" s="113">
        <v>226</v>
      </c>
      <c r="M149" s="113">
        <v>1354</v>
      </c>
      <c r="N149" s="113">
        <v>444</v>
      </c>
      <c r="O149" s="113">
        <v>114</v>
      </c>
      <c r="P149" s="113">
        <v>537</v>
      </c>
      <c r="Q149" s="113">
        <v>111</v>
      </c>
      <c r="R149" s="113">
        <v>208</v>
      </c>
      <c r="S149" s="182">
        <v>12111</v>
      </c>
      <c r="T149" s="232">
        <v>0</v>
      </c>
      <c r="U149" s="192">
        <v>18925</v>
      </c>
    </row>
    <row r="150" spans="1:21" ht="12.75" customHeight="1">
      <c r="A150" s="406" t="s">
        <v>185</v>
      </c>
      <c r="B150" s="350" t="s">
        <v>186</v>
      </c>
      <c r="C150" s="38" t="s">
        <v>264</v>
      </c>
      <c r="D150" s="110">
        <v>8</v>
      </c>
      <c r="E150" s="110">
        <v>7.7</v>
      </c>
      <c r="F150" s="110">
        <v>8.8000000000000007</v>
      </c>
      <c r="G150" s="110">
        <v>10.6</v>
      </c>
      <c r="H150" s="110">
        <v>3.9</v>
      </c>
      <c r="I150" s="110">
        <v>6.8</v>
      </c>
      <c r="J150" s="110">
        <v>8</v>
      </c>
      <c r="K150" s="110">
        <v>10.5</v>
      </c>
      <c r="L150" s="110">
        <v>6.6</v>
      </c>
      <c r="M150" s="110">
        <v>7.4</v>
      </c>
      <c r="N150" s="110">
        <v>6.6</v>
      </c>
      <c r="O150" s="110">
        <v>3.5</v>
      </c>
      <c r="P150" s="110">
        <v>7.3</v>
      </c>
      <c r="Q150" s="110">
        <v>13.9</v>
      </c>
      <c r="R150" s="110">
        <v>7.4</v>
      </c>
      <c r="S150" s="156">
        <v>6.7</v>
      </c>
      <c r="T150" s="233">
        <v>0</v>
      </c>
      <c r="U150" s="194">
        <v>7</v>
      </c>
    </row>
    <row r="151" spans="1:21" ht="12.75" customHeight="1">
      <c r="A151" s="406" t="s">
        <v>185</v>
      </c>
      <c r="B151" s="350" t="s">
        <v>186</v>
      </c>
      <c r="C151" s="38" t="s">
        <v>282</v>
      </c>
      <c r="D151" s="115">
        <v>12565871</v>
      </c>
      <c r="E151" s="115">
        <v>8087590</v>
      </c>
      <c r="F151" s="115">
        <v>33140320</v>
      </c>
      <c r="G151" s="115">
        <v>11921045</v>
      </c>
      <c r="H151" s="115">
        <v>5102894</v>
      </c>
      <c r="I151" s="115">
        <v>32639357</v>
      </c>
      <c r="J151" s="115">
        <v>20765665</v>
      </c>
      <c r="K151" s="115">
        <v>27410043</v>
      </c>
      <c r="L151" s="115">
        <v>6952672</v>
      </c>
      <c r="M151" s="115">
        <v>48400255</v>
      </c>
      <c r="N151" s="115">
        <v>16120832</v>
      </c>
      <c r="O151" s="115">
        <v>3697048</v>
      </c>
      <c r="P151" s="115">
        <v>18327572</v>
      </c>
      <c r="Q151" s="115">
        <v>5008466</v>
      </c>
      <c r="R151" s="115">
        <v>7533901</v>
      </c>
      <c r="S151" s="187">
        <v>473697863</v>
      </c>
      <c r="T151" s="241">
        <v>0</v>
      </c>
      <c r="U151" s="211">
        <v>731371391</v>
      </c>
    </row>
    <row r="152" spans="1:21" ht="12.75" customHeight="1">
      <c r="A152" s="406" t="s">
        <v>185</v>
      </c>
      <c r="B152" s="350" t="s">
        <v>186</v>
      </c>
      <c r="C152" s="38" t="s">
        <v>280</v>
      </c>
      <c r="D152" s="115">
        <v>1062911</v>
      </c>
      <c r="E152" s="115">
        <v>1220127</v>
      </c>
      <c r="F152" s="115">
        <v>4833944</v>
      </c>
      <c r="G152" s="115">
        <v>1944263</v>
      </c>
      <c r="H152" s="115">
        <v>729010</v>
      </c>
      <c r="I152" s="115">
        <v>4401279</v>
      </c>
      <c r="J152" s="115">
        <v>3469095</v>
      </c>
      <c r="K152" s="115">
        <v>2967193</v>
      </c>
      <c r="L152" s="115">
        <v>868589</v>
      </c>
      <c r="M152" s="115">
        <v>6552266</v>
      </c>
      <c r="N152" s="115">
        <v>2390722</v>
      </c>
      <c r="O152" s="115">
        <v>711762</v>
      </c>
      <c r="P152" s="115">
        <v>2253010</v>
      </c>
      <c r="Q152" s="115">
        <v>671017</v>
      </c>
      <c r="R152" s="115">
        <v>1128809</v>
      </c>
      <c r="S152" s="187">
        <v>71338230</v>
      </c>
      <c r="T152" s="241">
        <v>0</v>
      </c>
      <c r="U152" s="211">
        <v>106542226</v>
      </c>
    </row>
    <row r="153" spans="1:21" ht="12.75" customHeight="1">
      <c r="A153" s="406" t="s">
        <v>185</v>
      </c>
      <c r="B153" s="350" t="s">
        <v>186</v>
      </c>
      <c r="C153" s="38" t="s">
        <v>281</v>
      </c>
      <c r="D153" s="115">
        <v>857347</v>
      </c>
      <c r="E153" s="115">
        <v>1132558</v>
      </c>
      <c r="F153" s="115">
        <v>4004523</v>
      </c>
      <c r="G153" s="115">
        <v>1702105</v>
      </c>
      <c r="H153" s="115">
        <v>593893</v>
      </c>
      <c r="I153" s="115">
        <v>4053942</v>
      </c>
      <c r="J153" s="115">
        <v>3092586</v>
      </c>
      <c r="K153" s="115">
        <v>2720221</v>
      </c>
      <c r="L153" s="115">
        <v>744284</v>
      </c>
      <c r="M153" s="115">
        <v>6320068</v>
      </c>
      <c r="N153" s="115">
        <v>1947082</v>
      </c>
      <c r="O153" s="115">
        <v>625431</v>
      </c>
      <c r="P153" s="115">
        <v>2061061</v>
      </c>
      <c r="Q153" s="115">
        <v>471584</v>
      </c>
      <c r="R153" s="115">
        <v>1037045</v>
      </c>
      <c r="S153" s="187">
        <v>71049599</v>
      </c>
      <c r="T153" s="241">
        <v>0</v>
      </c>
      <c r="U153" s="211">
        <v>102413330</v>
      </c>
    </row>
    <row r="154" spans="1:21" ht="12.75" customHeight="1">
      <c r="A154" s="407" t="s">
        <v>185</v>
      </c>
      <c r="B154" s="353" t="s">
        <v>186</v>
      </c>
      <c r="C154" s="77" t="s">
        <v>285</v>
      </c>
      <c r="D154" s="174">
        <v>14486128</v>
      </c>
      <c r="E154" s="174">
        <v>10440274</v>
      </c>
      <c r="F154" s="174">
        <v>41978786</v>
      </c>
      <c r="G154" s="174">
        <v>15567413</v>
      </c>
      <c r="H154" s="174">
        <v>6425797</v>
      </c>
      <c r="I154" s="174">
        <v>41094579</v>
      </c>
      <c r="J154" s="174">
        <v>27327346</v>
      </c>
      <c r="K154" s="174">
        <v>33097457</v>
      </c>
      <c r="L154" s="174">
        <v>8565545</v>
      </c>
      <c r="M154" s="174">
        <v>61272588</v>
      </c>
      <c r="N154" s="174">
        <v>20458637</v>
      </c>
      <c r="O154" s="174">
        <v>5034242</v>
      </c>
      <c r="P154" s="174">
        <v>22641643</v>
      </c>
      <c r="Q154" s="174">
        <v>6151066</v>
      </c>
      <c r="R154" s="174">
        <v>9699754</v>
      </c>
      <c r="S154" s="244">
        <v>616085691</v>
      </c>
      <c r="T154" s="245">
        <v>0</v>
      </c>
      <c r="U154" s="174">
        <v>940326947</v>
      </c>
    </row>
    <row r="155" spans="1:21">
      <c r="A155" s="350" t="s">
        <v>250</v>
      </c>
      <c r="B155" s="350"/>
      <c r="C155" s="38" t="s">
        <v>253</v>
      </c>
      <c r="D155" s="113">
        <v>1583</v>
      </c>
      <c r="E155" s="113">
        <v>6337</v>
      </c>
      <c r="F155" s="113">
        <v>13893</v>
      </c>
      <c r="G155" s="113">
        <v>3405</v>
      </c>
      <c r="H155" s="113">
        <v>3041</v>
      </c>
      <c r="I155" s="113">
        <v>14708</v>
      </c>
      <c r="J155" s="113">
        <v>8407</v>
      </c>
      <c r="K155" s="113">
        <v>6299</v>
      </c>
      <c r="L155" s="113">
        <v>3135</v>
      </c>
      <c r="M155" s="113">
        <v>12704</v>
      </c>
      <c r="N155" s="113">
        <v>6719</v>
      </c>
      <c r="O155" s="113">
        <v>3474</v>
      </c>
      <c r="P155" s="113">
        <v>11776</v>
      </c>
      <c r="Q155" s="113">
        <v>931</v>
      </c>
      <c r="R155" s="113">
        <v>3309</v>
      </c>
      <c r="S155" s="182">
        <v>185633</v>
      </c>
      <c r="T155" s="232">
        <v>352</v>
      </c>
      <c r="U155" s="192">
        <v>285706</v>
      </c>
    </row>
    <row r="156" spans="1:21">
      <c r="A156" s="350"/>
      <c r="B156" s="350"/>
      <c r="C156" s="38" t="s">
        <v>259</v>
      </c>
      <c r="D156" s="113">
        <v>8924</v>
      </c>
      <c r="E156" s="113">
        <v>40064</v>
      </c>
      <c r="F156" s="113">
        <v>84516</v>
      </c>
      <c r="G156" s="113">
        <v>17460</v>
      </c>
      <c r="H156" s="113">
        <v>14594</v>
      </c>
      <c r="I156" s="113">
        <v>75970</v>
      </c>
      <c r="J156" s="113">
        <v>45771</v>
      </c>
      <c r="K156" s="113">
        <v>31702</v>
      </c>
      <c r="L156" s="113">
        <v>14852</v>
      </c>
      <c r="M156" s="113">
        <v>72066</v>
      </c>
      <c r="N156" s="113">
        <v>33510</v>
      </c>
      <c r="O156" s="113">
        <v>14109</v>
      </c>
      <c r="P156" s="113">
        <v>57319</v>
      </c>
      <c r="Q156" s="113">
        <v>4413</v>
      </c>
      <c r="R156" s="113">
        <v>14883</v>
      </c>
      <c r="S156" s="182">
        <v>1061724</v>
      </c>
      <c r="T156" s="232">
        <v>879</v>
      </c>
      <c r="U156" s="192">
        <v>1592756</v>
      </c>
    </row>
    <row r="157" spans="1:21">
      <c r="A157" s="350"/>
      <c r="B157" s="350"/>
      <c r="C157" s="38" t="s">
        <v>264</v>
      </c>
      <c r="D157" s="110">
        <v>5.6</v>
      </c>
      <c r="E157" s="110">
        <v>6.3</v>
      </c>
      <c r="F157" s="110">
        <v>6.1</v>
      </c>
      <c r="G157" s="110">
        <v>5.0999999999999996</v>
      </c>
      <c r="H157" s="110">
        <v>4.8</v>
      </c>
      <c r="I157" s="110">
        <v>5.2</v>
      </c>
      <c r="J157" s="110">
        <v>5.4</v>
      </c>
      <c r="K157" s="110">
        <v>5</v>
      </c>
      <c r="L157" s="110">
        <v>4.7</v>
      </c>
      <c r="M157" s="110">
        <v>5.7</v>
      </c>
      <c r="N157" s="110">
        <v>5</v>
      </c>
      <c r="O157" s="110">
        <v>4.0999999999999996</v>
      </c>
      <c r="P157" s="110">
        <v>4.9000000000000004</v>
      </c>
      <c r="Q157" s="110">
        <v>4.7</v>
      </c>
      <c r="R157" s="110">
        <v>4.5</v>
      </c>
      <c r="S157" s="156">
        <v>5.7</v>
      </c>
      <c r="T157" s="233">
        <v>2.5</v>
      </c>
      <c r="U157" s="194">
        <v>5.6</v>
      </c>
    </row>
    <row r="158" spans="1:21">
      <c r="A158" s="350"/>
      <c r="B158" s="350"/>
      <c r="C158" s="38" t="s">
        <v>282</v>
      </c>
      <c r="D158" s="115">
        <v>378831336</v>
      </c>
      <c r="E158" s="115">
        <v>1768547297</v>
      </c>
      <c r="F158" s="115">
        <v>3885821144</v>
      </c>
      <c r="G158" s="115">
        <v>811783033</v>
      </c>
      <c r="H158" s="115">
        <v>640012373</v>
      </c>
      <c r="I158" s="115">
        <v>3027265661</v>
      </c>
      <c r="J158" s="115">
        <v>1810610690</v>
      </c>
      <c r="K158" s="115">
        <v>1304138774</v>
      </c>
      <c r="L158" s="115">
        <v>638183263</v>
      </c>
      <c r="M158" s="115">
        <v>2849722154</v>
      </c>
      <c r="N158" s="115">
        <v>1363133956</v>
      </c>
      <c r="O158" s="115">
        <v>644777548</v>
      </c>
      <c r="P158" s="115">
        <v>2271899234</v>
      </c>
      <c r="Q158" s="115">
        <v>235206416</v>
      </c>
      <c r="R158" s="115">
        <v>622075233</v>
      </c>
      <c r="S158" s="187">
        <v>40916509638</v>
      </c>
      <c r="T158" s="241">
        <v>29621564</v>
      </c>
      <c r="U158" s="211">
        <v>63198139315</v>
      </c>
    </row>
    <row r="159" spans="1:21">
      <c r="A159" s="350"/>
      <c r="B159" s="350"/>
      <c r="C159" s="38" t="s">
        <v>280</v>
      </c>
      <c r="D159" s="115">
        <v>55419336</v>
      </c>
      <c r="E159" s="115">
        <v>276659296</v>
      </c>
      <c r="F159" s="115">
        <v>642311967</v>
      </c>
      <c r="G159" s="115">
        <v>134020017</v>
      </c>
      <c r="H159" s="115">
        <v>107800707</v>
      </c>
      <c r="I159" s="115">
        <v>483021294</v>
      </c>
      <c r="J159" s="115">
        <v>300517671</v>
      </c>
      <c r="K159" s="115">
        <v>210252604</v>
      </c>
      <c r="L159" s="115">
        <v>95737889</v>
      </c>
      <c r="M159" s="115">
        <v>444033702</v>
      </c>
      <c r="N159" s="115">
        <v>217363417</v>
      </c>
      <c r="O159" s="115">
        <v>103968039</v>
      </c>
      <c r="P159" s="115">
        <v>359846755</v>
      </c>
      <c r="Q159" s="115">
        <v>34476874</v>
      </c>
      <c r="R159" s="115">
        <v>104798636</v>
      </c>
      <c r="S159" s="187">
        <v>6479068881</v>
      </c>
      <c r="T159" s="241">
        <v>4591057</v>
      </c>
      <c r="U159" s="211">
        <v>10053888140</v>
      </c>
    </row>
    <row r="160" spans="1:21">
      <c r="A160" s="350"/>
      <c r="B160" s="350"/>
      <c r="C160" s="38" t="s">
        <v>281</v>
      </c>
      <c r="D160" s="115">
        <v>43448690</v>
      </c>
      <c r="E160" s="115">
        <v>219957003</v>
      </c>
      <c r="F160" s="115">
        <v>508892978</v>
      </c>
      <c r="G160" s="115">
        <v>102101963</v>
      </c>
      <c r="H160" s="115">
        <v>83502412</v>
      </c>
      <c r="I160" s="115">
        <v>379321271</v>
      </c>
      <c r="J160" s="115">
        <v>245079273</v>
      </c>
      <c r="K160" s="115">
        <v>163677394</v>
      </c>
      <c r="L160" s="115">
        <v>71449049</v>
      </c>
      <c r="M160" s="115">
        <v>339832743</v>
      </c>
      <c r="N160" s="115">
        <v>168498834</v>
      </c>
      <c r="O160" s="115">
        <v>78863264</v>
      </c>
      <c r="P160" s="115">
        <v>269713191</v>
      </c>
      <c r="Q160" s="115">
        <v>25883847</v>
      </c>
      <c r="R160" s="115">
        <v>82661982</v>
      </c>
      <c r="S160" s="187">
        <v>5367575711</v>
      </c>
      <c r="T160" s="241">
        <v>3869907</v>
      </c>
      <c r="U160" s="211">
        <v>8154329510</v>
      </c>
    </row>
    <row r="161" spans="1:21">
      <c r="A161" s="353"/>
      <c r="B161" s="353"/>
      <c r="C161" s="77" t="s">
        <v>285</v>
      </c>
      <c r="D161" s="174">
        <v>477699361</v>
      </c>
      <c r="E161" s="174">
        <v>2265163596</v>
      </c>
      <c r="F161" s="174">
        <v>5037026089</v>
      </c>
      <c r="G161" s="174">
        <v>1047905013</v>
      </c>
      <c r="H161" s="174">
        <v>831315492</v>
      </c>
      <c r="I161" s="174">
        <v>3889608226</v>
      </c>
      <c r="J161" s="174">
        <v>2356207633</v>
      </c>
      <c r="K161" s="174">
        <v>1678068772</v>
      </c>
      <c r="L161" s="174">
        <v>805370201</v>
      </c>
      <c r="M161" s="174">
        <v>3633588599</v>
      </c>
      <c r="N161" s="174">
        <v>1748996207</v>
      </c>
      <c r="O161" s="174">
        <v>827608851</v>
      </c>
      <c r="P161" s="174">
        <v>2901459179</v>
      </c>
      <c r="Q161" s="174">
        <v>295567137</v>
      </c>
      <c r="R161" s="174">
        <v>809535851</v>
      </c>
      <c r="S161" s="244">
        <v>52763154230</v>
      </c>
      <c r="T161" s="245">
        <v>38082527</v>
      </c>
      <c r="U161" s="174">
        <v>81406356965</v>
      </c>
    </row>
    <row r="162" spans="1:21" ht="12.75" customHeight="1">
      <c r="A162" s="352" t="s">
        <v>263</v>
      </c>
      <c r="B162" s="352" t="s">
        <v>251</v>
      </c>
      <c r="C162" s="140" t="s">
        <v>253</v>
      </c>
      <c r="D162" s="162">
        <v>150</v>
      </c>
      <c r="E162" s="162">
        <v>336</v>
      </c>
      <c r="F162" s="162">
        <v>720</v>
      </c>
      <c r="G162" s="162">
        <v>234</v>
      </c>
      <c r="H162" s="162">
        <v>370</v>
      </c>
      <c r="I162" s="162">
        <v>2287</v>
      </c>
      <c r="J162" s="162">
        <v>1108</v>
      </c>
      <c r="K162" s="162">
        <v>903</v>
      </c>
      <c r="L162" s="162">
        <v>312</v>
      </c>
      <c r="M162" s="162">
        <v>1910</v>
      </c>
      <c r="N162" s="162">
        <v>903</v>
      </c>
      <c r="O162" s="162">
        <v>244</v>
      </c>
      <c r="P162" s="162">
        <v>1050</v>
      </c>
      <c r="Q162" s="162">
        <v>98</v>
      </c>
      <c r="R162" s="162">
        <v>219</v>
      </c>
      <c r="S162" s="186">
        <v>30280</v>
      </c>
      <c r="T162" s="235">
        <v>4174</v>
      </c>
      <c r="U162" s="189">
        <v>45298</v>
      </c>
    </row>
    <row r="163" spans="1:21" ht="12.75" customHeight="1">
      <c r="A163" s="350" t="s">
        <v>263</v>
      </c>
      <c r="B163" s="350" t="s">
        <v>251</v>
      </c>
      <c r="C163" s="38" t="s">
        <v>259</v>
      </c>
      <c r="D163" s="113">
        <v>4079</v>
      </c>
      <c r="E163" s="113">
        <v>9425</v>
      </c>
      <c r="F163" s="113">
        <v>18032</v>
      </c>
      <c r="G163" s="113">
        <v>5989</v>
      </c>
      <c r="H163" s="113">
        <v>9322</v>
      </c>
      <c r="I163" s="113">
        <v>60424</v>
      </c>
      <c r="J163" s="113">
        <v>27681</v>
      </c>
      <c r="K163" s="113">
        <v>21327</v>
      </c>
      <c r="L163" s="113">
        <v>8202</v>
      </c>
      <c r="M163" s="113">
        <v>49910</v>
      </c>
      <c r="N163" s="113">
        <v>22237</v>
      </c>
      <c r="O163" s="113">
        <v>5339</v>
      </c>
      <c r="P163" s="113">
        <v>25972</v>
      </c>
      <c r="Q163" s="113">
        <v>2665</v>
      </c>
      <c r="R163" s="113">
        <v>5512</v>
      </c>
      <c r="S163" s="182">
        <v>811925</v>
      </c>
      <c r="T163" s="232">
        <v>108094</v>
      </c>
      <c r="U163" s="192">
        <v>1196135</v>
      </c>
    </row>
    <row r="164" spans="1:21" ht="12.75" customHeight="1">
      <c r="A164" s="350" t="s">
        <v>263</v>
      </c>
      <c r="B164" s="350" t="s">
        <v>251</v>
      </c>
      <c r="C164" s="38" t="s">
        <v>264</v>
      </c>
      <c r="D164" s="110">
        <v>27.2</v>
      </c>
      <c r="E164" s="110">
        <v>28.1</v>
      </c>
      <c r="F164" s="110">
        <v>25</v>
      </c>
      <c r="G164" s="110">
        <v>25.6</v>
      </c>
      <c r="H164" s="110">
        <v>25.2</v>
      </c>
      <c r="I164" s="110">
        <v>26.4</v>
      </c>
      <c r="J164" s="110">
        <v>25</v>
      </c>
      <c r="K164" s="110">
        <v>23.6</v>
      </c>
      <c r="L164" s="110">
        <v>26.3</v>
      </c>
      <c r="M164" s="110">
        <v>26.1</v>
      </c>
      <c r="N164" s="110">
        <v>24.6</v>
      </c>
      <c r="O164" s="110">
        <v>21.9</v>
      </c>
      <c r="P164" s="110">
        <v>24.7</v>
      </c>
      <c r="Q164" s="110">
        <v>27.2</v>
      </c>
      <c r="R164" s="110">
        <v>25.2</v>
      </c>
      <c r="S164" s="156">
        <v>26.8</v>
      </c>
      <c r="T164" s="233">
        <v>25.9</v>
      </c>
      <c r="U164" s="194">
        <v>26.4</v>
      </c>
    </row>
    <row r="165" spans="1:21" ht="12.75" customHeight="1">
      <c r="A165" s="350" t="s">
        <v>263</v>
      </c>
      <c r="B165" s="350" t="s">
        <v>251</v>
      </c>
      <c r="C165" s="38" t="s">
        <v>282</v>
      </c>
      <c r="D165" s="115">
        <v>151503304</v>
      </c>
      <c r="E165" s="115">
        <v>326099217</v>
      </c>
      <c r="F165" s="115">
        <v>668936892</v>
      </c>
      <c r="G165" s="115">
        <v>232102612</v>
      </c>
      <c r="H165" s="115">
        <v>336199671</v>
      </c>
      <c r="I165" s="115">
        <v>2046044574</v>
      </c>
      <c r="J165" s="115">
        <v>1033674833</v>
      </c>
      <c r="K165" s="115">
        <v>808652093</v>
      </c>
      <c r="L165" s="115">
        <v>311625860</v>
      </c>
      <c r="M165" s="115">
        <v>1743071849</v>
      </c>
      <c r="N165" s="115">
        <v>823079688</v>
      </c>
      <c r="O165" s="115">
        <v>241893614</v>
      </c>
      <c r="P165" s="115">
        <v>1025891894</v>
      </c>
      <c r="Q165" s="115">
        <v>100462470</v>
      </c>
      <c r="R165" s="115">
        <v>222023066</v>
      </c>
      <c r="S165" s="187">
        <v>29930885572</v>
      </c>
      <c r="T165" s="241">
        <v>3704554267</v>
      </c>
      <c r="U165" s="211">
        <v>43706701476</v>
      </c>
    </row>
    <row r="166" spans="1:21" ht="12.75" customHeight="1">
      <c r="A166" s="350" t="s">
        <v>263</v>
      </c>
      <c r="B166" s="350" t="s">
        <v>251</v>
      </c>
      <c r="C166" s="38" t="s">
        <v>280</v>
      </c>
      <c r="D166" s="115">
        <v>20607929</v>
      </c>
      <c r="E166" s="115">
        <v>41136827</v>
      </c>
      <c r="F166" s="115">
        <v>98393275</v>
      </c>
      <c r="G166" s="115">
        <v>30366050</v>
      </c>
      <c r="H166" s="115">
        <v>49780735</v>
      </c>
      <c r="I166" s="115">
        <v>304402026</v>
      </c>
      <c r="J166" s="115">
        <v>153477787</v>
      </c>
      <c r="K166" s="115">
        <v>116277305</v>
      </c>
      <c r="L166" s="115">
        <v>34994317</v>
      </c>
      <c r="M166" s="115">
        <v>241478662</v>
      </c>
      <c r="N166" s="115">
        <v>115277556</v>
      </c>
      <c r="O166" s="115">
        <v>36652610</v>
      </c>
      <c r="P166" s="115">
        <v>141052475</v>
      </c>
      <c r="Q166" s="115">
        <v>14420325</v>
      </c>
      <c r="R166" s="115">
        <v>29414847</v>
      </c>
      <c r="S166" s="187">
        <v>4349581836</v>
      </c>
      <c r="T166" s="241">
        <v>588797843</v>
      </c>
      <c r="U166" s="211">
        <v>6366112405</v>
      </c>
    </row>
    <row r="167" spans="1:21" ht="12.75" customHeight="1">
      <c r="A167" s="350" t="s">
        <v>263</v>
      </c>
      <c r="B167" s="350" t="s">
        <v>251</v>
      </c>
      <c r="C167" s="38" t="s">
        <v>281</v>
      </c>
      <c r="D167" s="115">
        <v>22141891</v>
      </c>
      <c r="E167" s="115">
        <v>51449576</v>
      </c>
      <c r="F167" s="115">
        <v>111176918</v>
      </c>
      <c r="G167" s="115">
        <v>32536802</v>
      </c>
      <c r="H167" s="115">
        <v>56825155</v>
      </c>
      <c r="I167" s="115">
        <v>379626550</v>
      </c>
      <c r="J167" s="115">
        <v>191131024</v>
      </c>
      <c r="K167" s="115">
        <v>144867437</v>
      </c>
      <c r="L167" s="115">
        <v>40435867</v>
      </c>
      <c r="M167" s="115">
        <v>275875428</v>
      </c>
      <c r="N167" s="115">
        <v>133663895</v>
      </c>
      <c r="O167" s="115">
        <v>39527448</v>
      </c>
      <c r="P167" s="115">
        <v>159043289</v>
      </c>
      <c r="Q167" s="115">
        <v>15463253</v>
      </c>
      <c r="R167" s="115">
        <v>33453963</v>
      </c>
      <c r="S167" s="187">
        <v>5945937754</v>
      </c>
      <c r="T167" s="241">
        <v>715241679</v>
      </c>
      <c r="U167" s="211">
        <v>8348397929</v>
      </c>
    </row>
    <row r="168" spans="1:21" ht="12.75" customHeight="1">
      <c r="A168" s="353" t="s">
        <v>263</v>
      </c>
      <c r="B168" s="353" t="s">
        <v>251</v>
      </c>
      <c r="C168" s="77" t="s">
        <v>285</v>
      </c>
      <c r="D168" s="174">
        <v>194253124</v>
      </c>
      <c r="E168" s="174">
        <v>418685620</v>
      </c>
      <c r="F168" s="174">
        <v>878507085</v>
      </c>
      <c r="G168" s="174">
        <v>295005463</v>
      </c>
      <c r="H168" s="174">
        <v>442805561</v>
      </c>
      <c r="I168" s="174">
        <v>2730073150</v>
      </c>
      <c r="J168" s="174">
        <v>1378283644</v>
      </c>
      <c r="K168" s="174">
        <v>1069796835</v>
      </c>
      <c r="L168" s="174">
        <v>387056045</v>
      </c>
      <c r="M168" s="174">
        <v>2260425938</v>
      </c>
      <c r="N168" s="174">
        <v>1072021140</v>
      </c>
      <c r="O168" s="174">
        <v>318073672</v>
      </c>
      <c r="P168" s="174">
        <v>1325987658</v>
      </c>
      <c r="Q168" s="174">
        <v>130346049</v>
      </c>
      <c r="R168" s="174">
        <v>284891877</v>
      </c>
      <c r="S168" s="244">
        <v>40226405162</v>
      </c>
      <c r="T168" s="245">
        <v>5008593789</v>
      </c>
      <c r="U168" s="174">
        <v>58421211811</v>
      </c>
    </row>
    <row r="169" spans="1:21" ht="12.75" customHeight="1">
      <c r="A169" s="352" t="s">
        <v>19</v>
      </c>
      <c r="B169" s="352"/>
      <c r="C169" s="140" t="s">
        <v>253</v>
      </c>
      <c r="D169" s="162">
        <v>0</v>
      </c>
      <c r="E169" s="162">
        <v>0</v>
      </c>
      <c r="F169" s="162">
        <v>1</v>
      </c>
      <c r="G169" s="162">
        <v>0</v>
      </c>
      <c r="H169" s="162">
        <v>0</v>
      </c>
      <c r="I169" s="162">
        <v>0</v>
      </c>
      <c r="J169" s="162">
        <v>0</v>
      </c>
      <c r="K169" s="162">
        <v>0</v>
      </c>
      <c r="L169" s="162">
        <v>0</v>
      </c>
      <c r="M169" s="162">
        <v>0</v>
      </c>
      <c r="N169" s="162">
        <v>0</v>
      </c>
      <c r="O169" s="162">
        <v>0</v>
      </c>
      <c r="P169" s="162">
        <v>0</v>
      </c>
      <c r="Q169" s="162">
        <v>0</v>
      </c>
      <c r="R169" s="162">
        <v>0</v>
      </c>
      <c r="S169" s="186">
        <v>20</v>
      </c>
      <c r="T169" s="235">
        <v>0</v>
      </c>
      <c r="U169" s="189">
        <v>21</v>
      </c>
    </row>
    <row r="170" spans="1:21" ht="12.75" customHeight="1">
      <c r="A170" s="350"/>
      <c r="B170" s="350"/>
      <c r="C170" s="38" t="s">
        <v>259</v>
      </c>
      <c r="D170" s="113">
        <v>0</v>
      </c>
      <c r="E170" s="113">
        <v>0</v>
      </c>
      <c r="F170" s="113">
        <v>42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3">
        <v>0</v>
      </c>
      <c r="M170" s="113">
        <v>0</v>
      </c>
      <c r="N170" s="113">
        <v>0</v>
      </c>
      <c r="O170" s="113">
        <v>0</v>
      </c>
      <c r="P170" s="113">
        <v>0</v>
      </c>
      <c r="Q170" s="113">
        <v>0</v>
      </c>
      <c r="R170" s="113">
        <v>0</v>
      </c>
      <c r="S170" s="182">
        <v>74</v>
      </c>
      <c r="T170" s="232">
        <v>0</v>
      </c>
      <c r="U170" s="192">
        <v>116</v>
      </c>
    </row>
    <row r="171" spans="1:21" ht="12.75" customHeight="1">
      <c r="A171" s="350"/>
      <c r="B171" s="350"/>
      <c r="C171" s="38" t="s">
        <v>264</v>
      </c>
      <c r="D171" s="110">
        <v>0</v>
      </c>
      <c r="E171" s="110">
        <v>0</v>
      </c>
      <c r="F171" s="110">
        <v>42</v>
      </c>
      <c r="G171" s="110">
        <v>0</v>
      </c>
      <c r="H171" s="110">
        <v>0</v>
      </c>
      <c r="I171" s="110">
        <v>0</v>
      </c>
      <c r="J171" s="110">
        <v>0</v>
      </c>
      <c r="K171" s="110">
        <v>0</v>
      </c>
      <c r="L171" s="110">
        <v>0</v>
      </c>
      <c r="M171" s="110">
        <v>0</v>
      </c>
      <c r="N171" s="110">
        <v>0</v>
      </c>
      <c r="O171" s="110">
        <v>0</v>
      </c>
      <c r="P171" s="110">
        <v>0</v>
      </c>
      <c r="Q171" s="110">
        <v>0</v>
      </c>
      <c r="R171" s="110">
        <v>0</v>
      </c>
      <c r="S171" s="156">
        <v>3.7</v>
      </c>
      <c r="T171" s="233">
        <v>0</v>
      </c>
      <c r="U171" s="194">
        <v>5.5</v>
      </c>
    </row>
    <row r="172" spans="1:21" ht="12.75" customHeight="1">
      <c r="A172" s="350"/>
      <c r="B172" s="350"/>
      <c r="C172" s="38" t="s">
        <v>282</v>
      </c>
      <c r="D172" s="115">
        <v>0</v>
      </c>
      <c r="E172" s="115">
        <v>0</v>
      </c>
      <c r="F172" s="115">
        <v>2116937</v>
      </c>
      <c r="G172" s="115">
        <v>0</v>
      </c>
      <c r="H172" s="115">
        <v>0</v>
      </c>
      <c r="I172" s="115">
        <v>0</v>
      </c>
      <c r="J172" s="115">
        <v>0</v>
      </c>
      <c r="K172" s="115">
        <v>0</v>
      </c>
      <c r="L172" s="115">
        <v>0</v>
      </c>
      <c r="M172" s="115">
        <v>0</v>
      </c>
      <c r="N172" s="115">
        <v>0</v>
      </c>
      <c r="O172" s="115">
        <v>0</v>
      </c>
      <c r="P172" s="115">
        <v>0</v>
      </c>
      <c r="Q172" s="115">
        <v>0</v>
      </c>
      <c r="R172" s="115">
        <v>0</v>
      </c>
      <c r="S172" s="187">
        <v>2845899</v>
      </c>
      <c r="T172" s="241">
        <v>0</v>
      </c>
      <c r="U172" s="211">
        <v>4962836</v>
      </c>
    </row>
    <row r="173" spans="1:21" ht="12.75" customHeight="1">
      <c r="A173" s="350"/>
      <c r="B173" s="350"/>
      <c r="C173" s="38" t="s">
        <v>280</v>
      </c>
      <c r="D173" s="115">
        <v>0</v>
      </c>
      <c r="E173" s="115">
        <v>0</v>
      </c>
      <c r="F173" s="115">
        <v>284113</v>
      </c>
      <c r="G173" s="115">
        <v>0</v>
      </c>
      <c r="H173" s="115">
        <v>0</v>
      </c>
      <c r="I173" s="115">
        <v>0</v>
      </c>
      <c r="J173" s="115">
        <v>0</v>
      </c>
      <c r="K173" s="115">
        <v>0</v>
      </c>
      <c r="L173" s="115">
        <v>0</v>
      </c>
      <c r="M173" s="115">
        <v>0</v>
      </c>
      <c r="N173" s="115">
        <v>0</v>
      </c>
      <c r="O173" s="115">
        <v>0</v>
      </c>
      <c r="P173" s="115">
        <v>0</v>
      </c>
      <c r="Q173" s="115">
        <v>0</v>
      </c>
      <c r="R173" s="115">
        <v>0</v>
      </c>
      <c r="S173" s="187">
        <v>476592</v>
      </c>
      <c r="T173" s="241">
        <v>0</v>
      </c>
      <c r="U173" s="211">
        <v>760705</v>
      </c>
    </row>
    <row r="174" spans="1:21" ht="12.75" customHeight="1">
      <c r="A174" s="350"/>
      <c r="B174" s="350"/>
      <c r="C174" s="38" t="s">
        <v>281</v>
      </c>
      <c r="D174" s="115">
        <v>0</v>
      </c>
      <c r="E174" s="115">
        <v>0</v>
      </c>
      <c r="F174" s="115">
        <v>220602</v>
      </c>
      <c r="G174" s="115">
        <v>0</v>
      </c>
      <c r="H174" s="115">
        <v>0</v>
      </c>
      <c r="I174" s="115">
        <v>0</v>
      </c>
      <c r="J174" s="115">
        <v>0</v>
      </c>
      <c r="K174" s="115">
        <v>0</v>
      </c>
      <c r="L174" s="115">
        <v>0</v>
      </c>
      <c r="M174" s="115">
        <v>0</v>
      </c>
      <c r="N174" s="115">
        <v>0</v>
      </c>
      <c r="O174" s="115">
        <v>0</v>
      </c>
      <c r="P174" s="115">
        <v>0</v>
      </c>
      <c r="Q174" s="115">
        <v>0</v>
      </c>
      <c r="R174" s="115">
        <v>0</v>
      </c>
      <c r="S174" s="187">
        <v>403277</v>
      </c>
      <c r="T174" s="241">
        <v>0</v>
      </c>
      <c r="U174" s="211">
        <v>623879</v>
      </c>
    </row>
    <row r="175" spans="1:21" ht="12.75" customHeight="1">
      <c r="A175" s="353"/>
      <c r="B175" s="353"/>
      <c r="C175" s="77" t="s">
        <v>285</v>
      </c>
      <c r="D175" s="174">
        <v>0</v>
      </c>
      <c r="E175" s="174">
        <v>0</v>
      </c>
      <c r="F175" s="174">
        <v>2621652</v>
      </c>
      <c r="G175" s="174">
        <v>0</v>
      </c>
      <c r="H175" s="174">
        <v>0</v>
      </c>
      <c r="I175" s="174">
        <v>0</v>
      </c>
      <c r="J175" s="174">
        <v>0</v>
      </c>
      <c r="K175" s="174">
        <v>0</v>
      </c>
      <c r="L175" s="174">
        <v>0</v>
      </c>
      <c r="M175" s="174">
        <v>0</v>
      </c>
      <c r="N175" s="174">
        <v>0</v>
      </c>
      <c r="O175" s="174">
        <v>0</v>
      </c>
      <c r="P175" s="174">
        <v>0</v>
      </c>
      <c r="Q175" s="174">
        <v>0</v>
      </c>
      <c r="R175" s="174">
        <v>0</v>
      </c>
      <c r="S175" s="244">
        <v>3725768</v>
      </c>
      <c r="T175" s="245">
        <v>0</v>
      </c>
      <c r="U175" s="174">
        <v>6347419</v>
      </c>
    </row>
    <row r="176" spans="1:21" ht="12.75" customHeight="1">
      <c r="A176" s="350" t="s">
        <v>257</v>
      </c>
      <c r="B176" s="350"/>
      <c r="C176" s="191" t="s">
        <v>253</v>
      </c>
      <c r="D176" s="192">
        <v>8003</v>
      </c>
      <c r="E176" s="192">
        <v>26343</v>
      </c>
      <c r="F176" s="192">
        <v>64281</v>
      </c>
      <c r="G176" s="192">
        <v>16027</v>
      </c>
      <c r="H176" s="192">
        <v>16987</v>
      </c>
      <c r="I176" s="192">
        <v>75831</v>
      </c>
      <c r="J176" s="192">
        <v>41805</v>
      </c>
      <c r="K176" s="192">
        <v>38202</v>
      </c>
      <c r="L176" s="192">
        <v>17746</v>
      </c>
      <c r="M176" s="192">
        <v>76689</v>
      </c>
      <c r="N176" s="192">
        <v>35127</v>
      </c>
      <c r="O176" s="192">
        <v>14082</v>
      </c>
      <c r="P176" s="192">
        <v>50535</v>
      </c>
      <c r="Q176" s="192">
        <v>4365</v>
      </c>
      <c r="R176" s="192">
        <v>13775</v>
      </c>
      <c r="S176" s="193">
        <v>882946</v>
      </c>
      <c r="T176" s="237">
        <v>4952</v>
      </c>
      <c r="U176" s="192">
        <v>1387696</v>
      </c>
    </row>
    <row r="177" spans="1:21" ht="12.75" customHeight="1">
      <c r="A177" s="350"/>
      <c r="B177" s="350"/>
      <c r="C177" s="191" t="s">
        <v>259</v>
      </c>
      <c r="D177" s="192">
        <v>65053</v>
      </c>
      <c r="E177" s="192">
        <v>244092</v>
      </c>
      <c r="F177" s="192">
        <v>639021</v>
      </c>
      <c r="G177" s="192">
        <v>139248</v>
      </c>
      <c r="H177" s="192">
        <v>149714</v>
      </c>
      <c r="I177" s="192">
        <v>739575</v>
      </c>
      <c r="J177" s="192">
        <v>380045</v>
      </c>
      <c r="K177" s="192">
        <v>341146</v>
      </c>
      <c r="L177" s="192">
        <v>165547</v>
      </c>
      <c r="M177" s="192">
        <v>783890</v>
      </c>
      <c r="N177" s="192">
        <v>316064</v>
      </c>
      <c r="O177" s="192">
        <v>104864</v>
      </c>
      <c r="P177" s="192">
        <v>428035</v>
      </c>
      <c r="Q177" s="192">
        <v>35736</v>
      </c>
      <c r="R177" s="192">
        <v>135379</v>
      </c>
      <c r="S177" s="193">
        <v>8483535</v>
      </c>
      <c r="T177" s="237">
        <v>113550</v>
      </c>
      <c r="U177" s="192">
        <v>13264494</v>
      </c>
    </row>
    <row r="178" spans="1:21" ht="12.75" customHeight="1">
      <c r="A178" s="350"/>
      <c r="B178" s="350"/>
      <c r="C178" s="191" t="s">
        <v>264</v>
      </c>
      <c r="D178" s="194">
        <v>8.1</v>
      </c>
      <c r="E178" s="194">
        <v>9.3000000000000007</v>
      </c>
      <c r="F178" s="194">
        <v>9.9</v>
      </c>
      <c r="G178" s="194">
        <v>8.6999999999999993</v>
      </c>
      <c r="H178" s="194">
        <v>8.8000000000000007</v>
      </c>
      <c r="I178" s="194">
        <v>9.8000000000000007</v>
      </c>
      <c r="J178" s="194">
        <v>9.1</v>
      </c>
      <c r="K178" s="194">
        <v>8.9</v>
      </c>
      <c r="L178" s="194">
        <v>9.3000000000000007</v>
      </c>
      <c r="M178" s="194">
        <v>10.199999999999999</v>
      </c>
      <c r="N178" s="194">
        <v>9</v>
      </c>
      <c r="O178" s="194">
        <v>7.4</v>
      </c>
      <c r="P178" s="194">
        <v>8.5</v>
      </c>
      <c r="Q178" s="194">
        <v>8.1999999999999993</v>
      </c>
      <c r="R178" s="194">
        <v>9.8000000000000007</v>
      </c>
      <c r="S178" s="195">
        <v>9.6</v>
      </c>
      <c r="T178" s="238">
        <v>22.9</v>
      </c>
      <c r="U178" s="194">
        <v>9.6</v>
      </c>
    </row>
    <row r="179" spans="1:21" ht="12.75" customHeight="1">
      <c r="A179" s="350"/>
      <c r="B179" s="350"/>
      <c r="C179" s="191" t="s">
        <v>282</v>
      </c>
      <c r="D179" s="211">
        <v>2745211400</v>
      </c>
      <c r="E179" s="211">
        <v>10403747213</v>
      </c>
      <c r="F179" s="211">
        <v>27640257064</v>
      </c>
      <c r="G179" s="211">
        <v>6127631992</v>
      </c>
      <c r="H179" s="211">
        <v>6434969131</v>
      </c>
      <c r="I179" s="211">
        <v>28736488539</v>
      </c>
      <c r="J179" s="211">
        <v>15354436419</v>
      </c>
      <c r="K179" s="211">
        <v>14068297948</v>
      </c>
      <c r="L179" s="211">
        <v>6906807351</v>
      </c>
      <c r="M179" s="211">
        <v>30887496854</v>
      </c>
      <c r="N179" s="211">
        <v>13272169236</v>
      </c>
      <c r="O179" s="211">
        <v>4792922283</v>
      </c>
      <c r="P179" s="211">
        <v>17506298507</v>
      </c>
      <c r="Q179" s="211">
        <v>1807323551</v>
      </c>
      <c r="R179" s="211">
        <v>5777712547</v>
      </c>
      <c r="S179" s="225">
        <v>319366794802</v>
      </c>
      <c r="T179" s="242">
        <v>3886615445</v>
      </c>
      <c r="U179" s="211">
        <v>515715180283</v>
      </c>
    </row>
    <row r="180" spans="1:21" ht="12.75" customHeight="1">
      <c r="A180" s="350"/>
      <c r="B180" s="350"/>
      <c r="C180" s="191" t="s">
        <v>280</v>
      </c>
      <c r="D180" s="211">
        <v>393350442</v>
      </c>
      <c r="E180" s="211">
        <v>1622398294</v>
      </c>
      <c r="F180" s="211">
        <v>4498834792</v>
      </c>
      <c r="G180" s="211">
        <v>1018222052</v>
      </c>
      <c r="H180" s="211">
        <v>1042774177</v>
      </c>
      <c r="I180" s="211">
        <v>4582605778</v>
      </c>
      <c r="J180" s="211">
        <v>2458452067</v>
      </c>
      <c r="K180" s="211">
        <v>2144872592</v>
      </c>
      <c r="L180" s="211">
        <v>938862408</v>
      </c>
      <c r="M180" s="211">
        <v>4589002542</v>
      </c>
      <c r="N180" s="211">
        <v>1983788196</v>
      </c>
      <c r="O180" s="211">
        <v>730807173</v>
      </c>
      <c r="P180" s="211">
        <v>2604641733</v>
      </c>
      <c r="Q180" s="211">
        <v>256769876</v>
      </c>
      <c r="R180" s="211">
        <v>835188253</v>
      </c>
      <c r="S180" s="225">
        <v>50967798505</v>
      </c>
      <c r="T180" s="242">
        <v>622974207</v>
      </c>
      <c r="U180" s="211">
        <v>81291343087</v>
      </c>
    </row>
    <row r="181" spans="1:21" ht="12.75" customHeight="1">
      <c r="A181" s="350"/>
      <c r="B181" s="350"/>
      <c r="C181" s="191" t="s">
        <v>281</v>
      </c>
      <c r="D181" s="211">
        <v>331081789</v>
      </c>
      <c r="E181" s="211">
        <v>1347646698</v>
      </c>
      <c r="F181" s="211">
        <v>3763167976</v>
      </c>
      <c r="G181" s="211">
        <v>822136764</v>
      </c>
      <c r="H181" s="211">
        <v>878973806</v>
      </c>
      <c r="I181" s="211">
        <v>3987992178</v>
      </c>
      <c r="J181" s="211">
        <v>2181746831</v>
      </c>
      <c r="K181" s="211">
        <v>1836958716</v>
      </c>
      <c r="L181" s="211">
        <v>761211390</v>
      </c>
      <c r="M181" s="211">
        <v>3776152130</v>
      </c>
      <c r="N181" s="211">
        <v>1646929384</v>
      </c>
      <c r="O181" s="211">
        <v>586114024</v>
      </c>
      <c r="P181" s="211">
        <v>2121025773</v>
      </c>
      <c r="Q181" s="211">
        <v>207404102</v>
      </c>
      <c r="R181" s="211">
        <v>700629369</v>
      </c>
      <c r="S181" s="225">
        <v>47048655221</v>
      </c>
      <c r="T181" s="242">
        <v>745278554</v>
      </c>
      <c r="U181" s="211">
        <v>72743104705</v>
      </c>
    </row>
    <row r="182" spans="1:21" ht="12.75" customHeight="1">
      <c r="A182" s="361"/>
      <c r="B182" s="361"/>
      <c r="C182" s="144" t="s">
        <v>285</v>
      </c>
      <c r="D182" s="213">
        <v>3469643631</v>
      </c>
      <c r="E182" s="213">
        <v>13373792204</v>
      </c>
      <c r="F182" s="213">
        <v>35902259832</v>
      </c>
      <c r="G182" s="213">
        <v>7967990808</v>
      </c>
      <c r="H182" s="213">
        <v>8356717114</v>
      </c>
      <c r="I182" s="213">
        <v>37307086495</v>
      </c>
      <c r="J182" s="213">
        <v>19994635318</v>
      </c>
      <c r="K182" s="213">
        <v>18050129256</v>
      </c>
      <c r="L182" s="213">
        <v>8606881150</v>
      </c>
      <c r="M182" s="213">
        <v>39252651526</v>
      </c>
      <c r="N182" s="213">
        <v>16902886816</v>
      </c>
      <c r="O182" s="213">
        <v>6109843479</v>
      </c>
      <c r="P182" s="213">
        <v>22231966013</v>
      </c>
      <c r="Q182" s="213">
        <v>2271497528</v>
      </c>
      <c r="R182" s="213">
        <v>7313530170</v>
      </c>
      <c r="S182" s="226">
        <v>417383248528</v>
      </c>
      <c r="T182" s="243">
        <v>5254868206</v>
      </c>
      <c r="U182" s="213">
        <v>669749628075</v>
      </c>
    </row>
    <row r="183" spans="1:21">
      <c r="A183" s="230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</row>
    <row r="184" spans="1:21" ht="1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</row>
    <row r="185" spans="1:21" ht="15" customHeight="1">
      <c r="A185" s="362"/>
      <c r="B185" s="362"/>
      <c r="C185" s="362"/>
      <c r="D185" s="362"/>
      <c r="E185" s="362"/>
      <c r="F185" s="362"/>
      <c r="G185" s="362"/>
      <c r="H185" s="362"/>
      <c r="I185" s="362"/>
      <c r="J185" s="362"/>
      <c r="K185" s="362"/>
      <c r="L185" s="362"/>
      <c r="M185" s="362"/>
      <c r="N185" s="362"/>
      <c r="O185" s="362"/>
      <c r="P185" s="362"/>
      <c r="Q185" s="362"/>
      <c r="R185" s="362"/>
      <c r="S185" s="362"/>
      <c r="T185" s="362"/>
      <c r="U185" s="362"/>
    </row>
    <row r="186" spans="1:21">
      <c r="A186" s="92"/>
      <c r="B186" s="92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</row>
    <row r="188" spans="1:21">
      <c r="D188" s="94">
        <v>0</v>
      </c>
    </row>
    <row r="189" spans="1:21">
      <c r="D189" s="94">
        <v>0</v>
      </c>
    </row>
    <row r="190" spans="1:21">
      <c r="D190" s="95"/>
    </row>
  </sheetData>
  <mergeCells count="58">
    <mergeCell ref="A1:U1"/>
    <mergeCell ref="A3:U3"/>
    <mergeCell ref="A5:B5"/>
    <mergeCell ref="A6:A7"/>
    <mergeCell ref="B6:B7"/>
    <mergeCell ref="C5:C7"/>
    <mergeCell ref="D5:S5"/>
    <mergeCell ref="T5:T7"/>
    <mergeCell ref="U5:U7"/>
    <mergeCell ref="A8:A14"/>
    <mergeCell ref="B8:B14"/>
    <mergeCell ref="A15:A21"/>
    <mergeCell ref="B15:B21"/>
    <mergeCell ref="A22:A28"/>
    <mergeCell ref="B22:B28"/>
    <mergeCell ref="A29:A35"/>
    <mergeCell ref="B29:B35"/>
    <mergeCell ref="A36:A42"/>
    <mergeCell ref="B36:B42"/>
    <mergeCell ref="A43:A49"/>
    <mergeCell ref="B43:B49"/>
    <mergeCell ref="A50:A56"/>
    <mergeCell ref="B50:B56"/>
    <mergeCell ref="A57:A63"/>
    <mergeCell ref="B57:B63"/>
    <mergeCell ref="A64:A70"/>
    <mergeCell ref="B64:B70"/>
    <mergeCell ref="A71:A77"/>
    <mergeCell ref="B71:B77"/>
    <mergeCell ref="A78:A84"/>
    <mergeCell ref="B78:B84"/>
    <mergeCell ref="A85:A91"/>
    <mergeCell ref="B85:B91"/>
    <mergeCell ref="B120:B126"/>
    <mergeCell ref="A127:A133"/>
    <mergeCell ref="A92:A98"/>
    <mergeCell ref="B92:B98"/>
    <mergeCell ref="A99:A105"/>
    <mergeCell ref="B99:B105"/>
    <mergeCell ref="A106:A112"/>
    <mergeCell ref="B106:B112"/>
    <mergeCell ref="B127:B133"/>
    <mergeCell ref="A162:A168"/>
    <mergeCell ref="B162:B168"/>
    <mergeCell ref="A155:B161"/>
    <mergeCell ref="A185:U185"/>
    <mergeCell ref="A2:U2"/>
    <mergeCell ref="A134:A140"/>
    <mergeCell ref="B134:B140"/>
    <mergeCell ref="A141:A147"/>
    <mergeCell ref="B141:B147"/>
    <mergeCell ref="A148:A154"/>
    <mergeCell ref="B148:B154"/>
    <mergeCell ref="A113:A119"/>
    <mergeCell ref="B113:B119"/>
    <mergeCell ref="A169:B175"/>
    <mergeCell ref="A176:B182"/>
    <mergeCell ref="A120:A126"/>
  </mergeCells>
  <printOptions horizontalCentered="1" verticalCentered="1"/>
  <pageMargins left="0.25" right="0.37" top="1" bottom="1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4"/>
  <sheetViews>
    <sheetView showGridLines="0" showZeros="0" zoomScaleNormal="100" workbookViewId="0">
      <selection sqref="A1:G1"/>
    </sheetView>
  </sheetViews>
  <sheetFormatPr baseColWidth="10" defaultColWidth="22.7109375" defaultRowHeight="12.75"/>
  <cols>
    <col min="1" max="1" width="14.85546875" style="2" customWidth="1"/>
    <col min="2" max="2" width="58.42578125" style="2" customWidth="1"/>
    <col min="3" max="3" width="15.85546875" style="2" bestFit="1" customWidth="1"/>
    <col min="4" max="4" width="14.28515625" style="2" customWidth="1"/>
    <col min="5" max="5" width="12.28515625" style="2" customWidth="1"/>
    <col min="6" max="6" width="13.85546875" style="2" customWidth="1"/>
    <col min="7" max="7" width="12.140625" style="3" customWidth="1"/>
    <col min="8" max="8" width="21.28515625" style="2" customWidth="1"/>
    <col min="9" max="16384" width="22.7109375" style="2"/>
  </cols>
  <sheetData>
    <row r="1" spans="1:9">
      <c r="A1" s="321" t="s">
        <v>113</v>
      </c>
      <c r="B1" s="321"/>
      <c r="C1" s="321"/>
      <c r="D1" s="321"/>
      <c r="E1" s="321"/>
      <c r="F1" s="321"/>
      <c r="G1" s="321"/>
    </row>
    <row r="2" spans="1:9" ht="15">
      <c r="A2" s="322" t="s">
        <v>369</v>
      </c>
      <c r="B2" s="322"/>
      <c r="C2" s="322"/>
      <c r="D2" s="322"/>
      <c r="E2" s="322"/>
      <c r="F2" s="322"/>
      <c r="G2" s="322"/>
    </row>
    <row r="3" spans="1:9">
      <c r="A3" s="323" t="s">
        <v>0</v>
      </c>
      <c r="B3" s="323"/>
      <c r="C3" s="323"/>
      <c r="D3" s="323"/>
      <c r="E3" s="323"/>
      <c r="F3" s="323"/>
      <c r="G3" s="323"/>
    </row>
    <row r="4" spans="1:9">
      <c r="A4" s="64"/>
      <c r="B4" s="103"/>
      <c r="C4" s="103"/>
      <c r="D4" s="103"/>
      <c r="E4" s="103"/>
      <c r="F4" s="103"/>
      <c r="G4" s="103"/>
      <c r="H4" s="36"/>
      <c r="I4" s="36"/>
    </row>
    <row r="5" spans="1:9">
      <c r="A5" s="124"/>
      <c r="B5" s="340" t="s">
        <v>1</v>
      </c>
      <c r="C5" s="341">
        <v>2020</v>
      </c>
      <c r="D5" s="342"/>
      <c r="E5" s="341">
        <v>2021</v>
      </c>
      <c r="F5" s="341"/>
      <c r="G5" s="343" t="s">
        <v>2</v>
      </c>
      <c r="H5" s="36"/>
      <c r="I5" s="36"/>
    </row>
    <row r="6" spans="1:9">
      <c r="A6" s="125"/>
      <c r="B6" s="338"/>
      <c r="C6" s="338" t="s">
        <v>3</v>
      </c>
      <c r="D6" s="346" t="s">
        <v>4</v>
      </c>
      <c r="E6" s="338" t="s">
        <v>3</v>
      </c>
      <c r="F6" s="338" t="s">
        <v>4</v>
      </c>
      <c r="G6" s="344"/>
      <c r="H6" s="36"/>
      <c r="I6" s="36"/>
    </row>
    <row r="7" spans="1:9">
      <c r="A7" s="126"/>
      <c r="B7" s="339"/>
      <c r="C7" s="339" t="s">
        <v>3</v>
      </c>
      <c r="D7" s="347"/>
      <c r="E7" s="339" t="s">
        <v>3</v>
      </c>
      <c r="F7" s="339"/>
      <c r="G7" s="345"/>
      <c r="H7" s="36"/>
      <c r="I7" s="36"/>
    </row>
    <row r="8" spans="1:9">
      <c r="A8" s="333" t="s">
        <v>274</v>
      </c>
      <c r="B8" s="70" t="s">
        <v>8</v>
      </c>
      <c r="C8" s="129">
        <v>1069142</v>
      </c>
      <c r="D8" s="130">
        <v>0.68097612544800734</v>
      </c>
      <c r="E8" s="129">
        <v>1387696</v>
      </c>
      <c r="F8" s="131">
        <v>0.75500121055165792</v>
      </c>
      <c r="G8" s="200">
        <v>0.29795293796333877</v>
      </c>
      <c r="H8" s="105"/>
      <c r="I8" s="36"/>
    </row>
    <row r="9" spans="1:9">
      <c r="A9" s="334"/>
      <c r="B9" s="36" t="s">
        <v>9</v>
      </c>
      <c r="C9" s="104">
        <v>10757681</v>
      </c>
      <c r="D9" s="128"/>
      <c r="E9" s="104">
        <v>13264494</v>
      </c>
      <c r="F9" s="36"/>
      <c r="G9" s="201">
        <v>0.23302540761340662</v>
      </c>
      <c r="H9" s="36"/>
      <c r="I9" s="36"/>
    </row>
    <row r="10" spans="1:9">
      <c r="A10" s="335"/>
      <c r="B10" s="77" t="s">
        <v>363</v>
      </c>
      <c r="C10" s="149">
        <f>473001946111*1.0716694772344</f>
        <v>506901748319.62921</v>
      </c>
      <c r="D10" s="150"/>
      <c r="E10" s="149">
        <v>669749628075</v>
      </c>
      <c r="F10" s="151"/>
      <c r="G10" s="152">
        <v>0.41595533291490727</v>
      </c>
      <c r="H10" s="36"/>
      <c r="I10" s="36"/>
    </row>
    <row r="11" spans="1:9">
      <c r="A11" s="336" t="s">
        <v>265</v>
      </c>
      <c r="B11" s="74" t="s">
        <v>8</v>
      </c>
      <c r="C11" s="132">
        <v>533504</v>
      </c>
      <c r="D11" s="133">
        <v>0.31902387455199266</v>
      </c>
      <c r="E11" s="132">
        <v>450309</v>
      </c>
      <c r="F11" s="134">
        <v>0.24499878944834208</v>
      </c>
      <c r="G11" s="202">
        <v>-0.15594072396833014</v>
      </c>
      <c r="H11" s="36"/>
      <c r="I11" s="36"/>
    </row>
    <row r="12" spans="1:9">
      <c r="A12" s="334"/>
      <c r="B12" s="36" t="s">
        <v>9</v>
      </c>
      <c r="C12" s="104">
        <v>6633786</v>
      </c>
      <c r="D12" s="128"/>
      <c r="E12" s="104">
        <v>7052444</v>
      </c>
      <c r="F12" s="36"/>
      <c r="G12" s="201">
        <v>6.3109964656683282E-2</v>
      </c>
      <c r="H12" s="36"/>
      <c r="I12" s="36"/>
    </row>
    <row r="13" spans="1:9">
      <c r="A13" s="335"/>
      <c r="B13" s="77" t="s">
        <v>363</v>
      </c>
      <c r="C13" s="149">
        <f>335025025000*1.0716694772344</f>
        <v>359036093402.19177</v>
      </c>
      <c r="D13" s="150"/>
      <c r="E13" s="149">
        <v>335300384480</v>
      </c>
      <c r="F13" s="151"/>
      <c r="G13" s="152">
        <v>8.2190719932051515E-4</v>
      </c>
      <c r="H13" s="36"/>
      <c r="I13" s="36"/>
    </row>
    <row r="14" spans="1:9">
      <c r="A14" s="334" t="s">
        <v>266</v>
      </c>
      <c r="B14" s="36" t="s">
        <v>8</v>
      </c>
      <c r="C14" s="104">
        <v>1602646</v>
      </c>
      <c r="D14" s="127">
        <v>1</v>
      </c>
      <c r="E14" s="104">
        <v>1838005</v>
      </c>
      <c r="F14" s="105">
        <v>1</v>
      </c>
      <c r="G14" s="201">
        <v>0.14685651104485964</v>
      </c>
      <c r="H14" s="36"/>
      <c r="I14" s="36"/>
    </row>
    <row r="15" spans="1:9">
      <c r="A15" s="334"/>
      <c r="B15" s="36" t="s">
        <v>9</v>
      </c>
      <c r="C15" s="104">
        <v>17391467</v>
      </c>
      <c r="D15" s="128"/>
      <c r="E15" s="104">
        <v>20316938</v>
      </c>
      <c r="F15" s="36"/>
      <c r="G15" s="201">
        <v>0.16821300928783067</v>
      </c>
      <c r="H15" s="36"/>
      <c r="I15" s="36"/>
    </row>
    <row r="16" spans="1:9">
      <c r="A16" s="337"/>
      <c r="B16" s="144" t="s">
        <v>363</v>
      </c>
      <c r="C16" s="145">
        <f>818047663209*1.0716694772344</f>
        <v>876676711584.01147</v>
      </c>
      <c r="D16" s="146"/>
      <c r="E16" s="145">
        <v>1005050012555</v>
      </c>
      <c r="F16" s="147"/>
      <c r="G16" s="148">
        <v>0.22859590920709394</v>
      </c>
      <c r="H16" s="36"/>
      <c r="I16" s="36"/>
    </row>
    <row r="17" spans="1:9">
      <c r="A17" s="106"/>
      <c r="B17" s="106"/>
      <c r="C17" s="106"/>
      <c r="D17" s="106"/>
      <c r="E17" s="106"/>
      <c r="F17" s="106"/>
      <c r="G17" s="107"/>
      <c r="H17" s="36"/>
      <c r="I17" s="36"/>
    </row>
    <row r="18" spans="1:9">
      <c r="A18" s="108"/>
      <c r="B18" s="108"/>
      <c r="C18" s="108"/>
      <c r="D18" s="108"/>
      <c r="E18" s="108"/>
      <c r="F18" s="108"/>
      <c r="G18" s="107"/>
      <c r="H18" s="36"/>
      <c r="I18" s="36"/>
    </row>
    <row r="19" spans="1:9">
      <c r="A19" s="108"/>
      <c r="B19" s="108"/>
      <c r="C19" s="108"/>
      <c r="D19" s="108"/>
      <c r="E19" s="108"/>
      <c r="F19" s="108"/>
      <c r="G19" s="107"/>
      <c r="H19" s="36"/>
      <c r="I19" s="36"/>
    </row>
    <row r="20" spans="1:9">
      <c r="A20" s="36"/>
      <c r="B20" s="36"/>
      <c r="C20" s="36"/>
      <c r="D20" s="36">
        <v>1.0716694772344</v>
      </c>
      <c r="E20" s="36"/>
      <c r="F20" s="36"/>
      <c r="G20" s="107"/>
      <c r="H20" s="36"/>
      <c r="I20" s="36"/>
    </row>
    <row r="21" spans="1:9">
      <c r="A21" s="36"/>
      <c r="B21" s="36"/>
      <c r="C21" s="36"/>
      <c r="D21" s="36"/>
      <c r="E21" s="36"/>
      <c r="F21" s="36"/>
      <c r="G21" s="107"/>
      <c r="H21" s="36"/>
      <c r="I21" s="36"/>
    </row>
    <row r="22" spans="1:9">
      <c r="A22" s="36"/>
      <c r="B22" s="36"/>
      <c r="C22" s="36"/>
      <c r="D22" s="36"/>
      <c r="E22" s="36"/>
      <c r="F22" s="36"/>
      <c r="G22" s="107"/>
      <c r="H22" s="36"/>
      <c r="I22" s="36"/>
    </row>
    <row r="23" spans="1:9">
      <c r="A23" s="36"/>
      <c r="B23" s="36"/>
      <c r="C23" s="36"/>
      <c r="D23" s="36"/>
      <c r="E23" s="36"/>
      <c r="F23" s="36"/>
      <c r="G23" s="107"/>
      <c r="H23" s="36"/>
      <c r="I23" s="36"/>
    </row>
    <row r="24" spans="1:9">
      <c r="A24" s="36"/>
      <c r="B24" s="36"/>
      <c r="C24" s="36"/>
      <c r="D24" s="36"/>
      <c r="E24" s="36"/>
      <c r="F24" s="36"/>
      <c r="G24" s="107"/>
      <c r="H24" s="36"/>
      <c r="I24" s="36"/>
    </row>
    <row r="25" spans="1:9">
      <c r="A25" s="36"/>
      <c r="B25" s="36"/>
      <c r="C25" s="36"/>
      <c r="D25" s="36"/>
      <c r="E25" s="36"/>
      <c r="F25" s="36"/>
      <c r="G25" s="107"/>
      <c r="H25" s="36"/>
      <c r="I25" s="36"/>
    </row>
    <row r="26" spans="1:9">
      <c r="B26" s="104"/>
    </row>
    <row r="27" spans="1:9">
      <c r="B27" s="104"/>
    </row>
    <row r="28" spans="1:9">
      <c r="B28" s="303"/>
    </row>
    <row r="29" spans="1:9">
      <c r="B29" s="104"/>
    </row>
    <row r="30" spans="1:9">
      <c r="B30" s="104"/>
    </row>
    <row r="31" spans="1:9">
      <c r="B31" s="303"/>
    </row>
    <row r="32" spans="1:9">
      <c r="B32" s="104"/>
    </row>
    <row r="33" spans="2:2">
      <c r="B33" s="104"/>
    </row>
    <row r="34" spans="2:2">
      <c r="B34" s="303"/>
    </row>
  </sheetData>
  <mergeCells count="14">
    <mergeCell ref="A1:G1"/>
    <mergeCell ref="A3:G3"/>
    <mergeCell ref="A8:A10"/>
    <mergeCell ref="A11:A13"/>
    <mergeCell ref="A14:A16"/>
    <mergeCell ref="F6:F7"/>
    <mergeCell ref="B5:B7"/>
    <mergeCell ref="C5:D5"/>
    <mergeCell ref="E5:F5"/>
    <mergeCell ref="G5:G7"/>
    <mergeCell ref="C6:C7"/>
    <mergeCell ref="D6:D7"/>
    <mergeCell ref="E6:E7"/>
    <mergeCell ref="A2:G2"/>
  </mergeCells>
  <phoneticPr fontId="3" type="noConversion"/>
  <printOptions horizontalCentered="1" verticalCentered="1" gridLinesSet="0"/>
  <pageMargins left="0.75" right="0.75" top="1" bottom="1" header="0" footer="0"/>
  <pageSetup scale="70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showZeros="0" zoomScaleNormal="100" workbookViewId="0">
      <selection sqref="A1:K1"/>
    </sheetView>
  </sheetViews>
  <sheetFormatPr baseColWidth="10" defaultColWidth="11.42578125" defaultRowHeight="12.75"/>
  <cols>
    <col min="1" max="1" width="17.28515625" style="91" bestFit="1" customWidth="1"/>
    <col min="2" max="2" width="28.140625" style="91" customWidth="1"/>
    <col min="3" max="3" width="16.5703125" style="91" customWidth="1"/>
    <col min="4" max="4" width="15.42578125" style="91" customWidth="1"/>
    <col min="5" max="5" width="16.140625" style="91" customWidth="1"/>
    <col min="6" max="7" width="15.42578125" style="91" bestFit="1" customWidth="1"/>
    <col min="8" max="9" width="15.42578125" style="91" customWidth="1"/>
    <col min="10" max="11" width="13.85546875" style="91" bestFit="1" customWidth="1"/>
    <col min="12" max="16384" width="11.42578125" style="91"/>
  </cols>
  <sheetData>
    <row r="1" spans="1:12">
      <c r="A1" s="321" t="s">
        <v>114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2" ht="15">
      <c r="A2" s="322" t="s">
        <v>279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2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2" ht="17.2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ht="59.25" customHeight="1">
      <c r="A5" s="288" t="s">
        <v>10</v>
      </c>
      <c r="B5" s="288" t="s">
        <v>11</v>
      </c>
      <c r="C5" s="289" t="s">
        <v>12</v>
      </c>
      <c r="D5" s="289" t="s">
        <v>13</v>
      </c>
      <c r="E5" s="289" t="s">
        <v>14</v>
      </c>
      <c r="F5" s="289" t="s">
        <v>15</v>
      </c>
      <c r="G5" s="290" t="s">
        <v>16</v>
      </c>
      <c r="H5" s="286" t="s">
        <v>367</v>
      </c>
      <c r="I5" s="286" t="s">
        <v>364</v>
      </c>
      <c r="J5" s="286" t="s">
        <v>365</v>
      </c>
      <c r="K5" s="286" t="s">
        <v>366</v>
      </c>
      <c r="L5" s="109"/>
    </row>
    <row r="6" spans="1:12">
      <c r="A6" s="349" t="s">
        <v>17</v>
      </c>
      <c r="B6" s="135" t="s">
        <v>18</v>
      </c>
      <c r="C6" s="136">
        <v>85.7</v>
      </c>
      <c r="D6" s="136">
        <v>11.8</v>
      </c>
      <c r="E6" s="136">
        <v>68.8</v>
      </c>
      <c r="F6" s="136">
        <v>7.7</v>
      </c>
      <c r="G6" s="155">
        <v>6.3</v>
      </c>
      <c r="H6" s="137">
        <v>239465</v>
      </c>
      <c r="I6" s="137">
        <v>40198</v>
      </c>
      <c r="J6" s="137">
        <v>32631</v>
      </c>
      <c r="K6" s="203">
        <v>312294</v>
      </c>
      <c r="L6" s="109"/>
    </row>
    <row r="7" spans="1:12">
      <c r="A7" s="350"/>
      <c r="B7" s="38" t="s">
        <v>23</v>
      </c>
      <c r="C7" s="110">
        <v>0</v>
      </c>
      <c r="D7" s="110">
        <v>0</v>
      </c>
      <c r="E7" s="110">
        <v>0</v>
      </c>
      <c r="F7" s="110">
        <v>0</v>
      </c>
      <c r="G7" s="156">
        <v>0</v>
      </c>
      <c r="H7" s="111">
        <v>72</v>
      </c>
      <c r="I7" s="111">
        <v>10</v>
      </c>
      <c r="J7" s="111">
        <v>9</v>
      </c>
      <c r="K7" s="204">
        <v>92</v>
      </c>
      <c r="L7" s="109"/>
    </row>
    <row r="8" spans="1:12">
      <c r="A8" s="350"/>
      <c r="B8" s="38" t="s">
        <v>222</v>
      </c>
      <c r="C8" s="110">
        <v>0</v>
      </c>
      <c r="D8" s="110">
        <v>0</v>
      </c>
      <c r="E8" s="110">
        <v>0</v>
      </c>
      <c r="F8" s="110">
        <v>0</v>
      </c>
      <c r="G8" s="156">
        <v>0</v>
      </c>
      <c r="H8" s="111">
        <v>27</v>
      </c>
      <c r="I8" s="111">
        <v>4</v>
      </c>
      <c r="J8" s="111">
        <v>3</v>
      </c>
      <c r="K8" s="204">
        <v>34</v>
      </c>
      <c r="L8" s="109"/>
    </row>
    <row r="9" spans="1:12">
      <c r="A9" s="350"/>
      <c r="B9" s="38" t="s">
        <v>19</v>
      </c>
      <c r="C9" s="110">
        <v>0.4</v>
      </c>
      <c r="D9" s="110">
        <v>0.1</v>
      </c>
      <c r="E9" s="110">
        <v>0</v>
      </c>
      <c r="F9" s="110">
        <v>0</v>
      </c>
      <c r="G9" s="156">
        <v>0</v>
      </c>
      <c r="H9" s="111">
        <v>0</v>
      </c>
      <c r="I9" s="111">
        <v>0</v>
      </c>
      <c r="J9" s="111">
        <v>0</v>
      </c>
      <c r="K9" s="204">
        <v>0</v>
      </c>
      <c r="L9" s="109"/>
    </row>
    <row r="10" spans="1:12">
      <c r="A10" s="351"/>
      <c r="B10" s="73" t="s">
        <v>225</v>
      </c>
      <c r="C10" s="169">
        <v>86.2</v>
      </c>
      <c r="D10" s="169">
        <v>11.9</v>
      </c>
      <c r="E10" s="169">
        <v>68.8</v>
      </c>
      <c r="F10" s="169">
        <v>7.7</v>
      </c>
      <c r="G10" s="170">
        <v>6.3</v>
      </c>
      <c r="H10" s="205">
        <v>239564</v>
      </c>
      <c r="I10" s="205">
        <v>40213</v>
      </c>
      <c r="J10" s="205">
        <v>32643</v>
      </c>
      <c r="K10" s="205">
        <v>312420</v>
      </c>
      <c r="L10" s="109"/>
    </row>
    <row r="11" spans="1:12">
      <c r="A11" s="352" t="s">
        <v>21</v>
      </c>
      <c r="B11" s="140" t="s">
        <v>274</v>
      </c>
      <c r="C11" s="141">
        <v>132.1</v>
      </c>
      <c r="D11" s="141">
        <v>19.899999999999999</v>
      </c>
      <c r="E11" s="141">
        <v>104.7</v>
      </c>
      <c r="F11" s="141">
        <v>12.9</v>
      </c>
      <c r="G11" s="158">
        <v>10.4</v>
      </c>
      <c r="H11" s="142">
        <v>417119</v>
      </c>
      <c r="I11" s="142">
        <v>66238</v>
      </c>
      <c r="J11" s="142">
        <v>60607</v>
      </c>
      <c r="K11" s="206">
        <v>543964</v>
      </c>
      <c r="L11" s="109"/>
    </row>
    <row r="12" spans="1:12">
      <c r="A12" s="350"/>
      <c r="B12" s="38" t="s">
        <v>23</v>
      </c>
      <c r="C12" s="110">
        <v>13.3</v>
      </c>
      <c r="D12" s="110">
        <v>8.6999999999999993</v>
      </c>
      <c r="E12" s="110">
        <v>12.6</v>
      </c>
      <c r="F12" s="110">
        <v>8</v>
      </c>
      <c r="G12" s="156">
        <v>7.2</v>
      </c>
      <c r="H12" s="111">
        <v>266774</v>
      </c>
      <c r="I12" s="111">
        <v>39731</v>
      </c>
      <c r="J12" s="111">
        <v>43747</v>
      </c>
      <c r="K12" s="204">
        <v>350252</v>
      </c>
      <c r="L12" s="109"/>
    </row>
    <row r="13" spans="1:12">
      <c r="A13" s="350"/>
      <c r="B13" s="38" t="s">
        <v>222</v>
      </c>
      <c r="C13" s="110">
        <v>9.1</v>
      </c>
      <c r="D13" s="110">
        <v>1.2</v>
      </c>
      <c r="E13" s="110">
        <v>7.6</v>
      </c>
      <c r="F13" s="110">
        <v>0.9</v>
      </c>
      <c r="G13" s="156">
        <v>0.8</v>
      </c>
      <c r="H13" s="111">
        <v>32776</v>
      </c>
      <c r="I13" s="111">
        <v>4955</v>
      </c>
      <c r="J13" s="111">
        <v>6065</v>
      </c>
      <c r="K13" s="204">
        <v>43796</v>
      </c>
      <c r="L13" s="109"/>
    </row>
    <row r="14" spans="1:12">
      <c r="A14" s="350"/>
      <c r="B14" s="38" t="s">
        <v>19</v>
      </c>
      <c r="C14" s="110">
        <v>1</v>
      </c>
      <c r="D14" s="110">
        <v>0.2</v>
      </c>
      <c r="E14" s="110">
        <v>0</v>
      </c>
      <c r="F14" s="110">
        <v>0</v>
      </c>
      <c r="G14" s="156">
        <v>0</v>
      </c>
      <c r="H14" s="111">
        <v>2</v>
      </c>
      <c r="I14" s="111">
        <v>0</v>
      </c>
      <c r="J14" s="111">
        <v>0</v>
      </c>
      <c r="K14" s="204">
        <v>2</v>
      </c>
      <c r="L14" s="109"/>
    </row>
    <row r="15" spans="1:12">
      <c r="A15" s="353"/>
      <c r="B15" s="73" t="s">
        <v>226</v>
      </c>
      <c r="C15" s="169">
        <v>149.9</v>
      </c>
      <c r="D15" s="169">
        <v>27.4</v>
      </c>
      <c r="E15" s="169">
        <v>119.9</v>
      </c>
      <c r="F15" s="169">
        <v>19.7</v>
      </c>
      <c r="G15" s="170">
        <v>16.399999999999999</v>
      </c>
      <c r="H15" s="205">
        <v>642696</v>
      </c>
      <c r="I15" s="205">
        <v>99889</v>
      </c>
      <c r="J15" s="205">
        <v>98118</v>
      </c>
      <c r="K15" s="205">
        <v>840704</v>
      </c>
      <c r="L15" s="109"/>
    </row>
    <row r="16" spans="1:12">
      <c r="A16" s="352" t="s">
        <v>19</v>
      </c>
      <c r="B16" s="140" t="s">
        <v>274</v>
      </c>
      <c r="C16" s="141"/>
      <c r="D16" s="141"/>
      <c r="E16" s="141"/>
      <c r="F16" s="141"/>
      <c r="G16" s="158"/>
      <c r="H16" s="142"/>
      <c r="I16" s="142"/>
      <c r="J16" s="142"/>
      <c r="K16" s="206"/>
      <c r="L16" s="109"/>
    </row>
    <row r="17" spans="1:12">
      <c r="A17" s="350"/>
      <c r="B17" s="38" t="s">
        <v>23</v>
      </c>
      <c r="C17" s="110"/>
      <c r="D17" s="110"/>
      <c r="E17" s="110"/>
      <c r="F17" s="110"/>
      <c r="G17" s="156"/>
      <c r="H17" s="111"/>
      <c r="I17" s="111"/>
      <c r="J17" s="111"/>
      <c r="K17" s="204"/>
      <c r="L17" s="109"/>
    </row>
    <row r="18" spans="1:12">
      <c r="A18" s="350"/>
      <c r="B18" s="38" t="s">
        <v>222</v>
      </c>
      <c r="C18" s="110"/>
      <c r="D18" s="110"/>
      <c r="E18" s="110"/>
      <c r="F18" s="110"/>
      <c r="G18" s="156"/>
      <c r="H18" s="111"/>
      <c r="I18" s="111"/>
      <c r="J18" s="111"/>
      <c r="K18" s="204"/>
      <c r="L18" s="109"/>
    </row>
    <row r="19" spans="1:12">
      <c r="A19" s="350"/>
      <c r="B19" s="38" t="s">
        <v>19</v>
      </c>
      <c r="C19" s="110"/>
      <c r="D19" s="110"/>
      <c r="E19" s="110"/>
      <c r="F19" s="110"/>
      <c r="G19" s="156"/>
      <c r="H19" s="111"/>
      <c r="I19" s="111"/>
      <c r="J19" s="111"/>
      <c r="K19" s="204"/>
      <c r="L19" s="109"/>
    </row>
    <row r="20" spans="1:12">
      <c r="A20" s="353"/>
      <c r="B20" s="73" t="s">
        <v>267</v>
      </c>
      <c r="C20" s="138"/>
      <c r="D20" s="138"/>
      <c r="E20" s="138"/>
      <c r="F20" s="138"/>
      <c r="G20" s="157"/>
      <c r="H20" s="139"/>
      <c r="I20" s="139"/>
      <c r="J20" s="139"/>
      <c r="K20" s="205"/>
      <c r="L20" s="109"/>
    </row>
    <row r="21" spans="1:12">
      <c r="A21" s="354" t="s">
        <v>227</v>
      </c>
      <c r="B21" s="354"/>
      <c r="C21" s="153">
        <v>176.1</v>
      </c>
      <c r="D21" s="153">
        <v>28.3</v>
      </c>
      <c r="E21" s="153">
        <v>140.69999999999999</v>
      </c>
      <c r="F21" s="153">
        <v>19.5</v>
      </c>
      <c r="G21" s="159">
        <v>16.2</v>
      </c>
      <c r="H21" s="154">
        <v>624957</v>
      </c>
      <c r="I21" s="154">
        <v>100112</v>
      </c>
      <c r="J21" s="154">
        <v>91479</v>
      </c>
      <c r="K21" s="154">
        <v>816548</v>
      </c>
      <c r="L21" s="109"/>
    </row>
    <row r="22" spans="1:12">
      <c r="A22" s="348"/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109"/>
    </row>
    <row r="23" spans="1:12">
      <c r="A23" s="348"/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109"/>
    </row>
    <row r="24" spans="1:12">
      <c r="A24" s="348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109"/>
    </row>
    <row r="25" spans="1:12">
      <c r="A25" s="348"/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109"/>
    </row>
    <row r="26" spans="1:12">
      <c r="A26" s="106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09"/>
    </row>
    <row r="27" spans="1:1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spans="1:1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</row>
    <row r="31" spans="1:12">
      <c r="H31" s="302"/>
      <c r="I31" s="302"/>
      <c r="J31" s="302"/>
      <c r="K31" s="302"/>
    </row>
    <row r="32" spans="1:12">
      <c r="H32" s="302"/>
      <c r="I32" s="302"/>
      <c r="J32" s="302"/>
      <c r="K32" s="302"/>
    </row>
    <row r="33" spans="8:11">
      <c r="H33" s="302"/>
      <c r="I33" s="302"/>
      <c r="J33" s="302"/>
      <c r="K33" s="302"/>
    </row>
    <row r="35" spans="8:11">
      <c r="H35" s="302"/>
      <c r="I35" s="302"/>
      <c r="J35" s="302"/>
      <c r="K35" s="302"/>
    </row>
  </sheetData>
  <mergeCells count="11">
    <mergeCell ref="A1:K1"/>
    <mergeCell ref="A2:K2"/>
    <mergeCell ref="A3:K3"/>
    <mergeCell ref="A23:K23"/>
    <mergeCell ref="A24:K24"/>
    <mergeCell ref="A25:K25"/>
    <mergeCell ref="A6:A10"/>
    <mergeCell ref="A11:A15"/>
    <mergeCell ref="A16:A20"/>
    <mergeCell ref="A21:B21"/>
    <mergeCell ref="A22:K22"/>
  </mergeCells>
  <printOptions horizontalCentered="1" verticalCentered="1"/>
  <pageMargins left="0.25" right="0.25" top="0.75" bottom="0.75" header="0.3" footer="0.3"/>
  <pageSetup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showZeros="0" zoomScaleNormal="100" workbookViewId="0">
      <selection sqref="A1:M1"/>
    </sheetView>
  </sheetViews>
  <sheetFormatPr baseColWidth="10" defaultColWidth="11.42578125" defaultRowHeight="12.75"/>
  <cols>
    <col min="1" max="1" width="17.28515625" style="1" bestFit="1" customWidth="1"/>
    <col min="2" max="2" width="17.85546875" style="1" customWidth="1"/>
    <col min="3" max="3" width="13.85546875" style="1" customWidth="1"/>
    <col min="4" max="4" width="15.42578125" style="1" customWidth="1"/>
    <col min="5" max="5" width="16.140625" style="1" customWidth="1"/>
    <col min="6" max="6" width="15.42578125" style="1" bestFit="1" customWidth="1"/>
    <col min="7" max="7" width="14.5703125" style="1" customWidth="1"/>
    <col min="8" max="8" width="15.42578125" style="1" customWidth="1"/>
    <col min="9" max="9" width="13.85546875" style="1" customWidth="1"/>
    <col min="10" max="10" width="12.42578125" style="1" customWidth="1"/>
    <col min="11" max="11" width="13.85546875" style="1" customWidth="1"/>
    <col min="12" max="12" width="14.28515625" style="1" customWidth="1"/>
    <col min="13" max="13" width="11.7109375" style="1" customWidth="1"/>
    <col min="14" max="15" width="11.42578125" style="1"/>
    <col min="16" max="16" width="3.5703125" style="1" customWidth="1"/>
    <col min="17" max="16384" width="11.42578125" style="1"/>
  </cols>
  <sheetData>
    <row r="1" spans="1:27">
      <c r="A1" s="321" t="s">
        <v>157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27" ht="15">
      <c r="A2" s="322" t="s">
        <v>382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27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27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27" ht="40.5" customHeight="1">
      <c r="A5" s="285" t="s">
        <v>11</v>
      </c>
      <c r="B5" s="285" t="s">
        <v>35</v>
      </c>
      <c r="C5" s="286" t="s">
        <v>24</v>
      </c>
      <c r="D5" s="286" t="s">
        <v>25</v>
      </c>
      <c r="E5" s="286" t="s">
        <v>36</v>
      </c>
      <c r="F5" s="286" t="s">
        <v>26</v>
      </c>
      <c r="G5" s="286" t="s">
        <v>37</v>
      </c>
      <c r="H5" s="286" t="s">
        <v>27</v>
      </c>
      <c r="I5" s="287" t="s">
        <v>38</v>
      </c>
      <c r="J5" s="286" t="s">
        <v>282</v>
      </c>
      <c r="K5" s="286" t="s">
        <v>280</v>
      </c>
      <c r="L5" s="286" t="s">
        <v>281</v>
      </c>
      <c r="M5" s="286" t="s">
        <v>285</v>
      </c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</row>
    <row r="6" spans="1:27">
      <c r="A6" s="349" t="s">
        <v>274</v>
      </c>
      <c r="B6" s="135" t="s">
        <v>39</v>
      </c>
      <c r="C6" s="160">
        <v>1212920</v>
      </c>
      <c r="D6" s="160">
        <v>14742971</v>
      </c>
      <c r="E6" s="136">
        <v>12.2</v>
      </c>
      <c r="F6" s="160">
        <v>14741314</v>
      </c>
      <c r="G6" s="136">
        <v>12.2</v>
      </c>
      <c r="H6" s="160">
        <v>12096970</v>
      </c>
      <c r="I6" s="155">
        <v>10</v>
      </c>
      <c r="J6" s="161">
        <v>477667071434</v>
      </c>
      <c r="K6" s="161">
        <v>71705293551</v>
      </c>
      <c r="L6" s="161">
        <v>64087360719</v>
      </c>
      <c r="M6" s="207">
        <v>613459725704</v>
      </c>
      <c r="P6" s="8"/>
      <c r="Q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355"/>
      <c r="B7" s="38" t="s">
        <v>40</v>
      </c>
      <c r="C7" s="113">
        <v>101</v>
      </c>
      <c r="D7" s="113">
        <v>1451</v>
      </c>
      <c r="E7" s="110">
        <v>14.4</v>
      </c>
      <c r="F7" s="113">
        <v>1627</v>
      </c>
      <c r="G7" s="110">
        <v>16.100000000000001</v>
      </c>
      <c r="H7" s="113">
        <v>1607</v>
      </c>
      <c r="I7" s="156">
        <v>15.9</v>
      </c>
      <c r="J7" s="114">
        <v>52998960</v>
      </c>
      <c r="K7" s="114">
        <v>8141719</v>
      </c>
      <c r="L7" s="114">
        <v>7347593</v>
      </c>
      <c r="M7" s="208">
        <v>68488273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355"/>
      <c r="B8" s="38" t="s">
        <v>41</v>
      </c>
      <c r="C8" s="113">
        <v>174675</v>
      </c>
      <c r="D8" s="113">
        <v>3267533</v>
      </c>
      <c r="E8" s="110">
        <v>18.7</v>
      </c>
      <c r="F8" s="113">
        <v>1592341</v>
      </c>
      <c r="G8" s="110">
        <v>9.1</v>
      </c>
      <c r="H8" s="113">
        <v>1165917</v>
      </c>
      <c r="I8" s="156">
        <v>6.7</v>
      </c>
      <c r="J8" s="114">
        <v>37995109888</v>
      </c>
      <c r="K8" s="114">
        <v>9577907817</v>
      </c>
      <c r="L8" s="114">
        <v>8648396393</v>
      </c>
      <c r="M8" s="208">
        <v>56221414098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355"/>
      <c r="B9" s="38" t="s">
        <v>42</v>
      </c>
      <c r="C9" s="113">
        <v>351559</v>
      </c>
      <c r="D9" s="113">
        <v>6991686</v>
      </c>
      <c r="E9" s="110">
        <v>19.899999999999999</v>
      </c>
      <c r="F9" s="113">
        <v>0</v>
      </c>
      <c r="G9" s="110">
        <v>0</v>
      </c>
      <c r="H9" s="113">
        <v>0</v>
      </c>
      <c r="I9" s="156">
        <v>0</v>
      </c>
      <c r="J9" s="114">
        <v>0</v>
      </c>
      <c r="K9" s="114">
        <v>0</v>
      </c>
      <c r="L9" s="114">
        <v>0</v>
      </c>
      <c r="M9" s="208">
        <v>0</v>
      </c>
      <c r="O9" s="8"/>
      <c r="P9" s="8"/>
      <c r="Q9" s="8"/>
      <c r="R9" s="8"/>
      <c r="W9" s="8"/>
      <c r="X9" s="8"/>
      <c r="Y9" s="8"/>
      <c r="Z9" s="8"/>
      <c r="AA9" s="8"/>
    </row>
    <row r="10" spans="1:27">
      <c r="A10" s="355"/>
      <c r="B10" s="38" t="s">
        <v>19</v>
      </c>
      <c r="C10" s="113">
        <v>0</v>
      </c>
      <c r="D10" s="113">
        <v>0</v>
      </c>
      <c r="E10" s="110">
        <v>0</v>
      </c>
      <c r="F10" s="113">
        <v>0</v>
      </c>
      <c r="G10" s="110">
        <v>0</v>
      </c>
      <c r="H10" s="113">
        <v>0</v>
      </c>
      <c r="I10" s="156">
        <v>0</v>
      </c>
      <c r="J10" s="114">
        <v>0</v>
      </c>
      <c r="K10" s="114">
        <v>0</v>
      </c>
      <c r="L10" s="114">
        <v>0</v>
      </c>
      <c r="M10" s="208">
        <v>0</v>
      </c>
      <c r="O10" s="8"/>
      <c r="P10" s="8"/>
      <c r="Q10" s="8"/>
      <c r="R10" s="8"/>
      <c r="W10" s="8"/>
      <c r="X10" s="8"/>
      <c r="Y10" s="8"/>
      <c r="Z10" s="8"/>
      <c r="AA10" s="8"/>
    </row>
    <row r="11" spans="1:27">
      <c r="A11" s="356"/>
      <c r="B11" s="77" t="s">
        <v>20</v>
      </c>
      <c r="C11" s="168">
        <v>1739255</v>
      </c>
      <c r="D11" s="168">
        <v>25003641</v>
      </c>
      <c r="E11" s="169">
        <v>14.4</v>
      </c>
      <c r="F11" s="168">
        <v>16335282</v>
      </c>
      <c r="G11" s="169">
        <v>11.8</v>
      </c>
      <c r="H11" s="168">
        <v>13264494</v>
      </c>
      <c r="I11" s="170">
        <v>7.6</v>
      </c>
      <c r="J11" s="171">
        <v>515715180283</v>
      </c>
      <c r="K11" s="171">
        <v>81291343087</v>
      </c>
      <c r="L11" s="171">
        <v>72743104705</v>
      </c>
      <c r="M11" s="171">
        <v>669749628075</v>
      </c>
      <c r="O11" s="8"/>
      <c r="P11" s="8"/>
      <c r="Q11" s="8"/>
      <c r="S11" s="8"/>
      <c r="U11" s="8"/>
      <c r="W11" s="8"/>
      <c r="X11" s="8"/>
      <c r="Y11" s="8"/>
      <c r="Z11" s="8"/>
      <c r="AA11" s="8"/>
    </row>
    <row r="12" spans="1:27">
      <c r="A12" s="352" t="s">
        <v>23</v>
      </c>
      <c r="B12" s="140" t="s">
        <v>39</v>
      </c>
      <c r="C12" s="162">
        <v>55349</v>
      </c>
      <c r="D12" s="162">
        <v>3515001</v>
      </c>
      <c r="E12" s="141">
        <v>63.5</v>
      </c>
      <c r="F12" s="162">
        <v>3482710</v>
      </c>
      <c r="G12" s="141">
        <v>62.9</v>
      </c>
      <c r="H12" s="162">
        <v>3090313</v>
      </c>
      <c r="I12" s="158">
        <v>55.8</v>
      </c>
      <c r="J12" s="163">
        <v>113575268118</v>
      </c>
      <c r="K12" s="163">
        <v>16809576046</v>
      </c>
      <c r="L12" s="163">
        <v>18657064065</v>
      </c>
      <c r="M12" s="209">
        <v>149041908230</v>
      </c>
      <c r="P12" s="8"/>
      <c r="Q12" s="8"/>
      <c r="S12" s="8"/>
      <c r="T12" s="8"/>
      <c r="U12" s="8"/>
      <c r="V12" s="8"/>
      <c r="W12" s="8"/>
      <c r="X12" s="8"/>
      <c r="Y12" s="8"/>
      <c r="Z12" s="8"/>
      <c r="AA12" s="8"/>
    </row>
    <row r="13" spans="1:27">
      <c r="A13" s="350"/>
      <c r="B13" s="38" t="s">
        <v>40</v>
      </c>
      <c r="C13" s="113">
        <v>79</v>
      </c>
      <c r="D13" s="113">
        <v>2833</v>
      </c>
      <c r="E13" s="110">
        <v>35.9</v>
      </c>
      <c r="F13" s="113">
        <v>4054</v>
      </c>
      <c r="G13" s="110">
        <v>51.3</v>
      </c>
      <c r="H13" s="113">
        <v>4033</v>
      </c>
      <c r="I13" s="156">
        <v>51.1</v>
      </c>
      <c r="J13" s="114">
        <v>125719743</v>
      </c>
      <c r="K13" s="114">
        <v>21660539</v>
      </c>
      <c r="L13" s="114">
        <v>22325937</v>
      </c>
      <c r="M13" s="208">
        <v>169706219</v>
      </c>
      <c r="P13" s="8"/>
      <c r="Q13" s="8"/>
      <c r="S13" s="8"/>
      <c r="T13" s="8"/>
      <c r="U13" s="8"/>
      <c r="V13" s="8"/>
      <c r="W13" s="8"/>
      <c r="X13" s="8"/>
      <c r="Y13" s="8"/>
      <c r="Z13" s="8"/>
      <c r="AA13" s="8"/>
    </row>
    <row r="14" spans="1:27">
      <c r="A14" s="350"/>
      <c r="B14" s="38" t="s">
        <v>41</v>
      </c>
      <c r="C14" s="113">
        <v>4865</v>
      </c>
      <c r="D14" s="113">
        <v>399655</v>
      </c>
      <c r="E14" s="110">
        <v>82.1</v>
      </c>
      <c r="F14" s="113">
        <v>345390</v>
      </c>
      <c r="G14" s="110">
        <v>71</v>
      </c>
      <c r="H14" s="113">
        <v>335961</v>
      </c>
      <c r="I14" s="156">
        <v>69.099999999999994</v>
      </c>
      <c r="J14" s="114">
        <v>12213744108</v>
      </c>
      <c r="K14" s="114">
        <v>1850142266</v>
      </c>
      <c r="L14" s="114">
        <v>2163474262</v>
      </c>
      <c r="M14" s="208">
        <v>16227360636</v>
      </c>
      <c r="P14" s="8"/>
      <c r="Q14" s="8"/>
      <c r="S14" s="8"/>
      <c r="T14" s="8"/>
      <c r="U14" s="8"/>
      <c r="V14" s="8"/>
      <c r="W14" s="8"/>
      <c r="X14" s="8"/>
      <c r="Y14" s="8"/>
      <c r="Z14" s="8"/>
      <c r="AA14" s="8"/>
    </row>
    <row r="15" spans="1:27">
      <c r="A15" s="350"/>
      <c r="B15" s="38" t="s">
        <v>42</v>
      </c>
      <c r="C15" s="113">
        <v>3322</v>
      </c>
      <c r="D15" s="113">
        <v>214014</v>
      </c>
      <c r="E15" s="110">
        <v>64.400000000000006</v>
      </c>
      <c r="F15" s="113">
        <v>0</v>
      </c>
      <c r="G15" s="110">
        <v>0</v>
      </c>
      <c r="H15" s="113">
        <v>0</v>
      </c>
      <c r="I15" s="156">
        <v>0</v>
      </c>
      <c r="J15" s="114">
        <v>0</v>
      </c>
      <c r="K15" s="114">
        <v>0</v>
      </c>
      <c r="L15" s="114">
        <v>0</v>
      </c>
      <c r="M15" s="208">
        <v>0</v>
      </c>
      <c r="P15" s="8"/>
      <c r="Q15" s="8"/>
      <c r="S15" s="8"/>
      <c r="T15" s="8"/>
      <c r="V15" s="8"/>
      <c r="W15" s="8"/>
      <c r="X15" s="8"/>
      <c r="Y15" s="8"/>
      <c r="Z15" s="8"/>
      <c r="AA15" s="8"/>
    </row>
    <row r="16" spans="1:27">
      <c r="A16" s="350"/>
      <c r="B16" s="38" t="s">
        <v>19</v>
      </c>
      <c r="C16" s="113">
        <v>0</v>
      </c>
      <c r="D16" s="113">
        <v>0</v>
      </c>
      <c r="E16" s="110">
        <v>0</v>
      </c>
      <c r="F16" s="113">
        <v>0</v>
      </c>
      <c r="G16" s="110">
        <v>0</v>
      </c>
      <c r="H16" s="113">
        <v>0</v>
      </c>
      <c r="I16" s="156">
        <v>0</v>
      </c>
      <c r="J16" s="114">
        <v>0</v>
      </c>
      <c r="K16" s="114">
        <v>0</v>
      </c>
      <c r="L16" s="114">
        <v>0</v>
      </c>
      <c r="M16" s="208">
        <v>0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8"/>
    </row>
    <row r="17" spans="1:27">
      <c r="A17" s="353"/>
      <c r="B17" s="77" t="s">
        <v>20</v>
      </c>
      <c r="C17" s="168">
        <v>63615</v>
      </c>
      <c r="D17" s="168">
        <v>4131503</v>
      </c>
      <c r="E17" s="169">
        <v>64.900000000000006</v>
      </c>
      <c r="F17" s="168">
        <v>3832154</v>
      </c>
      <c r="G17" s="169">
        <v>63.6</v>
      </c>
      <c r="H17" s="168">
        <v>3430307</v>
      </c>
      <c r="I17" s="170">
        <v>53.9</v>
      </c>
      <c r="J17" s="171">
        <v>125914731970</v>
      </c>
      <c r="K17" s="171">
        <v>18681378851</v>
      </c>
      <c r="L17" s="171">
        <v>20842864264</v>
      </c>
      <c r="M17" s="171">
        <v>165438975085</v>
      </c>
      <c r="P17" s="8"/>
      <c r="Q17" s="8"/>
      <c r="S17" s="8"/>
      <c r="T17" s="8"/>
      <c r="U17" s="8"/>
      <c r="V17" s="8"/>
      <c r="W17" s="8"/>
      <c r="X17" s="8"/>
      <c r="Y17" s="8"/>
      <c r="Z17" s="8"/>
      <c r="AA17" s="8"/>
    </row>
    <row r="18" spans="1:27">
      <c r="A18" s="352" t="s">
        <v>222</v>
      </c>
      <c r="B18" s="140" t="s">
        <v>39</v>
      </c>
      <c r="C18" s="162">
        <v>33815</v>
      </c>
      <c r="D18" s="162">
        <v>404003</v>
      </c>
      <c r="E18" s="141">
        <v>11.9</v>
      </c>
      <c r="F18" s="162">
        <v>403992</v>
      </c>
      <c r="G18" s="141">
        <v>11.9</v>
      </c>
      <c r="H18" s="162">
        <v>350885</v>
      </c>
      <c r="I18" s="158">
        <v>10.4</v>
      </c>
      <c r="J18" s="163">
        <v>14938918753</v>
      </c>
      <c r="K18" s="163">
        <v>2137783747</v>
      </c>
      <c r="L18" s="163">
        <v>2745873027</v>
      </c>
      <c r="M18" s="209">
        <v>19822575526</v>
      </c>
      <c r="P18" s="8"/>
      <c r="Q18" s="8"/>
      <c r="S18" s="8"/>
      <c r="U18" s="8"/>
      <c r="V18" s="8"/>
      <c r="W18" s="8"/>
      <c r="X18" s="8"/>
      <c r="Y18" s="8"/>
      <c r="Z18" s="8"/>
      <c r="AA18" s="8"/>
    </row>
    <row r="19" spans="1:27">
      <c r="A19" s="350"/>
      <c r="B19" s="38" t="s">
        <v>40</v>
      </c>
      <c r="C19" s="113">
        <v>1</v>
      </c>
      <c r="D19" s="113">
        <v>30</v>
      </c>
      <c r="E19" s="110">
        <v>30</v>
      </c>
      <c r="F19" s="113">
        <v>31</v>
      </c>
      <c r="G19" s="110">
        <v>31</v>
      </c>
      <c r="H19" s="113">
        <v>34</v>
      </c>
      <c r="I19" s="156">
        <v>34</v>
      </c>
      <c r="J19" s="114">
        <v>2256306</v>
      </c>
      <c r="K19" s="114">
        <v>303171</v>
      </c>
      <c r="L19" s="114">
        <v>469858</v>
      </c>
      <c r="M19" s="208">
        <v>3029336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>
      <c r="A20" s="350"/>
      <c r="B20" s="38" t="s">
        <v>41</v>
      </c>
      <c r="C20" s="113">
        <v>2339</v>
      </c>
      <c r="D20" s="113">
        <v>37949</v>
      </c>
      <c r="E20" s="110">
        <v>16.2</v>
      </c>
      <c r="F20" s="113">
        <v>22043</v>
      </c>
      <c r="G20" s="110">
        <v>9.4</v>
      </c>
      <c r="H20" s="113">
        <v>17364</v>
      </c>
      <c r="I20" s="156">
        <v>7.4</v>
      </c>
      <c r="J20" s="114">
        <v>664149767</v>
      </c>
      <c r="K20" s="114">
        <v>110207181</v>
      </c>
      <c r="L20" s="114">
        <v>145631330</v>
      </c>
      <c r="M20" s="208">
        <v>919988277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>
      <c r="A21" s="350"/>
      <c r="B21" s="38" t="s">
        <v>42</v>
      </c>
      <c r="C21" s="113">
        <v>7206</v>
      </c>
      <c r="D21" s="113">
        <v>109459</v>
      </c>
      <c r="E21" s="110">
        <v>15.2</v>
      </c>
      <c r="F21" s="113">
        <v>0</v>
      </c>
      <c r="G21" s="110">
        <v>0</v>
      </c>
      <c r="H21" s="113">
        <v>0</v>
      </c>
      <c r="I21" s="156">
        <v>0</v>
      </c>
      <c r="J21" s="114">
        <v>0</v>
      </c>
      <c r="K21" s="114">
        <v>0</v>
      </c>
      <c r="L21" s="114">
        <v>0</v>
      </c>
      <c r="M21" s="208">
        <v>0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>
      <c r="A22" s="350"/>
      <c r="B22" s="38" t="s">
        <v>19</v>
      </c>
      <c r="C22" s="113">
        <v>1</v>
      </c>
      <c r="D22" s="113">
        <v>30</v>
      </c>
      <c r="E22" s="110">
        <v>30</v>
      </c>
      <c r="F22" s="113">
        <v>0</v>
      </c>
      <c r="G22" s="110">
        <v>0</v>
      </c>
      <c r="H22" s="113">
        <v>0</v>
      </c>
      <c r="I22" s="156">
        <v>30</v>
      </c>
      <c r="J22" s="114">
        <v>0</v>
      </c>
      <c r="K22" s="114">
        <v>0</v>
      </c>
      <c r="L22" s="114">
        <v>0</v>
      </c>
      <c r="M22" s="208">
        <v>0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>
      <c r="A23" s="353"/>
      <c r="B23" s="77" t="s">
        <v>20</v>
      </c>
      <c r="C23" s="168">
        <v>43362</v>
      </c>
      <c r="D23" s="168">
        <v>551471</v>
      </c>
      <c r="E23" s="169">
        <v>12.7</v>
      </c>
      <c r="F23" s="168">
        <v>426066</v>
      </c>
      <c r="G23" s="169">
        <v>11.8</v>
      </c>
      <c r="H23" s="168">
        <v>368283</v>
      </c>
      <c r="I23" s="170">
        <v>8.5</v>
      </c>
      <c r="J23" s="171">
        <v>15605324825</v>
      </c>
      <c r="K23" s="171">
        <v>2248294099</v>
      </c>
      <c r="L23" s="171">
        <v>2891974215</v>
      </c>
      <c r="M23" s="171">
        <v>20745593139</v>
      </c>
      <c r="P23" s="8"/>
      <c r="Q23" s="8"/>
      <c r="S23" s="8"/>
      <c r="T23" s="8"/>
      <c r="U23" s="8"/>
      <c r="V23" s="8"/>
      <c r="W23" s="8"/>
      <c r="X23" s="8"/>
      <c r="Y23" s="8"/>
      <c r="Z23" s="8"/>
      <c r="AA23" s="8"/>
    </row>
    <row r="24" spans="1:27">
      <c r="A24" s="352" t="s">
        <v>19</v>
      </c>
      <c r="B24" s="140" t="s">
        <v>39</v>
      </c>
      <c r="C24" s="162">
        <v>2</v>
      </c>
      <c r="D24" s="162">
        <v>45</v>
      </c>
      <c r="E24" s="141">
        <v>22.5</v>
      </c>
      <c r="F24" s="162">
        <v>45</v>
      </c>
      <c r="G24" s="141">
        <v>22.5</v>
      </c>
      <c r="H24" s="162">
        <v>28</v>
      </c>
      <c r="I24" s="158">
        <v>14</v>
      </c>
      <c r="J24" s="163">
        <v>1080130</v>
      </c>
      <c r="K24" s="163">
        <v>180837</v>
      </c>
      <c r="L24" s="163">
        <v>205886</v>
      </c>
      <c r="M24" s="209">
        <v>1466853</v>
      </c>
      <c r="P24" s="8"/>
      <c r="Q24" s="8"/>
      <c r="S24" s="8"/>
      <c r="T24" s="8"/>
      <c r="V24" s="8"/>
      <c r="W24" s="8"/>
      <c r="X24" s="8"/>
      <c r="Y24" s="8"/>
      <c r="Z24" s="8"/>
      <c r="AA24" s="8"/>
    </row>
    <row r="25" spans="1:27">
      <c r="A25" s="350"/>
      <c r="B25" s="38" t="s">
        <v>40</v>
      </c>
      <c r="C25" s="113">
        <v>0</v>
      </c>
      <c r="D25" s="113">
        <v>0</v>
      </c>
      <c r="E25" s="110">
        <v>0</v>
      </c>
      <c r="F25" s="113">
        <v>0</v>
      </c>
      <c r="G25" s="110">
        <v>0</v>
      </c>
      <c r="H25" s="113">
        <v>0</v>
      </c>
      <c r="I25" s="156">
        <v>0</v>
      </c>
      <c r="J25" s="114">
        <v>0</v>
      </c>
      <c r="K25" s="114">
        <v>0</v>
      </c>
      <c r="L25" s="114">
        <v>0</v>
      </c>
      <c r="M25" s="208">
        <v>0</v>
      </c>
      <c r="P25" s="8"/>
      <c r="Q25" s="8"/>
      <c r="S25" s="8"/>
      <c r="T25" s="8"/>
      <c r="V25" s="8"/>
      <c r="W25" s="8"/>
      <c r="X25" s="8"/>
      <c r="Y25" s="8"/>
      <c r="Z25" s="8"/>
      <c r="AA25" s="8"/>
    </row>
    <row r="26" spans="1:27">
      <c r="A26" s="350"/>
      <c r="B26" s="38" t="s">
        <v>41</v>
      </c>
      <c r="C26" s="113">
        <v>0</v>
      </c>
      <c r="D26" s="113">
        <v>0</v>
      </c>
      <c r="E26" s="110">
        <v>0</v>
      </c>
      <c r="F26" s="113">
        <v>0</v>
      </c>
      <c r="G26" s="110">
        <v>0</v>
      </c>
      <c r="H26" s="113">
        <v>0</v>
      </c>
      <c r="I26" s="156">
        <v>0</v>
      </c>
      <c r="J26" s="114">
        <v>0</v>
      </c>
      <c r="K26" s="114">
        <v>0</v>
      </c>
      <c r="L26" s="114">
        <v>0</v>
      </c>
      <c r="M26" s="208">
        <v>0</v>
      </c>
      <c r="P26" s="8"/>
      <c r="Q26" s="8"/>
      <c r="S26" s="8"/>
      <c r="T26" s="8"/>
      <c r="V26" s="8"/>
      <c r="W26" s="8"/>
      <c r="X26" s="8"/>
      <c r="Y26" s="8"/>
      <c r="Z26" s="8"/>
      <c r="AA26" s="8"/>
    </row>
    <row r="27" spans="1:27">
      <c r="A27" s="350"/>
      <c r="B27" s="38" t="s">
        <v>42</v>
      </c>
      <c r="C27" s="113">
        <v>10479</v>
      </c>
      <c r="D27" s="113">
        <v>174183</v>
      </c>
      <c r="E27" s="110">
        <v>16.600000000000001</v>
      </c>
      <c r="F27" s="113">
        <v>0</v>
      </c>
      <c r="G27" s="110">
        <v>0</v>
      </c>
      <c r="H27" s="113">
        <v>0</v>
      </c>
      <c r="I27" s="156">
        <v>0</v>
      </c>
      <c r="J27" s="114">
        <v>0</v>
      </c>
      <c r="K27" s="114">
        <v>0</v>
      </c>
      <c r="L27" s="114">
        <v>0</v>
      </c>
      <c r="M27" s="208">
        <v>0</v>
      </c>
      <c r="P27" s="8"/>
      <c r="Q27" s="8"/>
      <c r="S27" s="8"/>
      <c r="T27" s="8"/>
      <c r="V27" s="8"/>
      <c r="X27" s="8"/>
      <c r="Y27" s="8"/>
      <c r="Z27" s="8"/>
      <c r="AA27" s="8"/>
    </row>
    <row r="28" spans="1:27">
      <c r="A28" s="350"/>
      <c r="B28" s="38" t="s">
        <v>19</v>
      </c>
      <c r="C28" s="113">
        <v>0</v>
      </c>
      <c r="D28" s="113">
        <v>0</v>
      </c>
      <c r="E28" s="110">
        <v>0</v>
      </c>
      <c r="F28" s="113">
        <v>0</v>
      </c>
      <c r="G28" s="110">
        <v>0</v>
      </c>
      <c r="H28" s="113">
        <v>0</v>
      </c>
      <c r="I28" s="156">
        <v>0</v>
      </c>
      <c r="J28" s="114">
        <v>0</v>
      </c>
      <c r="K28" s="114">
        <v>0</v>
      </c>
      <c r="L28" s="114">
        <v>0</v>
      </c>
      <c r="M28" s="208">
        <v>0</v>
      </c>
      <c r="P28" s="8"/>
      <c r="Q28" s="8"/>
      <c r="S28" s="8"/>
      <c r="T28" s="8"/>
      <c r="V28" s="8"/>
      <c r="X28" s="8"/>
      <c r="Y28" s="8"/>
      <c r="Z28" s="8"/>
      <c r="AA28" s="8"/>
    </row>
    <row r="29" spans="1:27">
      <c r="A29" s="353"/>
      <c r="B29" s="77" t="s">
        <v>20</v>
      </c>
      <c r="C29" s="168">
        <v>10481</v>
      </c>
      <c r="D29" s="168">
        <v>174228</v>
      </c>
      <c r="E29" s="169">
        <v>16.600000000000001</v>
      </c>
      <c r="F29" s="168">
        <v>45</v>
      </c>
      <c r="G29" s="169">
        <v>22.5</v>
      </c>
      <c r="H29" s="168">
        <v>28</v>
      </c>
      <c r="I29" s="170">
        <v>0</v>
      </c>
      <c r="J29" s="171">
        <v>1080130</v>
      </c>
      <c r="K29" s="171">
        <v>180837</v>
      </c>
      <c r="L29" s="171">
        <v>205886</v>
      </c>
      <c r="M29" s="171">
        <v>1466853</v>
      </c>
      <c r="P29" s="8"/>
      <c r="Q29" s="8"/>
      <c r="S29" s="8"/>
      <c r="T29" s="8"/>
      <c r="U29" s="8"/>
      <c r="V29" s="8"/>
      <c r="W29" s="8"/>
      <c r="X29" s="8"/>
      <c r="Y29" s="8"/>
      <c r="Z29" s="8"/>
      <c r="AA29" s="8"/>
    </row>
    <row r="30" spans="1:27">
      <c r="A30" s="352" t="s">
        <v>20</v>
      </c>
      <c r="B30" s="188" t="s">
        <v>39</v>
      </c>
      <c r="C30" s="189">
        <v>1302086</v>
      </c>
      <c r="D30" s="189">
        <v>18662020</v>
      </c>
      <c r="E30" s="216">
        <v>14.33240200724069</v>
      </c>
      <c r="F30" s="189">
        <v>18628061</v>
      </c>
      <c r="G30" s="216">
        <v>14.306321548653468</v>
      </c>
      <c r="H30" s="189">
        <v>15538196</v>
      </c>
      <c r="I30" s="217">
        <v>11.933310088580939</v>
      </c>
      <c r="J30" s="209">
        <v>606182338435</v>
      </c>
      <c r="K30" s="209">
        <v>90652834181</v>
      </c>
      <c r="L30" s="209">
        <v>85490503697</v>
      </c>
      <c r="M30" s="209">
        <v>782325676313</v>
      </c>
      <c r="P30" s="8"/>
      <c r="Q30" s="8"/>
      <c r="S30" s="8"/>
      <c r="T30" s="8"/>
      <c r="U30" s="8"/>
      <c r="V30" s="8"/>
      <c r="W30" s="8"/>
      <c r="X30" s="8"/>
      <c r="Y30" s="8"/>
      <c r="Z30" s="8"/>
      <c r="AA30" s="8"/>
    </row>
    <row r="31" spans="1:27">
      <c r="A31" s="350"/>
      <c r="B31" s="191" t="s">
        <v>40</v>
      </c>
      <c r="C31" s="192">
        <v>181</v>
      </c>
      <c r="D31" s="192">
        <v>4314</v>
      </c>
      <c r="E31" s="194">
        <v>23.834254143646408</v>
      </c>
      <c r="F31" s="192">
        <v>5712</v>
      </c>
      <c r="G31" s="194">
        <v>31.558011049723756</v>
      </c>
      <c r="H31" s="192">
        <v>5674</v>
      </c>
      <c r="I31" s="195">
        <v>31.348066298342541</v>
      </c>
      <c r="J31" s="208">
        <v>180975009</v>
      </c>
      <c r="K31" s="208">
        <v>30105429</v>
      </c>
      <c r="L31" s="208">
        <v>30143388</v>
      </c>
      <c r="M31" s="208">
        <v>241223828</v>
      </c>
      <c r="P31" s="8"/>
      <c r="Q31" s="8"/>
      <c r="S31" s="8"/>
      <c r="T31" s="8"/>
      <c r="V31" s="8"/>
      <c r="W31" s="8"/>
      <c r="X31" s="8"/>
      <c r="Y31" s="8"/>
      <c r="Z31" s="8"/>
      <c r="AA31" s="8"/>
    </row>
    <row r="32" spans="1:27">
      <c r="A32" s="350"/>
      <c r="B32" s="191" t="s">
        <v>41</v>
      </c>
      <c r="C32" s="192">
        <v>181879</v>
      </c>
      <c r="D32" s="192">
        <v>3705137</v>
      </c>
      <c r="E32" s="194">
        <v>20.37143925356968</v>
      </c>
      <c r="F32" s="192">
        <v>1959774</v>
      </c>
      <c r="G32" s="194">
        <v>10.775152711418031</v>
      </c>
      <c r="H32" s="192">
        <v>1519242</v>
      </c>
      <c r="I32" s="195">
        <v>8.3530369091538876</v>
      </c>
      <c r="J32" s="208">
        <v>50873003763</v>
      </c>
      <c r="K32" s="208">
        <v>11538257264</v>
      </c>
      <c r="L32" s="208">
        <v>10957501985</v>
      </c>
      <c r="M32" s="208">
        <v>73368763011</v>
      </c>
      <c r="P32" s="8"/>
      <c r="Q32" s="8"/>
      <c r="S32" s="8"/>
      <c r="T32" s="8"/>
      <c r="V32" s="8"/>
      <c r="X32" s="8"/>
      <c r="Y32" s="8"/>
      <c r="Z32" s="8"/>
      <c r="AA32" s="8"/>
    </row>
    <row r="33" spans="1:29">
      <c r="A33" s="350"/>
      <c r="B33" s="191" t="s">
        <v>42</v>
      </c>
      <c r="C33" s="192">
        <v>372566</v>
      </c>
      <c r="D33" s="192">
        <v>7489342</v>
      </c>
      <c r="E33" s="194">
        <v>20.102054401099402</v>
      </c>
      <c r="F33" s="192">
        <v>0</v>
      </c>
      <c r="G33" s="194">
        <v>0</v>
      </c>
      <c r="H33" s="192">
        <v>0</v>
      </c>
      <c r="I33" s="195">
        <v>0</v>
      </c>
      <c r="J33" s="208">
        <v>0</v>
      </c>
      <c r="K33" s="208">
        <v>0</v>
      </c>
      <c r="L33" s="208">
        <v>0</v>
      </c>
      <c r="M33" s="208">
        <v>0</v>
      </c>
      <c r="P33" s="8"/>
      <c r="Q33" s="8"/>
      <c r="S33" s="8"/>
      <c r="T33" s="8"/>
      <c r="V33" s="8"/>
      <c r="X33" s="8"/>
      <c r="Y33" s="8"/>
      <c r="Z33" s="8"/>
      <c r="AA33" s="8"/>
    </row>
    <row r="34" spans="1:29">
      <c r="A34" s="350"/>
      <c r="B34" s="191" t="s">
        <v>19</v>
      </c>
      <c r="C34" s="192">
        <v>1</v>
      </c>
      <c r="D34" s="192">
        <v>30</v>
      </c>
      <c r="E34" s="194">
        <v>30</v>
      </c>
      <c r="F34" s="192">
        <v>0</v>
      </c>
      <c r="G34" s="194">
        <v>0</v>
      </c>
      <c r="H34" s="192">
        <v>0</v>
      </c>
      <c r="I34" s="195">
        <v>0</v>
      </c>
      <c r="J34" s="208">
        <v>0</v>
      </c>
      <c r="K34" s="208">
        <v>0</v>
      </c>
      <c r="L34" s="208">
        <v>0</v>
      </c>
      <c r="M34" s="208">
        <v>0</v>
      </c>
      <c r="P34" s="8"/>
      <c r="Q34" s="8"/>
      <c r="S34" s="8"/>
      <c r="T34" s="8"/>
      <c r="V34" s="8"/>
      <c r="X34" s="8"/>
      <c r="Y34" s="8"/>
      <c r="Z34" s="8"/>
    </row>
    <row r="35" spans="1:29">
      <c r="A35" s="361"/>
      <c r="B35" s="144" t="s">
        <v>20</v>
      </c>
      <c r="C35" s="164">
        <v>1856713</v>
      </c>
      <c r="D35" s="164">
        <v>29860843</v>
      </c>
      <c r="E35" s="165">
        <v>16.082637973666365</v>
      </c>
      <c r="F35" s="164">
        <v>20593547</v>
      </c>
      <c r="G35" s="165">
        <v>11.091400232561522</v>
      </c>
      <c r="H35" s="164">
        <v>17063112</v>
      </c>
      <c r="I35" s="166">
        <v>9.1899566599684501</v>
      </c>
      <c r="J35" s="167">
        <v>657236317207</v>
      </c>
      <c r="K35" s="167">
        <v>102221196874</v>
      </c>
      <c r="L35" s="167">
        <v>96478149070</v>
      </c>
      <c r="M35" s="167">
        <v>855935663152</v>
      </c>
      <c r="P35" s="8"/>
      <c r="Q35" s="8"/>
      <c r="W35" s="8"/>
      <c r="X35" s="8"/>
      <c r="Y35" s="8"/>
      <c r="Z35" s="8"/>
    </row>
    <row r="36" spans="1:29">
      <c r="A36" s="360"/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P36" s="8"/>
      <c r="Q36" s="8"/>
      <c r="S36" s="8"/>
      <c r="T36" s="8"/>
      <c r="U36" s="8"/>
      <c r="V36" s="8"/>
      <c r="W36" s="8"/>
      <c r="X36" s="8"/>
      <c r="Y36" s="8"/>
      <c r="Z36" s="8"/>
      <c r="AA36" s="8"/>
    </row>
    <row r="37" spans="1:29">
      <c r="A37" s="357" t="s">
        <v>158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X37" s="8"/>
      <c r="Y37" s="8"/>
      <c r="Z37" s="8"/>
      <c r="AA37" s="8"/>
    </row>
    <row r="38" spans="1:29" ht="15">
      <c r="A38" s="322" t="s">
        <v>383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P38" s="8"/>
      <c r="Q38" s="8"/>
      <c r="S38" s="8"/>
      <c r="T38" s="8"/>
      <c r="V38" s="8"/>
    </row>
    <row r="39" spans="1:29">
      <c r="A39" s="323" t="s">
        <v>408</v>
      </c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P39" s="8"/>
      <c r="Q39" s="8"/>
      <c r="S39" s="8"/>
      <c r="T39" s="8"/>
      <c r="V39" s="8"/>
    </row>
    <row r="40" spans="1:29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P40" s="8"/>
      <c r="Q40" s="8"/>
      <c r="X40" s="8"/>
      <c r="Y40" s="8"/>
      <c r="Z40" s="8"/>
    </row>
    <row r="41" spans="1:29" ht="40.5" customHeight="1">
      <c r="A41" s="285" t="s">
        <v>11</v>
      </c>
      <c r="B41" s="285" t="s">
        <v>35</v>
      </c>
      <c r="C41" s="286" t="s">
        <v>24</v>
      </c>
      <c r="D41" s="286" t="s">
        <v>25</v>
      </c>
      <c r="E41" s="286" t="s">
        <v>36</v>
      </c>
      <c r="F41" s="286" t="s">
        <v>26</v>
      </c>
      <c r="G41" s="286" t="s">
        <v>37</v>
      </c>
      <c r="H41" s="286" t="s">
        <v>27</v>
      </c>
      <c r="I41" s="287" t="s">
        <v>38</v>
      </c>
      <c r="J41" s="286" t="s">
        <v>282</v>
      </c>
      <c r="K41" s="286" t="s">
        <v>280</v>
      </c>
      <c r="L41" s="286" t="s">
        <v>281</v>
      </c>
      <c r="M41" s="286" t="s">
        <v>285</v>
      </c>
      <c r="P41" s="8"/>
      <c r="Q41" s="8"/>
      <c r="S41" s="8"/>
      <c r="T41" s="8"/>
      <c r="V41" s="8"/>
      <c r="X41" s="8"/>
      <c r="Y41" s="8"/>
      <c r="Z41" s="8"/>
    </row>
    <row r="42" spans="1:29">
      <c r="A42" s="349" t="s">
        <v>18</v>
      </c>
      <c r="B42" s="135" t="s">
        <v>39</v>
      </c>
      <c r="C42" s="160">
        <v>1182575</v>
      </c>
      <c r="D42" s="160">
        <v>14268953</v>
      </c>
      <c r="E42" s="136">
        <v>12.1</v>
      </c>
      <c r="F42" s="160">
        <v>14267330</v>
      </c>
      <c r="G42" s="136">
        <v>12.1</v>
      </c>
      <c r="H42" s="160">
        <v>11690315</v>
      </c>
      <c r="I42" s="155">
        <v>9.9</v>
      </c>
      <c r="J42" s="172">
        <v>461210880895</v>
      </c>
      <c r="K42" s="172">
        <v>69374920779</v>
      </c>
      <c r="L42" s="172">
        <v>62128750446</v>
      </c>
      <c r="M42" s="210">
        <v>592714552119</v>
      </c>
      <c r="P42" s="8"/>
      <c r="Q42" s="8"/>
      <c r="S42" s="8"/>
      <c r="T42" s="8"/>
      <c r="V42" s="8"/>
      <c r="X42" s="8"/>
      <c r="Z42" s="8"/>
      <c r="AA42" s="8"/>
      <c r="AB42" s="8"/>
      <c r="AC42" s="8"/>
    </row>
    <row r="43" spans="1:29">
      <c r="A43" s="355"/>
      <c r="B43" s="38" t="s">
        <v>40</v>
      </c>
      <c r="C43" s="113">
        <v>72</v>
      </c>
      <c r="D43" s="113">
        <v>1336</v>
      </c>
      <c r="E43" s="110">
        <v>18.600000000000001</v>
      </c>
      <c r="F43" s="113">
        <v>1470</v>
      </c>
      <c r="G43" s="110">
        <v>20.399999999999999</v>
      </c>
      <c r="H43" s="113">
        <v>1459</v>
      </c>
      <c r="I43" s="156">
        <v>20.3</v>
      </c>
      <c r="J43" s="115">
        <v>47427594</v>
      </c>
      <c r="K43" s="115">
        <v>7263730</v>
      </c>
      <c r="L43" s="115">
        <v>6473902</v>
      </c>
      <c r="M43" s="211">
        <v>61165226</v>
      </c>
      <c r="P43" s="8"/>
      <c r="Q43" s="8"/>
      <c r="S43" s="8"/>
      <c r="T43" s="8"/>
      <c r="V43" s="8"/>
      <c r="X43" s="8"/>
      <c r="Z43" s="8"/>
      <c r="AA43" s="8"/>
      <c r="AB43" s="8"/>
      <c r="AC43" s="8"/>
    </row>
    <row r="44" spans="1:29">
      <c r="A44" s="355"/>
      <c r="B44" s="38" t="s">
        <v>41</v>
      </c>
      <c r="C44" s="113">
        <v>172865</v>
      </c>
      <c r="D44" s="113">
        <v>3230334</v>
      </c>
      <c r="E44" s="110">
        <v>18.7</v>
      </c>
      <c r="F44" s="113">
        <v>1572561</v>
      </c>
      <c r="G44" s="110">
        <v>9.1</v>
      </c>
      <c r="H44" s="113">
        <v>1150235</v>
      </c>
      <c r="I44" s="156">
        <v>6.7</v>
      </c>
      <c r="J44" s="115">
        <v>37451644739</v>
      </c>
      <c r="K44" s="115">
        <v>9458802528</v>
      </c>
      <c r="L44" s="115">
        <v>8541893826</v>
      </c>
      <c r="M44" s="211">
        <v>55452341093</v>
      </c>
      <c r="S44" s="8"/>
      <c r="T44" s="8"/>
      <c r="V44" s="8"/>
      <c r="X44" s="8"/>
      <c r="Z44" s="8"/>
      <c r="AA44" s="8"/>
      <c r="AB44" s="8"/>
      <c r="AC44" s="8"/>
    </row>
    <row r="45" spans="1:29">
      <c r="A45" s="355"/>
      <c r="B45" s="38" t="s">
        <v>42</v>
      </c>
      <c r="C45" s="113">
        <v>348260</v>
      </c>
      <c r="D45" s="113">
        <v>6935284</v>
      </c>
      <c r="E45" s="110">
        <v>19.899999999999999</v>
      </c>
      <c r="F45" s="113">
        <v>0</v>
      </c>
      <c r="G45" s="110">
        <v>0</v>
      </c>
      <c r="H45" s="113">
        <v>0</v>
      </c>
      <c r="I45" s="156">
        <v>0</v>
      </c>
      <c r="J45" s="115">
        <v>0</v>
      </c>
      <c r="K45" s="115">
        <v>0</v>
      </c>
      <c r="L45" s="115">
        <v>0</v>
      </c>
      <c r="M45" s="211">
        <v>0</v>
      </c>
      <c r="S45" s="8"/>
      <c r="T45" s="8"/>
      <c r="AA45" s="8"/>
      <c r="AB45" s="8"/>
    </row>
    <row r="46" spans="1:29">
      <c r="A46" s="355"/>
      <c r="B46" s="38" t="s">
        <v>19</v>
      </c>
      <c r="C46" s="113">
        <v>0</v>
      </c>
      <c r="D46" s="113">
        <v>0</v>
      </c>
      <c r="E46" s="110">
        <v>0</v>
      </c>
      <c r="F46" s="113">
        <v>0</v>
      </c>
      <c r="G46" s="110">
        <v>0</v>
      </c>
      <c r="H46" s="113">
        <v>0</v>
      </c>
      <c r="I46" s="156">
        <v>0</v>
      </c>
      <c r="J46" s="115">
        <v>0</v>
      </c>
      <c r="K46" s="115">
        <v>0</v>
      </c>
      <c r="L46" s="115">
        <v>0</v>
      </c>
      <c r="M46" s="211">
        <v>0</v>
      </c>
      <c r="S46" s="8"/>
      <c r="T46" s="8"/>
      <c r="AA46" s="8"/>
      <c r="AB46" s="8"/>
    </row>
    <row r="47" spans="1:29">
      <c r="A47" s="356"/>
      <c r="B47" s="77" t="s">
        <v>20</v>
      </c>
      <c r="C47" s="168">
        <v>1703772</v>
      </c>
      <c r="D47" s="168">
        <v>24435907</v>
      </c>
      <c r="E47" s="169">
        <v>14.3</v>
      </c>
      <c r="F47" s="168">
        <v>15841361</v>
      </c>
      <c r="G47" s="169">
        <v>11.7</v>
      </c>
      <c r="H47" s="168">
        <v>12842009</v>
      </c>
      <c r="I47" s="170">
        <v>7.5</v>
      </c>
      <c r="J47" s="174">
        <v>498709953228</v>
      </c>
      <c r="K47" s="174">
        <v>78840987037</v>
      </c>
      <c r="L47" s="174">
        <v>70677118174</v>
      </c>
      <c r="M47" s="174">
        <v>648228058439</v>
      </c>
      <c r="S47" s="8"/>
      <c r="T47" s="8"/>
      <c r="V47" s="8"/>
      <c r="X47" s="8"/>
      <c r="Z47" s="8"/>
      <c r="AA47" s="8"/>
      <c r="AB47" s="8"/>
      <c r="AC47" s="8"/>
    </row>
    <row r="48" spans="1:29">
      <c r="A48" s="352" t="s">
        <v>22</v>
      </c>
      <c r="B48" s="140" t="s">
        <v>39</v>
      </c>
      <c r="C48" s="162">
        <v>30028</v>
      </c>
      <c r="D48" s="162">
        <v>470467</v>
      </c>
      <c r="E48" s="141">
        <v>15.7</v>
      </c>
      <c r="F48" s="162">
        <v>470433</v>
      </c>
      <c r="G48" s="141">
        <v>15.7</v>
      </c>
      <c r="H48" s="162">
        <v>403537</v>
      </c>
      <c r="I48" s="158">
        <v>13.4</v>
      </c>
      <c r="J48" s="173">
        <v>16347471450</v>
      </c>
      <c r="K48" s="173">
        <v>2317022758</v>
      </c>
      <c r="L48" s="173">
        <v>1946522868</v>
      </c>
      <c r="M48" s="212">
        <v>20611017077</v>
      </c>
      <c r="S48" s="8"/>
      <c r="T48" s="8"/>
      <c r="V48" s="8"/>
      <c r="X48" s="8"/>
      <c r="Z48" s="8"/>
      <c r="AA48" s="8"/>
      <c r="AB48" s="8"/>
      <c r="AC48" s="8"/>
    </row>
    <row r="49" spans="1:29">
      <c r="A49" s="355"/>
      <c r="B49" s="38" t="s">
        <v>40</v>
      </c>
      <c r="C49" s="113">
        <v>29</v>
      </c>
      <c r="D49" s="113">
        <v>115</v>
      </c>
      <c r="E49" s="110">
        <v>4</v>
      </c>
      <c r="F49" s="113">
        <v>157</v>
      </c>
      <c r="G49" s="110">
        <v>5.4</v>
      </c>
      <c r="H49" s="113">
        <v>148</v>
      </c>
      <c r="I49" s="156">
        <v>5.0999999999999996</v>
      </c>
      <c r="J49" s="115">
        <v>5571366</v>
      </c>
      <c r="K49" s="115">
        <v>877990</v>
      </c>
      <c r="L49" s="115">
        <v>873691</v>
      </c>
      <c r="M49" s="211">
        <v>7323047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>
      <c r="A50" s="355"/>
      <c r="B50" s="38" t="s">
        <v>41</v>
      </c>
      <c r="C50" s="113">
        <v>1788</v>
      </c>
      <c r="D50" s="113">
        <v>36793</v>
      </c>
      <c r="E50" s="110">
        <v>20.6</v>
      </c>
      <c r="F50" s="113">
        <v>19590</v>
      </c>
      <c r="G50" s="110">
        <v>11</v>
      </c>
      <c r="H50" s="113">
        <v>15520</v>
      </c>
      <c r="I50" s="156">
        <v>8.6999999999999993</v>
      </c>
      <c r="J50" s="115">
        <v>538489563</v>
      </c>
      <c r="K50" s="115">
        <v>118339189</v>
      </c>
      <c r="L50" s="115">
        <v>105934056</v>
      </c>
      <c r="M50" s="211">
        <v>762762808</v>
      </c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>
      <c r="A51" s="355"/>
      <c r="B51" s="38" t="s">
        <v>42</v>
      </c>
      <c r="C51" s="113">
        <v>2824</v>
      </c>
      <c r="D51" s="113">
        <v>49488</v>
      </c>
      <c r="E51" s="110">
        <v>17.5</v>
      </c>
      <c r="F51" s="113">
        <v>0</v>
      </c>
      <c r="G51" s="110">
        <v>0</v>
      </c>
      <c r="H51" s="113">
        <v>0</v>
      </c>
      <c r="I51" s="156">
        <v>0</v>
      </c>
      <c r="J51" s="115">
        <v>0</v>
      </c>
      <c r="K51" s="115">
        <v>0</v>
      </c>
      <c r="L51" s="115">
        <v>0</v>
      </c>
      <c r="M51" s="211">
        <v>0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>
      <c r="A52" s="355"/>
      <c r="B52" s="38" t="s">
        <v>19</v>
      </c>
      <c r="C52" s="113">
        <v>0</v>
      </c>
      <c r="D52" s="113">
        <v>0</v>
      </c>
      <c r="E52" s="110">
        <v>0</v>
      </c>
      <c r="F52" s="113">
        <v>0</v>
      </c>
      <c r="G52" s="110">
        <v>0</v>
      </c>
      <c r="H52" s="113">
        <v>0</v>
      </c>
      <c r="I52" s="156">
        <v>0</v>
      </c>
      <c r="J52" s="115">
        <v>0</v>
      </c>
      <c r="K52" s="115">
        <v>0</v>
      </c>
      <c r="L52" s="115">
        <v>0</v>
      </c>
      <c r="M52" s="211">
        <v>0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>
      <c r="A53" s="356"/>
      <c r="B53" s="77" t="s">
        <v>20</v>
      </c>
      <c r="C53" s="168">
        <v>34669</v>
      </c>
      <c r="D53" s="168">
        <v>556863</v>
      </c>
      <c r="E53" s="169">
        <v>16.100000000000001</v>
      </c>
      <c r="F53" s="168">
        <v>490180</v>
      </c>
      <c r="G53" s="169">
        <v>15.4</v>
      </c>
      <c r="H53" s="168">
        <v>419205</v>
      </c>
      <c r="I53" s="170">
        <v>12.1</v>
      </c>
      <c r="J53" s="174">
        <v>16891532380</v>
      </c>
      <c r="K53" s="174">
        <v>2436239937</v>
      </c>
      <c r="L53" s="174">
        <v>2053330615</v>
      </c>
      <c r="M53" s="174">
        <v>21381102932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>
      <c r="A54" s="352" t="s">
        <v>407</v>
      </c>
      <c r="B54" s="140" t="s">
        <v>39</v>
      </c>
      <c r="C54" s="113">
        <v>317</v>
      </c>
      <c r="D54" s="113">
        <v>3551</v>
      </c>
      <c r="E54" s="110">
        <v>11.2</v>
      </c>
      <c r="F54" s="113">
        <v>3551</v>
      </c>
      <c r="G54" s="110">
        <v>11.2</v>
      </c>
      <c r="H54" s="113">
        <v>3118</v>
      </c>
      <c r="I54" s="156">
        <v>9.8000000000000007</v>
      </c>
      <c r="J54" s="115">
        <v>108719089</v>
      </c>
      <c r="K54" s="115">
        <v>13350014</v>
      </c>
      <c r="L54" s="115">
        <v>12087405</v>
      </c>
      <c r="M54" s="115">
        <v>134156508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>
      <c r="A55" s="355"/>
      <c r="B55" s="38" t="s">
        <v>40</v>
      </c>
      <c r="C55" s="113">
        <v>0</v>
      </c>
      <c r="D55" s="113">
        <v>0</v>
      </c>
      <c r="E55" s="110">
        <v>0</v>
      </c>
      <c r="F55" s="113">
        <v>0</v>
      </c>
      <c r="G55" s="110">
        <v>0</v>
      </c>
      <c r="H55" s="113">
        <v>0</v>
      </c>
      <c r="I55" s="156">
        <v>0</v>
      </c>
      <c r="J55" s="115">
        <v>0</v>
      </c>
      <c r="K55" s="115">
        <v>0</v>
      </c>
      <c r="L55" s="115">
        <v>0</v>
      </c>
      <c r="M55" s="115">
        <v>0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>
      <c r="A56" s="355"/>
      <c r="B56" s="38" t="s">
        <v>41</v>
      </c>
      <c r="C56" s="113">
        <v>22</v>
      </c>
      <c r="D56" s="113">
        <v>406</v>
      </c>
      <c r="E56" s="110">
        <v>18.5</v>
      </c>
      <c r="F56" s="113">
        <v>190</v>
      </c>
      <c r="G56" s="110">
        <v>8.6</v>
      </c>
      <c r="H56" s="113">
        <v>162</v>
      </c>
      <c r="I56" s="156">
        <v>7.4</v>
      </c>
      <c r="J56" s="115">
        <v>4975586</v>
      </c>
      <c r="K56" s="115">
        <v>766099</v>
      </c>
      <c r="L56" s="115">
        <v>568511</v>
      </c>
      <c r="M56" s="115">
        <v>6310196</v>
      </c>
      <c r="R56" s="8"/>
      <c r="S56" s="8"/>
      <c r="T56" s="8"/>
      <c r="U56" s="8"/>
      <c r="W56" s="8"/>
      <c r="X56" s="8"/>
      <c r="Y56" s="8"/>
      <c r="Z56" s="8"/>
      <c r="AA56" s="8"/>
      <c r="AB56" s="8"/>
      <c r="AC56" s="8"/>
    </row>
    <row r="57" spans="1:29">
      <c r="A57" s="355"/>
      <c r="B57" s="38" t="s">
        <v>42</v>
      </c>
      <c r="C57" s="113">
        <v>475</v>
      </c>
      <c r="D57" s="113">
        <v>6914</v>
      </c>
      <c r="E57" s="110">
        <v>14.6</v>
      </c>
      <c r="F57" s="113">
        <v>0</v>
      </c>
      <c r="G57" s="110">
        <v>0</v>
      </c>
      <c r="H57" s="113">
        <v>0</v>
      </c>
      <c r="I57" s="156">
        <v>0</v>
      </c>
      <c r="J57" s="115">
        <v>0</v>
      </c>
      <c r="K57" s="115">
        <v>0</v>
      </c>
      <c r="L57" s="115">
        <v>0</v>
      </c>
      <c r="M57" s="115">
        <v>0</v>
      </c>
      <c r="R57" s="8"/>
      <c r="S57" s="8"/>
      <c r="T57" s="8"/>
      <c r="U57" s="8"/>
      <c r="W57" s="8"/>
      <c r="X57" s="8"/>
      <c r="Y57" s="8"/>
      <c r="Z57" s="8"/>
      <c r="AA57" s="8"/>
      <c r="AB57" s="8"/>
      <c r="AC57" s="8"/>
    </row>
    <row r="58" spans="1:29">
      <c r="A58" s="355"/>
      <c r="B58" s="38" t="s">
        <v>19</v>
      </c>
      <c r="C58" s="113">
        <v>0</v>
      </c>
      <c r="D58" s="113">
        <v>0</v>
      </c>
      <c r="E58" s="110">
        <v>0</v>
      </c>
      <c r="F58" s="113">
        <v>0</v>
      </c>
      <c r="G58" s="110">
        <v>0</v>
      </c>
      <c r="H58" s="113">
        <v>0</v>
      </c>
      <c r="I58" s="156">
        <v>0</v>
      </c>
      <c r="J58" s="115">
        <v>0</v>
      </c>
      <c r="K58" s="115">
        <v>0</v>
      </c>
      <c r="L58" s="115">
        <v>0</v>
      </c>
      <c r="M58" s="115">
        <v>0</v>
      </c>
      <c r="R58" s="8"/>
      <c r="S58" s="8"/>
      <c r="T58" s="8"/>
      <c r="U58" s="8"/>
      <c r="W58" s="8"/>
      <c r="X58" s="8"/>
      <c r="Y58" s="8"/>
      <c r="Z58" s="8"/>
      <c r="AA58" s="8"/>
      <c r="AB58" s="8"/>
      <c r="AC58" s="8"/>
    </row>
    <row r="59" spans="1:29">
      <c r="A59" s="356"/>
      <c r="B59" s="77" t="s">
        <v>20</v>
      </c>
      <c r="C59" s="192">
        <v>814</v>
      </c>
      <c r="D59" s="192">
        <v>10871</v>
      </c>
      <c r="E59" s="194">
        <v>13.4</v>
      </c>
      <c r="F59" s="192">
        <v>3741</v>
      </c>
      <c r="G59" s="194">
        <v>11</v>
      </c>
      <c r="H59" s="192">
        <v>3280</v>
      </c>
      <c r="I59" s="195">
        <v>4</v>
      </c>
      <c r="J59" s="211">
        <v>113694675</v>
      </c>
      <c r="K59" s="211">
        <v>14116113</v>
      </c>
      <c r="L59" s="211">
        <v>12655916</v>
      </c>
      <c r="M59" s="211">
        <v>140466704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>
      <c r="A60" s="352" t="s">
        <v>20</v>
      </c>
      <c r="B60" s="188" t="s">
        <v>39</v>
      </c>
      <c r="C60" s="189">
        <v>1212920</v>
      </c>
      <c r="D60" s="189">
        <v>14742971</v>
      </c>
      <c r="E60" s="216">
        <v>12.154940968901494</v>
      </c>
      <c r="F60" s="189">
        <v>14741314</v>
      </c>
      <c r="G60" s="216">
        <v>12.153574844177687</v>
      </c>
      <c r="H60" s="189">
        <v>12096970</v>
      </c>
      <c r="I60" s="217">
        <v>9.9734277611054321</v>
      </c>
      <c r="J60" s="212">
        <v>477667071434</v>
      </c>
      <c r="K60" s="212">
        <v>71705293551</v>
      </c>
      <c r="L60" s="212">
        <v>64087360719</v>
      </c>
      <c r="M60" s="212">
        <v>613459725704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>
      <c r="A61" s="355"/>
      <c r="B61" s="191" t="s">
        <v>40</v>
      </c>
      <c r="C61" s="192">
        <v>101</v>
      </c>
      <c r="D61" s="192">
        <v>1451</v>
      </c>
      <c r="E61" s="194">
        <v>14.366336633663366</v>
      </c>
      <c r="F61" s="192">
        <v>1627</v>
      </c>
      <c r="G61" s="194">
        <v>16.10891089108911</v>
      </c>
      <c r="H61" s="192">
        <v>1607</v>
      </c>
      <c r="I61" s="195">
        <v>15.910891089108912</v>
      </c>
      <c r="J61" s="211">
        <v>52998960</v>
      </c>
      <c r="K61" s="211">
        <v>8141720</v>
      </c>
      <c r="L61" s="211">
        <v>7347593</v>
      </c>
      <c r="M61" s="211">
        <v>68488273</v>
      </c>
      <c r="R61" s="8"/>
      <c r="S61" s="8"/>
      <c r="T61" s="8"/>
      <c r="V61" s="8"/>
      <c r="X61" s="8"/>
      <c r="Z61" s="8"/>
      <c r="AA61" s="8"/>
      <c r="AB61" s="8"/>
      <c r="AC61" s="8"/>
    </row>
    <row r="62" spans="1:29">
      <c r="A62" s="355"/>
      <c r="B62" s="191" t="s">
        <v>41</v>
      </c>
      <c r="C62" s="192">
        <v>174675</v>
      </c>
      <c r="D62" s="192">
        <v>3267533</v>
      </c>
      <c r="E62" s="194">
        <v>18.706357521110633</v>
      </c>
      <c r="F62" s="192">
        <v>1592341</v>
      </c>
      <c r="G62" s="194">
        <v>9.1160211821955066</v>
      </c>
      <c r="H62" s="192">
        <v>1165917</v>
      </c>
      <c r="I62" s="195">
        <v>6.6747788750536712</v>
      </c>
      <c r="J62" s="211">
        <v>37995109888</v>
      </c>
      <c r="K62" s="211">
        <v>9577907816</v>
      </c>
      <c r="L62" s="211">
        <v>8648396393</v>
      </c>
      <c r="M62" s="211">
        <v>56221414097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>
      <c r="A63" s="355"/>
      <c r="B63" s="191" t="s">
        <v>42</v>
      </c>
      <c r="C63" s="192">
        <v>351559</v>
      </c>
      <c r="D63" s="192">
        <v>6991686</v>
      </c>
      <c r="E63" s="194">
        <v>19.887660392707911</v>
      </c>
      <c r="F63" s="192"/>
      <c r="G63" s="194">
        <v>0</v>
      </c>
      <c r="H63" s="192">
        <v>0</v>
      </c>
      <c r="I63" s="195">
        <v>0</v>
      </c>
      <c r="J63" s="211">
        <v>0</v>
      </c>
      <c r="K63" s="211">
        <v>0</v>
      </c>
      <c r="L63" s="211">
        <v>0</v>
      </c>
      <c r="M63" s="211">
        <v>0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>
      <c r="A64" s="355"/>
      <c r="B64" s="191" t="s">
        <v>19</v>
      </c>
      <c r="C64" s="192">
        <v>0</v>
      </c>
      <c r="D64" s="192">
        <v>0</v>
      </c>
      <c r="E64" s="194">
        <v>0</v>
      </c>
      <c r="F64" s="192">
        <v>0</v>
      </c>
      <c r="G64" s="194"/>
      <c r="H64" s="192">
        <v>0</v>
      </c>
      <c r="I64" s="195"/>
      <c r="J64" s="211">
        <v>0</v>
      </c>
      <c r="K64" s="211">
        <v>0</v>
      </c>
      <c r="L64" s="211">
        <v>0</v>
      </c>
      <c r="M64" s="211">
        <v>0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>
      <c r="A65" s="356"/>
      <c r="B65" s="77" t="s">
        <v>20</v>
      </c>
      <c r="C65" s="168">
        <v>1739255</v>
      </c>
      <c r="D65" s="168">
        <v>25003641</v>
      </c>
      <c r="E65" s="169">
        <v>14.37606388942392</v>
      </c>
      <c r="F65" s="168">
        <v>16335282</v>
      </c>
      <c r="G65" s="169">
        <v>9.3921144398032492</v>
      </c>
      <c r="H65" s="168">
        <v>13264494</v>
      </c>
      <c r="I65" s="170">
        <v>7.62653779923013</v>
      </c>
      <c r="J65" s="174">
        <v>515715180282</v>
      </c>
      <c r="K65" s="174">
        <v>81291343087</v>
      </c>
      <c r="L65" s="174">
        <v>72743104705</v>
      </c>
      <c r="M65" s="174">
        <v>669749628074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>
      <c r="A66" s="350" t="s">
        <v>43</v>
      </c>
      <c r="B66" s="38" t="s">
        <v>39</v>
      </c>
      <c r="C66" s="105">
        <v>0.6973790502255276</v>
      </c>
      <c r="D66" s="105">
        <v>0.58963296585485292</v>
      </c>
      <c r="E66" s="110"/>
      <c r="F66" s="105">
        <v>0.90242176412993669</v>
      </c>
      <c r="G66" s="110"/>
      <c r="H66" s="105">
        <v>0.91198126366524046</v>
      </c>
      <c r="I66" s="156"/>
      <c r="J66" s="105">
        <v>0.92622263159444951</v>
      </c>
      <c r="K66" s="105">
        <v>0.88207785513223991</v>
      </c>
      <c r="L66" s="105">
        <v>0.88100942321471953</v>
      </c>
      <c r="M66" s="105">
        <v>0.91595381317064262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>
      <c r="A67" s="355"/>
      <c r="B67" s="38" t="s">
        <v>40</v>
      </c>
      <c r="C67" s="105">
        <v>5.8070840676036581E-5</v>
      </c>
      <c r="D67" s="105">
        <v>5.8031548285307727E-5</v>
      </c>
      <c r="E67" s="110"/>
      <c r="F67" s="105">
        <v>9.9600361964978629E-5</v>
      </c>
      <c r="G67" s="110"/>
      <c r="H67" s="105">
        <v>1.2115049394270147E-4</v>
      </c>
      <c r="I67" s="156"/>
      <c r="J67" s="105">
        <v>1.0276788821887977E-4</v>
      </c>
      <c r="K67" s="105">
        <v>1.0015482203666547E-4</v>
      </c>
      <c r="L67" s="105">
        <v>1.0100741547665841E-4</v>
      </c>
      <c r="M67" s="105">
        <v>1.022595162866336E-4</v>
      </c>
      <c r="R67" s="8"/>
      <c r="S67" s="8"/>
      <c r="T67" s="8"/>
      <c r="V67" s="8"/>
      <c r="X67" s="8"/>
      <c r="Z67" s="8"/>
      <c r="AA67" s="8"/>
      <c r="AB67" s="8"/>
      <c r="AC67" s="8"/>
    </row>
    <row r="68" spans="1:29">
      <c r="A68" s="355"/>
      <c r="B68" s="38" t="s">
        <v>41</v>
      </c>
      <c r="C68" s="105">
        <v>0.10043093163452167</v>
      </c>
      <c r="D68" s="105">
        <v>0.13068228743165847</v>
      </c>
      <c r="E68" s="110"/>
      <c r="F68" s="105">
        <v>9.7478635508098363E-2</v>
      </c>
      <c r="G68" s="110"/>
      <c r="H68" s="105">
        <v>8.7897585840816847E-2</v>
      </c>
      <c r="I68" s="156"/>
      <c r="J68" s="105">
        <v>7.3674600517331601E-2</v>
      </c>
      <c r="K68" s="105">
        <v>0.1178219900457234</v>
      </c>
      <c r="L68" s="105">
        <v>0.11888956936980381</v>
      </c>
      <c r="M68" s="105">
        <v>8.394392731307071E-2</v>
      </c>
      <c r="R68" s="8"/>
      <c r="S68" s="8"/>
      <c r="T68" s="8"/>
      <c r="V68" s="8"/>
      <c r="X68" s="8"/>
      <c r="Z68" s="8"/>
      <c r="AA68" s="8"/>
      <c r="AB68" s="8"/>
      <c r="AC68" s="8"/>
    </row>
    <row r="69" spans="1:29">
      <c r="A69" s="355"/>
      <c r="B69" s="38" t="s">
        <v>42</v>
      </c>
      <c r="C69" s="105">
        <v>0.20213194729927469</v>
      </c>
      <c r="D69" s="105">
        <v>0.27962671516520332</v>
      </c>
      <c r="E69" s="110"/>
      <c r="F69" s="105">
        <v>0</v>
      </c>
      <c r="G69" s="110"/>
      <c r="H69" s="105">
        <v>0</v>
      </c>
      <c r="I69" s="156"/>
      <c r="J69" s="105">
        <v>0</v>
      </c>
      <c r="K69" s="105">
        <v>0</v>
      </c>
      <c r="L69" s="105">
        <v>0</v>
      </c>
      <c r="M69" s="105">
        <v>0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>
      <c r="A70" s="355"/>
      <c r="B70" s="38" t="s">
        <v>19</v>
      </c>
      <c r="C70" s="105">
        <v>0</v>
      </c>
      <c r="D70" s="105">
        <v>0</v>
      </c>
      <c r="E70" s="110"/>
      <c r="F70" s="105">
        <v>0</v>
      </c>
      <c r="G70" s="110"/>
      <c r="H70" s="105">
        <v>0</v>
      </c>
      <c r="I70" s="156"/>
      <c r="J70" s="105">
        <v>0</v>
      </c>
      <c r="K70" s="105">
        <v>0</v>
      </c>
      <c r="L70" s="105">
        <v>0</v>
      </c>
      <c r="M70" s="105">
        <v>0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>
      <c r="A71" s="359"/>
      <c r="B71" s="144" t="s">
        <v>20</v>
      </c>
      <c r="C71" s="148">
        <v>1</v>
      </c>
      <c r="D71" s="148">
        <v>1</v>
      </c>
      <c r="E71" s="165"/>
      <c r="F71" s="148">
        <v>1</v>
      </c>
      <c r="G71" s="165"/>
      <c r="H71" s="148">
        <v>1</v>
      </c>
      <c r="I71" s="166"/>
      <c r="J71" s="148">
        <v>1</v>
      </c>
      <c r="K71" s="148">
        <v>0.99999999999999989</v>
      </c>
      <c r="L71" s="148">
        <v>1</v>
      </c>
      <c r="M71" s="148">
        <v>1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9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9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R73" s="8"/>
      <c r="S73" s="8"/>
      <c r="T73" s="8"/>
      <c r="V73" s="8"/>
      <c r="X73" s="8"/>
      <c r="Y73" s="8"/>
      <c r="Z73" s="8"/>
      <c r="AA73" s="8"/>
      <c r="AB73" s="8"/>
      <c r="AC73" s="8"/>
    </row>
    <row r="74" spans="1:29">
      <c r="R74" s="8"/>
      <c r="S74" s="8"/>
      <c r="T74" s="8"/>
      <c r="V74" s="8"/>
      <c r="X74" s="8"/>
      <c r="Y74" s="8"/>
      <c r="Z74" s="8"/>
      <c r="AB74" s="8"/>
      <c r="AC74" s="8"/>
    </row>
    <row r="75" spans="1:29">
      <c r="R75" s="8"/>
      <c r="S75" s="8"/>
      <c r="T75" s="8"/>
      <c r="V75" s="8"/>
      <c r="X75" s="8"/>
      <c r="Y75" s="8"/>
      <c r="Z75" s="8"/>
      <c r="AA75" s="8"/>
    </row>
    <row r="76" spans="1:29"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9">
      <c r="R77" s="8"/>
      <c r="S77" s="8"/>
      <c r="T77" s="8"/>
      <c r="U77" s="8"/>
      <c r="W77" s="8"/>
      <c r="Y77" s="8"/>
      <c r="Z77" s="8"/>
    </row>
    <row r="78" spans="1:29">
      <c r="N78" s="8"/>
      <c r="T78" s="8"/>
    </row>
    <row r="79" spans="1:29">
      <c r="T79" s="8"/>
      <c r="V79" s="8"/>
      <c r="X79" s="8"/>
      <c r="Z79" s="8"/>
    </row>
    <row r="80" spans="1:29">
      <c r="S80" s="8"/>
      <c r="T80" s="8"/>
      <c r="V80" s="8"/>
      <c r="X80" s="8"/>
      <c r="Z80" s="8"/>
    </row>
  </sheetData>
  <mergeCells count="19">
    <mergeCell ref="A2:M2"/>
    <mergeCell ref="A3:M3"/>
    <mergeCell ref="A1:M1"/>
    <mergeCell ref="A36:M36"/>
    <mergeCell ref="A12:A17"/>
    <mergeCell ref="A24:A29"/>
    <mergeCell ref="A30:A35"/>
    <mergeCell ref="A6:A11"/>
    <mergeCell ref="A18:A23"/>
    <mergeCell ref="A42:A47"/>
    <mergeCell ref="A37:M37"/>
    <mergeCell ref="A38:M38"/>
    <mergeCell ref="A39:M39"/>
    <mergeCell ref="A73:M73"/>
    <mergeCell ref="A48:A53"/>
    <mergeCell ref="A60:A65"/>
    <mergeCell ref="A66:A71"/>
    <mergeCell ref="A72:M72"/>
    <mergeCell ref="A54:A59"/>
  </mergeCells>
  <phoneticPr fontId="0" type="noConversion"/>
  <printOptions horizontalCentered="1" verticalCentered="1"/>
  <pageMargins left="0.2" right="0.19" top="0.3" bottom="0.35" header="0" footer="0"/>
  <pageSetup scale="7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showZeros="0" zoomScaleNormal="100" workbookViewId="0">
      <selection sqref="A1:I1"/>
    </sheetView>
  </sheetViews>
  <sheetFormatPr baseColWidth="10" defaultColWidth="11.42578125" defaultRowHeight="12.75"/>
  <cols>
    <col min="1" max="1" width="21.5703125" style="1" customWidth="1"/>
    <col min="2" max="2" width="21.85546875" style="1" customWidth="1"/>
    <col min="3" max="3" width="15.42578125" style="1" customWidth="1"/>
    <col min="4" max="4" width="11.7109375" style="1" customWidth="1"/>
    <col min="5" max="5" width="11.42578125" style="1"/>
    <col min="6" max="6" width="12.5703125" style="1" customWidth="1"/>
    <col min="7" max="8" width="14.28515625" style="1" bestFit="1" customWidth="1"/>
    <col min="9" max="9" width="11.42578125" style="1"/>
    <col min="10" max="10" width="35.7109375" style="1" customWidth="1"/>
    <col min="11" max="11" width="26.42578125" style="1" bestFit="1" customWidth="1"/>
    <col min="12" max="16384" width="11.42578125" style="1"/>
  </cols>
  <sheetData>
    <row r="1" spans="1:18">
      <c r="A1" s="321" t="s">
        <v>115</v>
      </c>
      <c r="B1" s="321"/>
      <c r="C1" s="321"/>
      <c r="D1" s="321"/>
      <c r="E1" s="321"/>
      <c r="F1" s="321"/>
      <c r="G1" s="321"/>
      <c r="H1" s="321"/>
      <c r="I1" s="321"/>
    </row>
    <row r="2" spans="1:18" ht="15">
      <c r="A2" s="322" t="s">
        <v>384</v>
      </c>
      <c r="B2" s="322"/>
      <c r="C2" s="322"/>
      <c r="D2" s="322"/>
      <c r="E2" s="322"/>
      <c r="F2" s="322"/>
      <c r="G2" s="322"/>
      <c r="H2" s="322"/>
      <c r="I2" s="322"/>
    </row>
    <row r="3" spans="1:18">
      <c r="A3" s="323" t="s">
        <v>408</v>
      </c>
      <c r="B3" s="323"/>
      <c r="C3" s="323"/>
      <c r="D3" s="323"/>
      <c r="E3" s="323"/>
      <c r="F3" s="323"/>
      <c r="G3" s="323"/>
      <c r="H3" s="323"/>
      <c r="I3" s="323"/>
    </row>
    <row r="4" spans="1:18">
      <c r="A4" s="102"/>
      <c r="B4" s="102"/>
      <c r="C4" s="102"/>
      <c r="D4" s="102"/>
      <c r="E4" s="102"/>
      <c r="F4" s="102"/>
      <c r="G4" s="102"/>
      <c r="H4" s="102"/>
      <c r="I4" s="102"/>
    </row>
    <row r="5" spans="1:18" ht="45.75" customHeight="1">
      <c r="A5" s="285" t="s">
        <v>45</v>
      </c>
      <c r="B5" s="285" t="s">
        <v>46</v>
      </c>
      <c r="C5" s="286" t="s">
        <v>47</v>
      </c>
      <c r="D5" s="286" t="s">
        <v>27</v>
      </c>
      <c r="E5" s="287" t="s">
        <v>38</v>
      </c>
      <c r="F5" s="286" t="s">
        <v>282</v>
      </c>
      <c r="G5" s="286" t="s">
        <v>280</v>
      </c>
      <c r="H5" s="286" t="s">
        <v>281</v>
      </c>
      <c r="I5" s="286" t="s">
        <v>285</v>
      </c>
    </row>
    <row r="6" spans="1:18" ht="12.4" customHeight="1">
      <c r="A6" s="349" t="s">
        <v>48</v>
      </c>
      <c r="B6" s="175" t="s">
        <v>49</v>
      </c>
      <c r="C6" s="160">
        <v>406328</v>
      </c>
      <c r="D6" s="160">
        <v>5483136</v>
      </c>
      <c r="E6" s="155">
        <v>13.5</v>
      </c>
      <c r="F6" s="172">
        <v>189983234929</v>
      </c>
      <c r="G6" s="172">
        <v>36324879279</v>
      </c>
      <c r="H6" s="172">
        <v>32261238795</v>
      </c>
      <c r="I6" s="210">
        <v>258569353002</v>
      </c>
      <c r="L6" s="8"/>
      <c r="M6" s="8"/>
      <c r="O6" s="8"/>
      <c r="P6" s="8"/>
      <c r="Q6" s="8"/>
      <c r="R6" s="8"/>
    </row>
    <row r="7" spans="1:18">
      <c r="A7" s="350"/>
      <c r="B7" s="116" t="s">
        <v>50</v>
      </c>
      <c r="C7" s="113">
        <v>417</v>
      </c>
      <c r="D7" s="113">
        <v>7611</v>
      </c>
      <c r="E7" s="156">
        <v>18.3</v>
      </c>
      <c r="F7" s="115">
        <v>252986879</v>
      </c>
      <c r="G7" s="115">
        <v>37062828</v>
      </c>
      <c r="H7" s="115">
        <v>33429680</v>
      </c>
      <c r="I7" s="211">
        <v>323479388</v>
      </c>
      <c r="L7" s="8"/>
      <c r="M7" s="8"/>
      <c r="O7" s="8"/>
      <c r="P7" s="8"/>
      <c r="Q7" s="8"/>
      <c r="R7" s="8"/>
    </row>
    <row r="8" spans="1:18">
      <c r="A8" s="350"/>
      <c r="B8" s="116" t="s">
        <v>51</v>
      </c>
      <c r="C8" s="113">
        <v>140477</v>
      </c>
      <c r="D8" s="113">
        <v>0</v>
      </c>
      <c r="E8" s="156">
        <v>0</v>
      </c>
      <c r="F8" s="115">
        <v>0</v>
      </c>
      <c r="G8" s="115">
        <v>0</v>
      </c>
      <c r="H8" s="115">
        <v>0</v>
      </c>
      <c r="I8" s="211">
        <v>0</v>
      </c>
      <c r="L8" s="8"/>
    </row>
    <row r="9" spans="1:18">
      <c r="A9" s="350"/>
      <c r="B9" s="116" t="s">
        <v>44</v>
      </c>
      <c r="C9" s="113">
        <v>10</v>
      </c>
      <c r="D9" s="113">
        <v>169</v>
      </c>
      <c r="E9" s="156">
        <v>16.899999999999999</v>
      </c>
      <c r="F9" s="115">
        <v>4765736</v>
      </c>
      <c r="G9" s="115">
        <v>941880</v>
      </c>
      <c r="H9" s="115">
        <v>756023</v>
      </c>
      <c r="I9" s="211">
        <v>6463639</v>
      </c>
      <c r="L9" s="8"/>
      <c r="M9" s="8"/>
      <c r="O9" s="8"/>
      <c r="P9" s="8"/>
      <c r="Q9" s="8"/>
      <c r="R9" s="8"/>
    </row>
    <row r="10" spans="1:18">
      <c r="A10" s="353"/>
      <c r="B10" s="240" t="s">
        <v>20</v>
      </c>
      <c r="C10" s="168">
        <f>SUM(C6:C9)</f>
        <v>547232</v>
      </c>
      <c r="D10" s="168">
        <f>SUM(D6:D9)</f>
        <v>5490916</v>
      </c>
      <c r="E10" s="170">
        <v>10.6</v>
      </c>
      <c r="F10" s="174">
        <f>SUM(F6:F9)</f>
        <v>190240987544</v>
      </c>
      <c r="G10" s="174">
        <f>SUM(G6:G9)</f>
        <v>36362883987</v>
      </c>
      <c r="H10" s="174">
        <f>SUM(H6:H9)</f>
        <v>32295424498</v>
      </c>
      <c r="I10" s="174">
        <f>SUM(I6:I9)</f>
        <v>258899296029</v>
      </c>
      <c r="L10" s="8"/>
      <c r="M10" s="8"/>
      <c r="O10" s="8"/>
      <c r="P10" s="8"/>
      <c r="Q10" s="8"/>
      <c r="R10" s="8"/>
    </row>
    <row r="11" spans="1:18" ht="12.4" customHeight="1">
      <c r="A11" s="352" t="s">
        <v>52</v>
      </c>
      <c r="B11" s="176" t="s">
        <v>49</v>
      </c>
      <c r="C11" s="162">
        <v>65899</v>
      </c>
      <c r="D11" s="162">
        <v>1095949</v>
      </c>
      <c r="E11" s="158">
        <v>16.600000000000001</v>
      </c>
      <c r="F11" s="173">
        <v>39053589203</v>
      </c>
      <c r="G11" s="173">
        <v>5962454829</v>
      </c>
      <c r="H11" s="173">
        <v>5350637971</v>
      </c>
      <c r="I11" s="212">
        <v>50366682003</v>
      </c>
      <c r="L11" s="8"/>
      <c r="M11" s="8"/>
      <c r="O11" s="8"/>
      <c r="P11" s="8"/>
      <c r="Q11" s="8"/>
      <c r="R11" s="8"/>
    </row>
    <row r="12" spans="1:18">
      <c r="A12" s="350"/>
      <c r="B12" s="116" t="s">
        <v>50</v>
      </c>
      <c r="C12" s="113">
        <v>2688</v>
      </c>
      <c r="D12" s="113">
        <v>25874</v>
      </c>
      <c r="E12" s="156">
        <v>9.6</v>
      </c>
      <c r="F12" s="115">
        <v>911401147</v>
      </c>
      <c r="G12" s="115">
        <v>154160479</v>
      </c>
      <c r="H12" s="115">
        <v>160361411</v>
      </c>
      <c r="I12" s="211">
        <v>1225923037</v>
      </c>
      <c r="L12" s="8"/>
      <c r="M12" s="8"/>
      <c r="O12" s="8"/>
      <c r="P12" s="8"/>
      <c r="Q12" s="8"/>
      <c r="R12" s="8"/>
    </row>
    <row r="13" spans="1:18">
      <c r="A13" s="350"/>
      <c r="B13" s="116" t="s">
        <v>51</v>
      </c>
      <c r="C13" s="113">
        <v>8153</v>
      </c>
      <c r="D13" s="113">
        <v>0</v>
      </c>
      <c r="E13" s="156">
        <v>0</v>
      </c>
      <c r="F13" s="115">
        <v>0</v>
      </c>
      <c r="G13" s="115">
        <v>0</v>
      </c>
      <c r="H13" s="115">
        <v>0</v>
      </c>
      <c r="I13" s="211">
        <v>0</v>
      </c>
      <c r="L13" s="8"/>
    </row>
    <row r="14" spans="1:18">
      <c r="A14" s="350"/>
      <c r="B14" s="116" t="s">
        <v>44</v>
      </c>
      <c r="C14" s="113">
        <v>3067</v>
      </c>
      <c r="D14" s="113">
        <v>46925</v>
      </c>
      <c r="E14" s="156">
        <v>15.3</v>
      </c>
      <c r="F14" s="115">
        <v>1523406972</v>
      </c>
      <c r="G14" s="115">
        <v>44020607</v>
      </c>
      <c r="H14" s="115">
        <v>51605816</v>
      </c>
      <c r="I14" s="211">
        <v>1619033395</v>
      </c>
      <c r="L14" s="8"/>
      <c r="M14" s="8"/>
      <c r="O14" s="8"/>
      <c r="P14" s="8"/>
      <c r="Q14" s="8"/>
      <c r="R14" s="8"/>
    </row>
    <row r="15" spans="1:18">
      <c r="A15" s="353"/>
      <c r="B15" s="240" t="s">
        <v>20</v>
      </c>
      <c r="C15" s="168">
        <f>SUM(C11:C14)</f>
        <v>79807</v>
      </c>
      <c r="D15" s="168">
        <f>SUM(D11:D14)</f>
        <v>1168748</v>
      </c>
      <c r="E15" s="170">
        <v>14.7</v>
      </c>
      <c r="F15" s="174">
        <f>SUM(F11:F14)</f>
        <v>41488397322</v>
      </c>
      <c r="G15" s="174">
        <f>SUM(G11:G14)</f>
        <v>6160635915</v>
      </c>
      <c r="H15" s="174">
        <f>SUM(H11:H14)</f>
        <v>5562605198</v>
      </c>
      <c r="I15" s="174">
        <f>SUM(I11:I14)</f>
        <v>53211638435</v>
      </c>
      <c r="L15" s="8"/>
      <c r="M15" s="8"/>
      <c r="O15" s="8"/>
      <c r="P15" s="8"/>
      <c r="Q15" s="8"/>
      <c r="R15" s="8"/>
    </row>
    <row r="16" spans="1:18" ht="12.4" customHeight="1">
      <c r="A16" s="352" t="s">
        <v>53</v>
      </c>
      <c r="B16" s="176" t="s">
        <v>49</v>
      </c>
      <c r="C16" s="162">
        <v>3009</v>
      </c>
      <c r="D16" s="162">
        <v>0</v>
      </c>
      <c r="E16" s="158">
        <v>0</v>
      </c>
      <c r="F16" s="173">
        <v>1003914843</v>
      </c>
      <c r="G16" s="173">
        <v>0</v>
      </c>
      <c r="H16" s="173">
        <v>0</v>
      </c>
      <c r="I16" s="212">
        <v>1003914843</v>
      </c>
      <c r="L16" s="8"/>
      <c r="O16" s="8"/>
      <c r="R16" s="8"/>
    </row>
    <row r="17" spans="1:18">
      <c r="A17" s="350"/>
      <c r="B17" s="116" t="s">
        <v>50</v>
      </c>
      <c r="C17" s="113">
        <v>5</v>
      </c>
      <c r="D17" s="113">
        <v>0</v>
      </c>
      <c r="E17" s="156">
        <v>0</v>
      </c>
      <c r="F17" s="115">
        <v>1021153</v>
      </c>
      <c r="G17" s="115">
        <v>0</v>
      </c>
      <c r="H17" s="115">
        <v>0</v>
      </c>
      <c r="I17" s="211">
        <v>1021153</v>
      </c>
      <c r="O17" s="8"/>
      <c r="R17" s="8"/>
    </row>
    <row r="18" spans="1:18">
      <c r="A18" s="350"/>
      <c r="B18" s="116" t="s">
        <v>51</v>
      </c>
      <c r="C18" s="113">
        <v>85</v>
      </c>
      <c r="D18" s="113">
        <v>0</v>
      </c>
      <c r="E18" s="156">
        <v>0</v>
      </c>
      <c r="F18" s="115">
        <v>0</v>
      </c>
      <c r="G18" s="115">
        <v>0</v>
      </c>
      <c r="H18" s="115">
        <v>0</v>
      </c>
      <c r="I18" s="211">
        <v>0</v>
      </c>
    </row>
    <row r="19" spans="1:18">
      <c r="A19" s="350"/>
      <c r="B19" s="116" t="s">
        <v>44</v>
      </c>
      <c r="C19" s="113">
        <v>75513</v>
      </c>
      <c r="D19" s="113">
        <v>392780</v>
      </c>
      <c r="E19" s="156">
        <v>5.2</v>
      </c>
      <c r="F19" s="115">
        <v>18125301675</v>
      </c>
      <c r="G19" s="115">
        <v>2210112687</v>
      </c>
      <c r="H19" s="115">
        <v>1849099659</v>
      </c>
      <c r="I19" s="211">
        <v>22184514022</v>
      </c>
      <c r="L19" s="8"/>
      <c r="M19" s="8"/>
      <c r="O19" s="8"/>
      <c r="P19" s="8"/>
      <c r="Q19" s="8"/>
      <c r="R19" s="8"/>
    </row>
    <row r="20" spans="1:18">
      <c r="A20" s="353"/>
      <c r="B20" s="240" t="s">
        <v>20</v>
      </c>
      <c r="C20" s="168">
        <f>SUM(C16:C19)</f>
        <v>78612</v>
      </c>
      <c r="D20" s="168">
        <f>SUM(D16:D19)</f>
        <v>392780</v>
      </c>
      <c r="E20" s="170">
        <v>5</v>
      </c>
      <c r="F20" s="174">
        <f>SUM(F16:F19)</f>
        <v>19130237671</v>
      </c>
      <c r="G20" s="174">
        <f>SUM(G16:G19)</f>
        <v>2210112687</v>
      </c>
      <c r="H20" s="174">
        <f>SUM(H16:H19)</f>
        <v>1849099659</v>
      </c>
      <c r="I20" s="174">
        <f>SUM(I16:I19)</f>
        <v>23189450018</v>
      </c>
      <c r="L20" s="8"/>
      <c r="M20" s="8"/>
      <c r="O20" s="8"/>
      <c r="P20" s="8"/>
      <c r="Q20" s="8"/>
      <c r="R20" s="8"/>
    </row>
    <row r="21" spans="1:18">
      <c r="A21" s="352" t="s">
        <v>19</v>
      </c>
      <c r="B21" s="176" t="s">
        <v>49</v>
      </c>
      <c r="C21" s="162">
        <v>0</v>
      </c>
      <c r="D21" s="162">
        <v>0</v>
      </c>
      <c r="E21" s="158"/>
      <c r="F21" s="173">
        <v>0</v>
      </c>
      <c r="G21" s="173">
        <v>0</v>
      </c>
      <c r="H21" s="173">
        <v>0</v>
      </c>
      <c r="I21" s="212">
        <v>0</v>
      </c>
    </row>
    <row r="22" spans="1:18">
      <c r="A22" s="350"/>
      <c r="B22" s="116" t="s">
        <v>50</v>
      </c>
      <c r="C22" s="113">
        <v>0</v>
      </c>
      <c r="D22" s="113">
        <v>0</v>
      </c>
      <c r="E22" s="156"/>
      <c r="F22" s="115">
        <v>0</v>
      </c>
      <c r="G22" s="115">
        <v>0</v>
      </c>
      <c r="H22" s="115">
        <v>0</v>
      </c>
      <c r="I22" s="211">
        <v>0</v>
      </c>
    </row>
    <row r="23" spans="1:18">
      <c r="A23" s="350"/>
      <c r="B23" s="116" t="s">
        <v>51</v>
      </c>
      <c r="C23" s="113">
        <v>0</v>
      </c>
      <c r="D23" s="113">
        <v>0</v>
      </c>
      <c r="E23" s="156"/>
      <c r="F23" s="115">
        <v>0</v>
      </c>
      <c r="G23" s="115">
        <v>0</v>
      </c>
      <c r="H23" s="115">
        <v>0</v>
      </c>
      <c r="I23" s="211">
        <v>0</v>
      </c>
    </row>
    <row r="24" spans="1:18">
      <c r="A24" s="350"/>
      <c r="B24" s="116" t="s">
        <v>44</v>
      </c>
      <c r="C24" s="113">
        <v>0</v>
      </c>
      <c r="D24" s="113">
        <v>0</v>
      </c>
      <c r="E24" s="156"/>
      <c r="F24" s="115">
        <v>0</v>
      </c>
      <c r="G24" s="115">
        <v>0</v>
      </c>
      <c r="H24" s="115">
        <v>0</v>
      </c>
      <c r="I24" s="211">
        <v>0</v>
      </c>
    </row>
    <row r="25" spans="1:18">
      <c r="A25" s="353"/>
      <c r="B25" s="240" t="s">
        <v>20</v>
      </c>
      <c r="C25" s="168">
        <f>SUM(C21:C24)</f>
        <v>0</v>
      </c>
      <c r="D25" s="168">
        <f>SUM(D21:D24)</f>
        <v>0</v>
      </c>
      <c r="E25" s="170"/>
      <c r="F25" s="174">
        <f>SUM(F21:F24)</f>
        <v>0</v>
      </c>
      <c r="G25" s="174">
        <f>SUM(G21:G24)</f>
        <v>0</v>
      </c>
      <c r="H25" s="174">
        <f>SUM(H21:H24)</f>
        <v>0</v>
      </c>
      <c r="I25" s="174">
        <f>SUM(I21:I24)</f>
        <v>0</v>
      </c>
    </row>
    <row r="26" spans="1:18">
      <c r="A26" s="350" t="s">
        <v>20</v>
      </c>
      <c r="B26" s="214" t="s">
        <v>49</v>
      </c>
      <c r="C26" s="192">
        <v>475236</v>
      </c>
      <c r="D26" s="192">
        <v>6579085</v>
      </c>
      <c r="E26" s="195">
        <v>13.843827066973041</v>
      </c>
      <c r="F26" s="211">
        <v>230040738975</v>
      </c>
      <c r="G26" s="211">
        <v>42287334108</v>
      </c>
      <c r="H26" s="211">
        <v>37611876766</v>
      </c>
      <c r="I26" s="211">
        <v>309939949848</v>
      </c>
    </row>
    <row r="27" spans="1:18">
      <c r="A27" s="350"/>
      <c r="B27" s="214" t="s">
        <v>50</v>
      </c>
      <c r="C27" s="192">
        <v>3110</v>
      </c>
      <c r="D27" s="192">
        <v>33485</v>
      </c>
      <c r="E27" s="195">
        <v>10.766881028938906</v>
      </c>
      <c r="F27" s="211">
        <v>1165409179</v>
      </c>
      <c r="G27" s="211">
        <v>191223307</v>
      </c>
      <c r="H27" s="211">
        <v>193791091</v>
      </c>
      <c r="I27" s="211">
        <v>1550423578</v>
      </c>
    </row>
    <row r="28" spans="1:18">
      <c r="A28" s="350"/>
      <c r="B28" s="214" t="s">
        <v>51</v>
      </c>
      <c r="C28" s="192">
        <v>148715</v>
      </c>
      <c r="D28" s="192">
        <v>0</v>
      </c>
      <c r="E28" s="195">
        <v>0</v>
      </c>
      <c r="F28" s="211">
        <v>0</v>
      </c>
      <c r="G28" s="211">
        <v>0</v>
      </c>
      <c r="H28" s="211">
        <v>0</v>
      </c>
      <c r="I28" s="211">
        <v>0</v>
      </c>
    </row>
    <row r="29" spans="1:18">
      <c r="A29" s="350"/>
      <c r="B29" s="214" t="s">
        <v>44</v>
      </c>
      <c r="C29" s="192">
        <v>78590</v>
      </c>
      <c r="D29" s="192">
        <v>439874</v>
      </c>
      <c r="E29" s="195">
        <v>5.5970734190100524</v>
      </c>
      <c r="F29" s="211">
        <v>19653474383</v>
      </c>
      <c r="G29" s="211">
        <v>2255075174</v>
      </c>
      <c r="H29" s="211">
        <v>1901461498</v>
      </c>
      <c r="I29" s="211">
        <v>23810011056</v>
      </c>
    </row>
    <row r="30" spans="1:18">
      <c r="A30" s="361"/>
      <c r="B30" s="215" t="s">
        <v>20</v>
      </c>
      <c r="C30" s="164">
        <f>SUM(C26:C29)</f>
        <v>705651</v>
      </c>
      <c r="D30" s="164">
        <f>SUM(D26:D29)</f>
        <v>7052444</v>
      </c>
      <c r="E30" s="166">
        <v>10.408789353358513</v>
      </c>
      <c r="F30" s="213">
        <f>SUM(F26:F29)</f>
        <v>250859622537</v>
      </c>
      <c r="G30" s="213">
        <f>SUM(G26:G28)</f>
        <v>42478557415</v>
      </c>
      <c r="H30" s="213">
        <f>SUM(H26:H29)</f>
        <v>39707129355</v>
      </c>
      <c r="I30" s="213">
        <f>SUM(I26:I29)</f>
        <v>335300384482</v>
      </c>
    </row>
    <row r="31" spans="1:18">
      <c r="A31" s="360"/>
      <c r="B31" s="360"/>
      <c r="C31" s="360"/>
      <c r="D31" s="360"/>
      <c r="E31" s="360"/>
      <c r="F31" s="360"/>
      <c r="G31" s="360"/>
      <c r="H31" s="360"/>
      <c r="I31" s="360"/>
    </row>
    <row r="32" spans="1:18">
      <c r="A32" s="360"/>
      <c r="B32" s="360"/>
      <c r="C32" s="360"/>
      <c r="D32" s="360"/>
      <c r="E32" s="360"/>
      <c r="F32" s="360"/>
      <c r="G32" s="360"/>
      <c r="H32" s="360"/>
      <c r="I32" s="360"/>
    </row>
    <row r="33" spans="1:9">
      <c r="A33" s="360"/>
      <c r="B33" s="360"/>
      <c r="C33" s="360"/>
      <c r="D33" s="360"/>
      <c r="E33" s="360"/>
      <c r="F33" s="360"/>
      <c r="G33" s="360"/>
      <c r="H33" s="360"/>
      <c r="I33" s="360"/>
    </row>
    <row r="35" spans="1:9">
      <c r="C35" s="8"/>
      <c r="D35" s="8"/>
      <c r="F35" s="4"/>
      <c r="G35" s="4"/>
      <c r="H35" s="4"/>
      <c r="I35" s="4"/>
    </row>
    <row r="36" spans="1:9">
      <c r="C36" s="8"/>
      <c r="D36" s="8"/>
      <c r="F36" s="99"/>
      <c r="G36" s="99"/>
      <c r="H36" s="99"/>
      <c r="I36" s="99"/>
    </row>
    <row r="37" spans="1:9">
      <c r="C37" s="8"/>
      <c r="I37" s="99"/>
    </row>
    <row r="38" spans="1:9">
      <c r="C38" s="8"/>
      <c r="D38" s="6"/>
      <c r="E38" s="7"/>
    </row>
    <row r="39" spans="1:9">
      <c r="C39" s="8"/>
    </row>
    <row r="40" spans="1:9">
      <c r="C40" s="8"/>
      <c r="D40" s="304"/>
      <c r="E40" s="87"/>
      <c r="F40" s="87"/>
      <c r="G40" s="87"/>
    </row>
  </sheetData>
  <mergeCells count="11">
    <mergeCell ref="A1:I1"/>
    <mergeCell ref="A2:I2"/>
    <mergeCell ref="A3:I3"/>
    <mergeCell ref="A33:I33"/>
    <mergeCell ref="A26:A30"/>
    <mergeCell ref="A31:I31"/>
    <mergeCell ref="A32:I32"/>
    <mergeCell ref="A6:A10"/>
    <mergeCell ref="A11:A15"/>
    <mergeCell ref="A16:A20"/>
    <mergeCell ref="A21:A25"/>
  </mergeCells>
  <phoneticPr fontId="0" type="noConversion"/>
  <printOptions horizontalCentered="1" verticalCentered="1"/>
  <pageMargins left="0.75" right="0.75" top="1" bottom="1" header="0" footer="0"/>
  <pageSetup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showGridLines="0" showZero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1.42578125" defaultRowHeight="12.75"/>
  <cols>
    <col min="1" max="1" width="17.140625" style="1" bestFit="1" customWidth="1"/>
    <col min="2" max="2" width="41.28515625" style="1" bestFit="1" customWidth="1"/>
    <col min="3" max="3" width="14" style="1" customWidth="1"/>
    <col min="4" max="7" width="11.42578125" style="1"/>
    <col min="8" max="8" width="12" style="1" bestFit="1" customWidth="1"/>
    <col min="9" max="11" width="11.42578125" style="1"/>
    <col min="12" max="12" width="11.42578125" style="1" bestFit="1" customWidth="1"/>
    <col min="13" max="15" width="11.42578125" style="1"/>
    <col min="16" max="16" width="9.85546875" style="1" customWidth="1"/>
    <col min="17" max="17" width="12.42578125" style="1" bestFit="1" customWidth="1"/>
    <col min="18" max="18" width="12.5703125" style="1" customWidth="1"/>
    <col min="19" max="19" width="10.7109375" style="1" customWidth="1"/>
    <col min="20" max="20" width="12.7109375" style="1" bestFit="1" customWidth="1"/>
    <col min="21" max="21" width="11.42578125" style="1"/>
    <col min="22" max="22" width="38.85546875" style="1" bestFit="1" customWidth="1"/>
    <col min="23" max="16384" width="11.42578125" style="1"/>
  </cols>
  <sheetData>
    <row r="1" spans="1:40">
      <c r="A1" s="321" t="s">
        <v>117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1:40" ht="15">
      <c r="A2" s="322" t="s">
        <v>386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40">
      <c r="A3" s="323" t="s">
        <v>408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1:40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40" ht="12.75" customHeight="1">
      <c r="A5" s="363" t="s">
        <v>11</v>
      </c>
      <c r="B5" s="363" t="s">
        <v>28</v>
      </c>
      <c r="C5" s="369" t="s">
        <v>59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70"/>
      <c r="S5" s="366" t="s">
        <v>19</v>
      </c>
      <c r="T5" s="363" t="s">
        <v>20</v>
      </c>
    </row>
    <row r="6" spans="1:40">
      <c r="A6" s="364"/>
      <c r="B6" s="364"/>
      <c r="C6" s="177" t="s">
        <v>143</v>
      </c>
      <c r="D6" s="177" t="s">
        <v>60</v>
      </c>
      <c r="E6" s="177" t="s">
        <v>61</v>
      </c>
      <c r="F6" s="177" t="s">
        <v>62</v>
      </c>
      <c r="G6" s="177" t="s">
        <v>63</v>
      </c>
      <c r="H6" s="177" t="s">
        <v>64</v>
      </c>
      <c r="I6" s="177" t="s">
        <v>65</v>
      </c>
      <c r="J6" s="177" t="s">
        <v>66</v>
      </c>
      <c r="K6" s="177" t="s">
        <v>243</v>
      </c>
      <c r="L6" s="177" t="s">
        <v>67</v>
      </c>
      <c r="M6" s="177" t="s">
        <v>68</v>
      </c>
      <c r="N6" s="177" t="s">
        <v>142</v>
      </c>
      <c r="O6" s="177" t="s">
        <v>69</v>
      </c>
      <c r="P6" s="177" t="s">
        <v>70</v>
      </c>
      <c r="Q6" s="177" t="s">
        <v>71</v>
      </c>
      <c r="R6" s="181" t="s">
        <v>72</v>
      </c>
      <c r="S6" s="367"/>
      <c r="T6" s="364"/>
    </row>
    <row r="7" spans="1:40" ht="31.5">
      <c r="A7" s="365"/>
      <c r="B7" s="365"/>
      <c r="C7" s="183" t="s">
        <v>218</v>
      </c>
      <c r="D7" s="183" t="s">
        <v>207</v>
      </c>
      <c r="E7" s="183" t="s">
        <v>219</v>
      </c>
      <c r="F7" s="183" t="s">
        <v>208</v>
      </c>
      <c r="G7" s="183" t="s">
        <v>209</v>
      </c>
      <c r="H7" s="183" t="s">
        <v>210</v>
      </c>
      <c r="I7" s="183" t="s">
        <v>211</v>
      </c>
      <c r="J7" s="183" t="s">
        <v>212</v>
      </c>
      <c r="K7" s="183" t="s">
        <v>244</v>
      </c>
      <c r="L7" s="183" t="s">
        <v>213</v>
      </c>
      <c r="M7" s="183" t="s">
        <v>214</v>
      </c>
      <c r="N7" s="183" t="s">
        <v>217</v>
      </c>
      <c r="O7" s="183" t="s">
        <v>220</v>
      </c>
      <c r="P7" s="183" t="s">
        <v>215</v>
      </c>
      <c r="Q7" s="183" t="s">
        <v>216</v>
      </c>
      <c r="R7" s="184" t="s">
        <v>221</v>
      </c>
      <c r="S7" s="368"/>
      <c r="T7" s="365"/>
    </row>
    <row r="8" spans="1:40">
      <c r="A8" s="349" t="s">
        <v>18</v>
      </c>
      <c r="B8" s="135" t="s">
        <v>252</v>
      </c>
      <c r="C8" s="160">
        <v>9075</v>
      </c>
      <c r="D8" s="160">
        <v>32455</v>
      </c>
      <c r="E8" s="160">
        <v>78992</v>
      </c>
      <c r="F8" s="160">
        <v>19786</v>
      </c>
      <c r="G8" s="160">
        <v>20770</v>
      </c>
      <c r="H8" s="160">
        <v>97552</v>
      </c>
      <c r="I8" s="160">
        <v>54947</v>
      </c>
      <c r="J8" s="160">
        <v>48086</v>
      </c>
      <c r="K8" s="160">
        <v>22665</v>
      </c>
      <c r="L8" s="160">
        <v>99097</v>
      </c>
      <c r="M8" s="160">
        <v>43300</v>
      </c>
      <c r="N8" s="160">
        <v>16115</v>
      </c>
      <c r="O8" s="160">
        <v>60413</v>
      </c>
      <c r="P8" s="160">
        <v>5272</v>
      </c>
      <c r="Q8" s="160">
        <v>16925</v>
      </c>
      <c r="R8" s="185">
        <v>1102740</v>
      </c>
      <c r="S8" s="231">
        <v>11065</v>
      </c>
      <c r="T8" s="196">
        <f>SUM(C8:S8)</f>
        <v>1739255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>
      <c r="A9" s="355" t="s">
        <v>18</v>
      </c>
      <c r="B9" s="38" t="s">
        <v>25</v>
      </c>
      <c r="C9" s="113">
        <v>110180</v>
      </c>
      <c r="D9" s="113">
        <v>452362</v>
      </c>
      <c r="E9" s="113">
        <v>1163834</v>
      </c>
      <c r="F9" s="113">
        <v>283450</v>
      </c>
      <c r="G9" s="113">
        <v>304035</v>
      </c>
      <c r="H9" s="113">
        <v>1509959</v>
      </c>
      <c r="I9" s="113">
        <v>827173</v>
      </c>
      <c r="J9" s="113">
        <v>717018</v>
      </c>
      <c r="K9" s="113">
        <v>352719</v>
      </c>
      <c r="L9" s="113">
        <v>1548871</v>
      </c>
      <c r="M9" s="113">
        <v>625493</v>
      </c>
      <c r="N9" s="113">
        <v>193108</v>
      </c>
      <c r="O9" s="113">
        <v>791500</v>
      </c>
      <c r="P9" s="113">
        <v>68897</v>
      </c>
      <c r="Q9" s="113">
        <v>255503</v>
      </c>
      <c r="R9" s="182">
        <v>15589552</v>
      </c>
      <c r="S9" s="232">
        <v>209987</v>
      </c>
      <c r="T9" s="192">
        <f>SUM(C9:S9)</f>
        <v>25003641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>
      <c r="A10" s="355" t="s">
        <v>18</v>
      </c>
      <c r="B10" s="38" t="s">
        <v>258</v>
      </c>
      <c r="C10" s="110">
        <v>12.1</v>
      </c>
      <c r="D10" s="110">
        <v>13.9</v>
      </c>
      <c r="E10" s="110">
        <v>14.7</v>
      </c>
      <c r="F10" s="110">
        <v>14.3</v>
      </c>
      <c r="G10" s="110">
        <v>14.6</v>
      </c>
      <c r="H10" s="110">
        <v>15.5</v>
      </c>
      <c r="I10" s="110">
        <v>15.1</v>
      </c>
      <c r="J10" s="110">
        <v>14.9</v>
      </c>
      <c r="K10" s="110">
        <v>15.6</v>
      </c>
      <c r="L10" s="110">
        <v>15.6</v>
      </c>
      <c r="M10" s="110">
        <v>14.4</v>
      </c>
      <c r="N10" s="110">
        <v>12</v>
      </c>
      <c r="O10" s="110">
        <v>13.1</v>
      </c>
      <c r="P10" s="110">
        <v>13.1</v>
      </c>
      <c r="Q10" s="110">
        <v>15.1</v>
      </c>
      <c r="R10" s="156">
        <v>14.1</v>
      </c>
      <c r="S10" s="233">
        <v>19</v>
      </c>
      <c r="T10" s="194">
        <v>14.4</v>
      </c>
    </row>
    <row r="11" spans="1:40">
      <c r="A11" s="355" t="s">
        <v>18</v>
      </c>
      <c r="B11" s="38" t="s">
        <v>253</v>
      </c>
      <c r="C11" s="113">
        <v>8003</v>
      </c>
      <c r="D11" s="113">
        <v>26343</v>
      </c>
      <c r="E11" s="113">
        <v>64281</v>
      </c>
      <c r="F11" s="113">
        <v>16027</v>
      </c>
      <c r="G11" s="113">
        <v>16987</v>
      </c>
      <c r="H11" s="113">
        <v>75831</v>
      </c>
      <c r="I11" s="113">
        <v>41805</v>
      </c>
      <c r="J11" s="113">
        <v>38202</v>
      </c>
      <c r="K11" s="113">
        <v>17746</v>
      </c>
      <c r="L11" s="113">
        <v>76689</v>
      </c>
      <c r="M11" s="113">
        <v>35127</v>
      </c>
      <c r="N11" s="113">
        <v>14082</v>
      </c>
      <c r="O11" s="113">
        <v>50535</v>
      </c>
      <c r="P11" s="113">
        <v>4365</v>
      </c>
      <c r="Q11" s="113">
        <v>13775</v>
      </c>
      <c r="R11" s="182">
        <v>882946</v>
      </c>
      <c r="S11" s="232">
        <v>4952</v>
      </c>
      <c r="T11" s="192">
        <f t="shared" ref="T11:T12" si="0">SUM(C11:S11)</f>
        <v>1387696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>
      <c r="A12" s="355" t="s">
        <v>18</v>
      </c>
      <c r="B12" s="38" t="s">
        <v>255</v>
      </c>
      <c r="C12" s="113">
        <v>85210</v>
      </c>
      <c r="D12" s="113">
        <v>296889</v>
      </c>
      <c r="E12" s="113">
        <v>787470</v>
      </c>
      <c r="F12" s="113">
        <v>180352</v>
      </c>
      <c r="G12" s="113">
        <v>195988</v>
      </c>
      <c r="H12" s="113">
        <v>923619</v>
      </c>
      <c r="I12" s="113">
        <v>491692</v>
      </c>
      <c r="J12" s="113">
        <v>466366</v>
      </c>
      <c r="K12" s="113">
        <v>211237</v>
      </c>
      <c r="L12" s="113">
        <v>964042</v>
      </c>
      <c r="M12" s="113">
        <v>419748</v>
      </c>
      <c r="N12" s="113">
        <v>144133</v>
      </c>
      <c r="O12" s="113">
        <v>557678</v>
      </c>
      <c r="P12" s="113">
        <v>47850</v>
      </c>
      <c r="Q12" s="113">
        <v>168689</v>
      </c>
      <c r="R12" s="182">
        <v>10275611</v>
      </c>
      <c r="S12" s="232">
        <v>118708</v>
      </c>
      <c r="T12" s="192">
        <f t="shared" si="0"/>
        <v>16335282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>
      <c r="A13" s="355" t="s">
        <v>18</v>
      </c>
      <c r="B13" s="38" t="s">
        <v>261</v>
      </c>
      <c r="C13" s="110">
        <v>10.6</v>
      </c>
      <c r="D13" s="110">
        <v>11.3</v>
      </c>
      <c r="E13" s="110">
        <v>12.3</v>
      </c>
      <c r="F13" s="110">
        <v>11.3</v>
      </c>
      <c r="G13" s="110">
        <v>11.5</v>
      </c>
      <c r="H13" s="110">
        <v>12.2</v>
      </c>
      <c r="I13" s="110">
        <v>11.8</v>
      </c>
      <c r="J13" s="110">
        <v>12.2</v>
      </c>
      <c r="K13" s="110">
        <v>11.9</v>
      </c>
      <c r="L13" s="110">
        <v>12.6</v>
      </c>
      <c r="M13" s="110">
        <v>11.9</v>
      </c>
      <c r="N13" s="110">
        <v>10.199999999999999</v>
      </c>
      <c r="O13" s="110">
        <v>11</v>
      </c>
      <c r="P13" s="110">
        <v>11</v>
      </c>
      <c r="Q13" s="110">
        <v>12.2</v>
      </c>
      <c r="R13" s="156">
        <v>11.6</v>
      </c>
      <c r="S13" s="233">
        <v>24</v>
      </c>
      <c r="T13" s="194">
        <v>11.8</v>
      </c>
    </row>
    <row r="14" spans="1:40">
      <c r="A14" s="355" t="s">
        <v>18</v>
      </c>
      <c r="B14" s="38" t="s">
        <v>254</v>
      </c>
      <c r="C14" s="113">
        <v>1072</v>
      </c>
      <c r="D14" s="113">
        <v>6112</v>
      </c>
      <c r="E14" s="113">
        <v>14711</v>
      </c>
      <c r="F14" s="113">
        <v>3759</v>
      </c>
      <c r="G14" s="113">
        <v>3783</v>
      </c>
      <c r="H14" s="113">
        <v>21721</v>
      </c>
      <c r="I14" s="113">
        <v>13142</v>
      </c>
      <c r="J14" s="113">
        <v>9884</v>
      </c>
      <c r="K14" s="113">
        <v>4919</v>
      </c>
      <c r="L14" s="113">
        <v>22408</v>
      </c>
      <c r="M14" s="113">
        <v>8173</v>
      </c>
      <c r="N14" s="113">
        <v>2033</v>
      </c>
      <c r="O14" s="113">
        <v>9878</v>
      </c>
      <c r="P14" s="113">
        <v>907</v>
      </c>
      <c r="Q14" s="113">
        <v>3150</v>
      </c>
      <c r="R14" s="182">
        <v>219794</v>
      </c>
      <c r="S14" s="232">
        <v>6113</v>
      </c>
      <c r="T14" s="192">
        <f t="shared" ref="T14:T15" si="1">SUM(C14:S14)</f>
        <v>351559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K14" s="8"/>
      <c r="AL14" s="8"/>
      <c r="AM14" s="8"/>
      <c r="AN14" s="8"/>
    </row>
    <row r="15" spans="1:40">
      <c r="A15" s="355" t="s">
        <v>18</v>
      </c>
      <c r="B15" s="38" t="s">
        <v>256</v>
      </c>
      <c r="C15" s="113">
        <v>18600</v>
      </c>
      <c r="D15" s="113">
        <v>120529</v>
      </c>
      <c r="E15" s="113">
        <v>304876</v>
      </c>
      <c r="F15" s="113">
        <v>78372</v>
      </c>
      <c r="G15" s="113">
        <v>82014</v>
      </c>
      <c r="H15" s="113">
        <v>478586</v>
      </c>
      <c r="I15" s="113">
        <v>269456</v>
      </c>
      <c r="J15" s="113">
        <v>201838</v>
      </c>
      <c r="K15" s="113">
        <v>113827</v>
      </c>
      <c r="L15" s="113">
        <v>476411</v>
      </c>
      <c r="M15" s="113">
        <v>166707</v>
      </c>
      <c r="N15" s="113">
        <v>37324</v>
      </c>
      <c r="O15" s="113">
        <v>183570</v>
      </c>
      <c r="P15" s="113">
        <v>16140</v>
      </c>
      <c r="Q15" s="113">
        <v>71102</v>
      </c>
      <c r="R15" s="182">
        <v>4297098</v>
      </c>
      <c r="S15" s="232">
        <v>75236</v>
      </c>
      <c r="T15" s="192">
        <f t="shared" si="1"/>
        <v>6991686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>
      <c r="A16" s="356" t="s">
        <v>18</v>
      </c>
      <c r="B16" s="73" t="s">
        <v>262</v>
      </c>
      <c r="C16" s="138">
        <v>17.399999999999999</v>
      </c>
      <c r="D16" s="138">
        <v>19.7</v>
      </c>
      <c r="E16" s="138">
        <v>20.7</v>
      </c>
      <c r="F16" s="138">
        <v>20.8</v>
      </c>
      <c r="G16" s="138">
        <v>21.7</v>
      </c>
      <c r="H16" s="138">
        <v>22</v>
      </c>
      <c r="I16" s="138">
        <v>20.5</v>
      </c>
      <c r="J16" s="138">
        <v>20.399999999999999</v>
      </c>
      <c r="K16" s="138">
        <v>23.1</v>
      </c>
      <c r="L16" s="138">
        <v>21.3</v>
      </c>
      <c r="M16" s="138">
        <v>20.399999999999999</v>
      </c>
      <c r="N16" s="138">
        <v>18.399999999999999</v>
      </c>
      <c r="O16" s="138">
        <v>18.600000000000001</v>
      </c>
      <c r="P16" s="138">
        <v>17.8</v>
      </c>
      <c r="Q16" s="138">
        <v>22.6</v>
      </c>
      <c r="R16" s="157">
        <v>19.600000000000001</v>
      </c>
      <c r="S16" s="234">
        <v>12.3</v>
      </c>
      <c r="T16" s="169">
        <v>19.899999999999999</v>
      </c>
    </row>
    <row r="17" spans="1:40">
      <c r="A17" s="352" t="s">
        <v>23</v>
      </c>
      <c r="B17" s="140" t="s">
        <v>252</v>
      </c>
      <c r="C17" s="162">
        <v>215</v>
      </c>
      <c r="D17" s="162">
        <v>674</v>
      </c>
      <c r="E17" s="162">
        <v>1304</v>
      </c>
      <c r="F17" s="162">
        <v>399</v>
      </c>
      <c r="G17" s="162">
        <v>733</v>
      </c>
      <c r="H17" s="162">
        <v>3382</v>
      </c>
      <c r="I17" s="162">
        <v>1691</v>
      </c>
      <c r="J17" s="162">
        <v>1424</v>
      </c>
      <c r="K17" s="162">
        <v>586</v>
      </c>
      <c r="L17" s="162">
        <v>2853</v>
      </c>
      <c r="M17" s="162">
        <v>1546</v>
      </c>
      <c r="N17" s="162">
        <v>510</v>
      </c>
      <c r="O17" s="162">
        <v>1681</v>
      </c>
      <c r="P17" s="162">
        <v>125</v>
      </c>
      <c r="Q17" s="162">
        <v>379</v>
      </c>
      <c r="R17" s="186">
        <v>45986</v>
      </c>
      <c r="S17" s="235">
        <v>127</v>
      </c>
      <c r="T17" s="189">
        <v>63615</v>
      </c>
      <c r="Y17" s="8"/>
      <c r="AB17" s="8"/>
      <c r="AC17" s="8"/>
      <c r="AD17" s="8"/>
      <c r="AF17" s="8"/>
      <c r="AG17" s="8"/>
      <c r="AI17" s="8"/>
      <c r="AL17" s="8"/>
      <c r="AN17" s="8"/>
    </row>
    <row r="18" spans="1:40">
      <c r="A18" s="350" t="s">
        <v>23</v>
      </c>
      <c r="B18" s="38" t="s">
        <v>25</v>
      </c>
      <c r="C18" s="113">
        <v>13723</v>
      </c>
      <c r="D18" s="113">
        <v>43659</v>
      </c>
      <c r="E18" s="113">
        <v>83881</v>
      </c>
      <c r="F18" s="113">
        <v>26671</v>
      </c>
      <c r="G18" s="113">
        <v>46661</v>
      </c>
      <c r="H18" s="113">
        <v>220633</v>
      </c>
      <c r="I18" s="113">
        <v>108710</v>
      </c>
      <c r="J18" s="113">
        <v>92063</v>
      </c>
      <c r="K18" s="113">
        <v>38110</v>
      </c>
      <c r="L18" s="113">
        <v>184571</v>
      </c>
      <c r="M18" s="113">
        <v>99920</v>
      </c>
      <c r="N18" s="113">
        <v>32384</v>
      </c>
      <c r="O18" s="113">
        <v>108401</v>
      </c>
      <c r="P18" s="113">
        <v>8327</v>
      </c>
      <c r="Q18" s="113">
        <v>24370</v>
      </c>
      <c r="R18" s="182">
        <v>2992074</v>
      </c>
      <c r="S18" s="232">
        <v>7345</v>
      </c>
      <c r="T18" s="192">
        <v>4131503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>
      <c r="A19" s="350" t="s">
        <v>23</v>
      </c>
      <c r="B19" s="38" t="s">
        <v>258</v>
      </c>
      <c r="C19" s="110">
        <v>63.8</v>
      </c>
      <c r="D19" s="110">
        <v>64.8</v>
      </c>
      <c r="E19" s="110">
        <v>64.3</v>
      </c>
      <c r="F19" s="110">
        <v>66.8</v>
      </c>
      <c r="G19" s="110">
        <v>63.7</v>
      </c>
      <c r="H19" s="110">
        <v>65.2</v>
      </c>
      <c r="I19" s="110">
        <v>64.3</v>
      </c>
      <c r="J19" s="110">
        <v>64.7</v>
      </c>
      <c r="K19" s="110">
        <v>65</v>
      </c>
      <c r="L19" s="110">
        <v>64.7</v>
      </c>
      <c r="M19" s="110">
        <v>64.599999999999994</v>
      </c>
      <c r="N19" s="110">
        <v>63.5</v>
      </c>
      <c r="O19" s="110">
        <v>64.5</v>
      </c>
      <c r="P19" s="110">
        <v>66.599999999999994</v>
      </c>
      <c r="Q19" s="110">
        <v>64.3</v>
      </c>
      <c r="R19" s="156">
        <v>65.099999999999994</v>
      </c>
      <c r="S19" s="233">
        <v>57.8</v>
      </c>
      <c r="T19" s="194">
        <v>64.900000000000006</v>
      </c>
    </row>
    <row r="20" spans="1:40">
      <c r="A20" s="350" t="s">
        <v>23</v>
      </c>
      <c r="B20" s="38" t="s">
        <v>253</v>
      </c>
      <c r="C20" s="113">
        <v>204</v>
      </c>
      <c r="D20" s="113">
        <v>652</v>
      </c>
      <c r="E20" s="113">
        <v>1251</v>
      </c>
      <c r="F20" s="113">
        <v>374</v>
      </c>
      <c r="G20" s="113">
        <v>651</v>
      </c>
      <c r="H20" s="113">
        <v>3212</v>
      </c>
      <c r="I20" s="113">
        <v>1601</v>
      </c>
      <c r="J20" s="113">
        <v>1359</v>
      </c>
      <c r="K20" s="113">
        <v>564</v>
      </c>
      <c r="L20" s="113">
        <v>2763</v>
      </c>
      <c r="M20" s="113">
        <v>1485</v>
      </c>
      <c r="N20" s="113">
        <v>479</v>
      </c>
      <c r="O20" s="113">
        <v>1576</v>
      </c>
      <c r="P20" s="113">
        <v>119</v>
      </c>
      <c r="Q20" s="113">
        <v>357</v>
      </c>
      <c r="R20" s="182">
        <v>43606</v>
      </c>
      <c r="S20" s="232">
        <v>40</v>
      </c>
      <c r="T20" s="192">
        <v>60293</v>
      </c>
      <c r="Y20" s="8"/>
      <c r="AB20" s="8"/>
      <c r="AC20" s="8"/>
      <c r="AD20" s="8"/>
      <c r="AF20" s="8"/>
      <c r="AG20" s="8"/>
      <c r="AI20" s="8"/>
      <c r="AL20" s="8"/>
      <c r="AN20" s="8"/>
    </row>
    <row r="21" spans="1:40">
      <c r="A21" s="350" t="s">
        <v>23</v>
      </c>
      <c r="B21" s="38" t="s">
        <v>255</v>
      </c>
      <c r="C21" s="113">
        <v>12733</v>
      </c>
      <c r="D21" s="113">
        <v>41291</v>
      </c>
      <c r="E21" s="113">
        <v>77790</v>
      </c>
      <c r="F21" s="113">
        <v>24536</v>
      </c>
      <c r="G21" s="113">
        <v>40737</v>
      </c>
      <c r="H21" s="113">
        <v>205188</v>
      </c>
      <c r="I21" s="113">
        <v>100547</v>
      </c>
      <c r="J21" s="113">
        <v>86161</v>
      </c>
      <c r="K21" s="113">
        <v>36640</v>
      </c>
      <c r="L21" s="113">
        <v>175827</v>
      </c>
      <c r="M21" s="113">
        <v>92954</v>
      </c>
      <c r="N21" s="113">
        <v>29740</v>
      </c>
      <c r="O21" s="113">
        <v>99796</v>
      </c>
      <c r="P21" s="113">
        <v>7727</v>
      </c>
      <c r="Q21" s="113">
        <v>22769</v>
      </c>
      <c r="R21" s="182">
        <v>2774961</v>
      </c>
      <c r="S21" s="232">
        <v>2757</v>
      </c>
      <c r="T21" s="192">
        <v>3832154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>
      <c r="A22" s="350" t="s">
        <v>23</v>
      </c>
      <c r="B22" s="38" t="s">
        <v>261</v>
      </c>
      <c r="C22" s="110">
        <v>62.4</v>
      </c>
      <c r="D22" s="110">
        <v>63.3</v>
      </c>
      <c r="E22" s="110">
        <v>62.2</v>
      </c>
      <c r="F22" s="110">
        <v>65.599999999999994</v>
      </c>
      <c r="G22" s="110">
        <v>62.6</v>
      </c>
      <c r="H22" s="110">
        <v>63.9</v>
      </c>
      <c r="I22" s="110">
        <v>62.8</v>
      </c>
      <c r="J22" s="110">
        <v>63.4</v>
      </c>
      <c r="K22" s="110">
        <v>65</v>
      </c>
      <c r="L22" s="110">
        <v>63.6</v>
      </c>
      <c r="M22" s="110">
        <v>62.6</v>
      </c>
      <c r="N22" s="110">
        <v>62.1</v>
      </c>
      <c r="O22" s="110">
        <v>63.3</v>
      </c>
      <c r="P22" s="110">
        <v>64.900000000000006</v>
      </c>
      <c r="Q22" s="110">
        <v>63.8</v>
      </c>
      <c r="R22" s="156">
        <v>63.6</v>
      </c>
      <c r="S22" s="233">
        <v>68.900000000000006</v>
      </c>
      <c r="T22" s="194">
        <v>63.6</v>
      </c>
    </row>
    <row r="23" spans="1:40">
      <c r="A23" s="350" t="s">
        <v>23</v>
      </c>
      <c r="B23" s="38" t="s">
        <v>254</v>
      </c>
      <c r="C23" s="113">
        <v>11</v>
      </c>
      <c r="D23" s="113">
        <v>22</v>
      </c>
      <c r="E23" s="113">
        <v>53</v>
      </c>
      <c r="F23" s="113">
        <v>25</v>
      </c>
      <c r="G23" s="113">
        <v>82</v>
      </c>
      <c r="H23" s="113">
        <v>170</v>
      </c>
      <c r="I23" s="113">
        <v>90</v>
      </c>
      <c r="J23" s="113">
        <v>65</v>
      </c>
      <c r="K23" s="113">
        <v>22</v>
      </c>
      <c r="L23" s="113">
        <v>90</v>
      </c>
      <c r="M23" s="113">
        <v>61</v>
      </c>
      <c r="N23" s="113">
        <v>31</v>
      </c>
      <c r="O23" s="113">
        <v>105</v>
      </c>
      <c r="P23" s="113">
        <v>6</v>
      </c>
      <c r="Q23" s="113">
        <v>22</v>
      </c>
      <c r="R23" s="182">
        <v>2380</v>
      </c>
      <c r="S23" s="232">
        <v>87</v>
      </c>
      <c r="T23" s="192">
        <v>3322</v>
      </c>
      <c r="AL23" s="8"/>
      <c r="AN23" s="8"/>
    </row>
    <row r="24" spans="1:40">
      <c r="A24" s="350" t="s">
        <v>23</v>
      </c>
      <c r="B24" s="38" t="s">
        <v>256</v>
      </c>
      <c r="C24" s="113">
        <v>651</v>
      </c>
      <c r="D24" s="113">
        <v>1312</v>
      </c>
      <c r="E24" s="113">
        <v>3420</v>
      </c>
      <c r="F24" s="113">
        <v>1606</v>
      </c>
      <c r="G24" s="113">
        <v>5250</v>
      </c>
      <c r="H24" s="113">
        <v>10096</v>
      </c>
      <c r="I24" s="113">
        <v>5664</v>
      </c>
      <c r="J24" s="113">
        <v>4087</v>
      </c>
      <c r="K24" s="113">
        <v>1330</v>
      </c>
      <c r="L24" s="113">
        <v>5965</v>
      </c>
      <c r="M24" s="113">
        <v>3755</v>
      </c>
      <c r="N24" s="113">
        <v>2076</v>
      </c>
      <c r="O24" s="113">
        <v>6584</v>
      </c>
      <c r="P24" s="113">
        <v>377</v>
      </c>
      <c r="Q24" s="113">
        <v>1220</v>
      </c>
      <c r="R24" s="182">
        <v>156174</v>
      </c>
      <c r="S24" s="232">
        <v>4447</v>
      </c>
      <c r="T24" s="192">
        <v>214014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K24" s="8"/>
      <c r="AL24" s="8"/>
      <c r="AM24" s="8"/>
      <c r="AN24" s="8"/>
    </row>
    <row r="25" spans="1:40">
      <c r="A25" s="353" t="s">
        <v>23</v>
      </c>
      <c r="B25" s="73" t="s">
        <v>262</v>
      </c>
      <c r="C25" s="138">
        <v>59.2</v>
      </c>
      <c r="D25" s="138">
        <v>59.6</v>
      </c>
      <c r="E25" s="138">
        <v>64.5</v>
      </c>
      <c r="F25" s="138">
        <v>64.2</v>
      </c>
      <c r="G25" s="138">
        <v>64</v>
      </c>
      <c r="H25" s="138">
        <v>59.4</v>
      </c>
      <c r="I25" s="138">
        <v>62.9</v>
      </c>
      <c r="J25" s="138">
        <v>62.9</v>
      </c>
      <c r="K25" s="138">
        <v>60.5</v>
      </c>
      <c r="L25" s="138">
        <v>66.3</v>
      </c>
      <c r="M25" s="138">
        <v>61.6</v>
      </c>
      <c r="N25" s="138">
        <v>67</v>
      </c>
      <c r="O25" s="138">
        <v>62.7</v>
      </c>
      <c r="P25" s="138">
        <v>62.8</v>
      </c>
      <c r="Q25" s="138">
        <v>55.5</v>
      </c>
      <c r="R25" s="157">
        <v>65.599999999999994</v>
      </c>
      <c r="S25" s="234">
        <v>51.1</v>
      </c>
      <c r="T25" s="169">
        <v>64.400000000000006</v>
      </c>
    </row>
    <row r="26" spans="1:40">
      <c r="A26" s="352" t="s">
        <v>222</v>
      </c>
      <c r="B26" s="140" t="s">
        <v>252</v>
      </c>
      <c r="C26" s="162">
        <v>94</v>
      </c>
      <c r="D26" s="162">
        <v>285</v>
      </c>
      <c r="E26" s="162">
        <v>717</v>
      </c>
      <c r="F26" s="162">
        <v>223</v>
      </c>
      <c r="G26" s="162">
        <v>631</v>
      </c>
      <c r="H26" s="162">
        <v>1808</v>
      </c>
      <c r="I26" s="162">
        <v>1442</v>
      </c>
      <c r="J26" s="162">
        <v>1080</v>
      </c>
      <c r="K26" s="162">
        <v>249</v>
      </c>
      <c r="L26" s="162">
        <v>2400</v>
      </c>
      <c r="M26" s="162">
        <v>936</v>
      </c>
      <c r="N26" s="162">
        <v>148</v>
      </c>
      <c r="O26" s="162">
        <v>887</v>
      </c>
      <c r="P26" s="162">
        <v>80</v>
      </c>
      <c r="Q26" s="162">
        <v>295</v>
      </c>
      <c r="R26" s="186">
        <v>32035</v>
      </c>
      <c r="S26" s="235">
        <v>52</v>
      </c>
      <c r="T26" s="189">
        <v>43362</v>
      </c>
      <c r="AB26" s="8"/>
      <c r="AC26" s="8"/>
      <c r="AD26" s="8"/>
      <c r="AF26" s="8"/>
      <c r="AL26" s="8"/>
      <c r="AN26" s="8"/>
    </row>
    <row r="27" spans="1:40">
      <c r="A27" s="350" t="s">
        <v>222</v>
      </c>
      <c r="B27" s="38" t="s">
        <v>25</v>
      </c>
      <c r="C27" s="113">
        <v>1225</v>
      </c>
      <c r="D27" s="113">
        <v>3369</v>
      </c>
      <c r="E27" s="113">
        <v>10154</v>
      </c>
      <c r="F27" s="113">
        <v>2705</v>
      </c>
      <c r="G27" s="113">
        <v>8270</v>
      </c>
      <c r="H27" s="113">
        <v>21713</v>
      </c>
      <c r="I27" s="113">
        <v>17464</v>
      </c>
      <c r="J27" s="113">
        <v>14778</v>
      </c>
      <c r="K27" s="113">
        <v>3338</v>
      </c>
      <c r="L27" s="113">
        <v>31683</v>
      </c>
      <c r="M27" s="113">
        <v>12301</v>
      </c>
      <c r="N27" s="113">
        <v>1858</v>
      </c>
      <c r="O27" s="113">
        <v>10664</v>
      </c>
      <c r="P27" s="113">
        <v>968</v>
      </c>
      <c r="Q27" s="113">
        <v>4425</v>
      </c>
      <c r="R27" s="182">
        <v>406046</v>
      </c>
      <c r="S27" s="232">
        <v>510</v>
      </c>
      <c r="T27" s="192">
        <v>551471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K27" s="8"/>
      <c r="AL27" s="8"/>
      <c r="AN27" s="8"/>
    </row>
    <row r="28" spans="1:40">
      <c r="A28" s="350" t="s">
        <v>222</v>
      </c>
      <c r="B28" s="38" t="s">
        <v>258</v>
      </c>
      <c r="C28" s="110">
        <v>13</v>
      </c>
      <c r="D28" s="110">
        <v>11.8</v>
      </c>
      <c r="E28" s="110">
        <v>14.2</v>
      </c>
      <c r="F28" s="110">
        <v>12.1</v>
      </c>
      <c r="G28" s="110">
        <v>13.1</v>
      </c>
      <c r="H28" s="110">
        <v>12</v>
      </c>
      <c r="I28" s="110">
        <v>12.1</v>
      </c>
      <c r="J28" s="110">
        <v>13.7</v>
      </c>
      <c r="K28" s="110">
        <v>13.4</v>
      </c>
      <c r="L28" s="110">
        <v>13.2</v>
      </c>
      <c r="M28" s="110">
        <v>13.1</v>
      </c>
      <c r="N28" s="110">
        <v>12.6</v>
      </c>
      <c r="O28" s="110">
        <v>12</v>
      </c>
      <c r="P28" s="110">
        <v>12.1</v>
      </c>
      <c r="Q28" s="110">
        <v>15</v>
      </c>
      <c r="R28" s="156">
        <v>12.7</v>
      </c>
      <c r="S28" s="233">
        <v>9.8000000000000007</v>
      </c>
      <c r="T28" s="194">
        <v>12.7</v>
      </c>
    </row>
    <row r="29" spans="1:40">
      <c r="A29" s="350" t="s">
        <v>222</v>
      </c>
      <c r="B29" s="38" t="s">
        <v>253</v>
      </c>
      <c r="C29" s="113">
        <v>71</v>
      </c>
      <c r="D29" s="113">
        <v>241</v>
      </c>
      <c r="E29" s="113">
        <v>617</v>
      </c>
      <c r="F29" s="113">
        <v>173</v>
      </c>
      <c r="G29" s="113">
        <v>490</v>
      </c>
      <c r="H29" s="113">
        <v>1460</v>
      </c>
      <c r="I29" s="113">
        <v>1245</v>
      </c>
      <c r="J29" s="113">
        <v>878</v>
      </c>
      <c r="K29" s="113">
        <v>212</v>
      </c>
      <c r="L29" s="113">
        <v>2029</v>
      </c>
      <c r="M29" s="113">
        <v>854</v>
      </c>
      <c r="N29" s="113">
        <v>135</v>
      </c>
      <c r="O29" s="113">
        <v>759</v>
      </c>
      <c r="P29" s="113">
        <v>73</v>
      </c>
      <c r="Q29" s="113">
        <v>269</v>
      </c>
      <c r="R29" s="182">
        <v>26638</v>
      </c>
      <c r="S29" s="232">
        <v>11</v>
      </c>
      <c r="T29" s="192">
        <v>36155</v>
      </c>
      <c r="AB29" s="8"/>
      <c r="AC29" s="8"/>
      <c r="AF29" s="8"/>
      <c r="AL29" s="8"/>
      <c r="AN29" s="8"/>
    </row>
    <row r="30" spans="1:40">
      <c r="A30" s="350" t="s">
        <v>222</v>
      </c>
      <c r="B30" s="38" t="s">
        <v>255</v>
      </c>
      <c r="C30" s="113">
        <v>872</v>
      </c>
      <c r="D30" s="113">
        <v>2506</v>
      </c>
      <c r="E30" s="113">
        <v>7859</v>
      </c>
      <c r="F30" s="113">
        <v>1927</v>
      </c>
      <c r="G30" s="113">
        <v>5894</v>
      </c>
      <c r="H30" s="113">
        <v>15732</v>
      </c>
      <c r="I30" s="113">
        <v>13843</v>
      </c>
      <c r="J30" s="113">
        <v>10784</v>
      </c>
      <c r="K30" s="113">
        <v>2562</v>
      </c>
      <c r="L30" s="113">
        <v>24808</v>
      </c>
      <c r="M30" s="113">
        <v>10289</v>
      </c>
      <c r="N30" s="113">
        <v>1650</v>
      </c>
      <c r="O30" s="113">
        <v>8120</v>
      </c>
      <c r="P30" s="113">
        <v>816</v>
      </c>
      <c r="Q30" s="113">
        <v>3858</v>
      </c>
      <c r="R30" s="182">
        <v>314383</v>
      </c>
      <c r="S30" s="232">
        <v>163</v>
      </c>
      <c r="T30" s="192">
        <v>426066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K30" s="8"/>
      <c r="AL30" s="8"/>
      <c r="AN30" s="8"/>
    </row>
    <row r="31" spans="1:40">
      <c r="A31" s="350" t="s">
        <v>222</v>
      </c>
      <c r="B31" s="38" t="s">
        <v>261</v>
      </c>
      <c r="C31" s="110">
        <v>12.3</v>
      </c>
      <c r="D31" s="110">
        <v>10.4</v>
      </c>
      <c r="E31" s="110">
        <v>12.7</v>
      </c>
      <c r="F31" s="110">
        <v>11.1</v>
      </c>
      <c r="G31" s="110">
        <v>12</v>
      </c>
      <c r="H31" s="110">
        <v>10.8</v>
      </c>
      <c r="I31" s="110">
        <v>11.1</v>
      </c>
      <c r="J31" s="110">
        <v>12.3</v>
      </c>
      <c r="K31" s="110">
        <v>12.1</v>
      </c>
      <c r="L31" s="110">
        <v>12.2</v>
      </c>
      <c r="M31" s="110">
        <v>12</v>
      </c>
      <c r="N31" s="110">
        <v>12.2</v>
      </c>
      <c r="O31" s="110">
        <v>10.7</v>
      </c>
      <c r="P31" s="110">
        <v>11.2</v>
      </c>
      <c r="Q31" s="110">
        <v>14.3</v>
      </c>
      <c r="R31" s="156">
        <v>11.8</v>
      </c>
      <c r="S31" s="233">
        <v>14.8</v>
      </c>
      <c r="T31" s="194">
        <v>11.8</v>
      </c>
    </row>
    <row r="32" spans="1:40">
      <c r="A32" s="350" t="s">
        <v>222</v>
      </c>
      <c r="B32" s="38" t="s">
        <v>254</v>
      </c>
      <c r="C32" s="113">
        <v>23</v>
      </c>
      <c r="D32" s="113">
        <v>44</v>
      </c>
      <c r="E32" s="113">
        <v>100</v>
      </c>
      <c r="F32" s="113">
        <v>50</v>
      </c>
      <c r="G32" s="113">
        <v>141</v>
      </c>
      <c r="H32" s="113">
        <v>348</v>
      </c>
      <c r="I32" s="113">
        <v>197</v>
      </c>
      <c r="J32" s="113">
        <v>202</v>
      </c>
      <c r="K32" s="113">
        <v>37</v>
      </c>
      <c r="L32" s="113">
        <v>371</v>
      </c>
      <c r="M32" s="113">
        <v>82</v>
      </c>
      <c r="N32" s="113">
        <v>13</v>
      </c>
      <c r="O32" s="113">
        <v>128</v>
      </c>
      <c r="P32" s="113">
        <v>7</v>
      </c>
      <c r="Q32" s="113">
        <v>25</v>
      </c>
      <c r="R32" s="182">
        <v>5397</v>
      </c>
      <c r="S32" s="232">
        <v>41</v>
      </c>
      <c r="T32" s="192">
        <v>7206</v>
      </c>
      <c r="AL32" s="8"/>
      <c r="AN32" s="8"/>
    </row>
    <row r="33" spans="1:40">
      <c r="A33" s="350" t="s">
        <v>222</v>
      </c>
      <c r="B33" s="38" t="s">
        <v>256</v>
      </c>
      <c r="C33" s="113">
        <v>287</v>
      </c>
      <c r="D33" s="113">
        <v>694</v>
      </c>
      <c r="E33" s="113">
        <v>1778</v>
      </c>
      <c r="F33" s="113">
        <v>718</v>
      </c>
      <c r="G33" s="113">
        <v>2085</v>
      </c>
      <c r="H33" s="113">
        <v>5240</v>
      </c>
      <c r="I33" s="113">
        <v>2971</v>
      </c>
      <c r="J33" s="113">
        <v>3596</v>
      </c>
      <c r="K33" s="113">
        <v>646</v>
      </c>
      <c r="L33" s="113">
        <v>6017</v>
      </c>
      <c r="M33" s="113">
        <v>1470</v>
      </c>
      <c r="N33" s="113">
        <v>137</v>
      </c>
      <c r="O33" s="113">
        <v>2162</v>
      </c>
      <c r="P33" s="113">
        <v>118</v>
      </c>
      <c r="Q33" s="113">
        <v>359</v>
      </c>
      <c r="R33" s="182">
        <v>80838</v>
      </c>
      <c r="S33" s="232">
        <v>343</v>
      </c>
      <c r="T33" s="192">
        <v>109459</v>
      </c>
      <c r="Y33" s="8"/>
      <c r="AA33" s="8"/>
      <c r="AB33" s="8"/>
      <c r="AC33" s="8"/>
      <c r="AD33" s="8"/>
      <c r="AF33" s="8"/>
      <c r="AG33" s="8"/>
      <c r="AI33" s="8"/>
      <c r="AL33" s="8"/>
      <c r="AN33" s="8"/>
    </row>
    <row r="34" spans="1:40">
      <c r="A34" s="353" t="s">
        <v>222</v>
      </c>
      <c r="B34" s="73" t="s">
        <v>262</v>
      </c>
      <c r="C34" s="138">
        <v>12.5</v>
      </c>
      <c r="D34" s="138">
        <v>15.8</v>
      </c>
      <c r="E34" s="138">
        <v>17.8</v>
      </c>
      <c r="F34" s="138">
        <v>14.4</v>
      </c>
      <c r="G34" s="138">
        <v>14.8</v>
      </c>
      <c r="H34" s="138">
        <v>15.1</v>
      </c>
      <c r="I34" s="138">
        <v>15.1</v>
      </c>
      <c r="J34" s="138">
        <v>17.8</v>
      </c>
      <c r="K34" s="138">
        <v>17.5</v>
      </c>
      <c r="L34" s="138">
        <v>16.2</v>
      </c>
      <c r="M34" s="138">
        <v>17.899999999999999</v>
      </c>
      <c r="N34" s="138">
        <v>10.5</v>
      </c>
      <c r="O34" s="138">
        <v>16.899999999999999</v>
      </c>
      <c r="P34" s="138">
        <v>16.899999999999999</v>
      </c>
      <c r="Q34" s="138">
        <v>14.4</v>
      </c>
      <c r="R34" s="157">
        <v>15</v>
      </c>
      <c r="S34" s="234">
        <v>8.4</v>
      </c>
      <c r="T34" s="169">
        <v>15.2</v>
      </c>
    </row>
    <row r="35" spans="1:40">
      <c r="A35" s="352" t="s">
        <v>19</v>
      </c>
      <c r="B35" s="140" t="s">
        <v>252</v>
      </c>
      <c r="C35" s="162">
        <v>37</v>
      </c>
      <c r="D35" s="162">
        <v>183</v>
      </c>
      <c r="E35" s="162">
        <v>452</v>
      </c>
      <c r="F35" s="162">
        <v>69</v>
      </c>
      <c r="G35" s="162">
        <v>139</v>
      </c>
      <c r="H35" s="162">
        <v>575</v>
      </c>
      <c r="I35" s="162">
        <v>375</v>
      </c>
      <c r="J35" s="162">
        <v>346</v>
      </c>
      <c r="K35" s="162">
        <v>122</v>
      </c>
      <c r="L35" s="162">
        <v>782</v>
      </c>
      <c r="M35" s="162">
        <v>539</v>
      </c>
      <c r="N35" s="162">
        <v>155</v>
      </c>
      <c r="O35" s="162">
        <v>402</v>
      </c>
      <c r="P35" s="162">
        <v>57</v>
      </c>
      <c r="Q35" s="162">
        <v>98</v>
      </c>
      <c r="R35" s="186">
        <v>6149</v>
      </c>
      <c r="S35" s="235">
        <v>1</v>
      </c>
      <c r="T35" s="189">
        <v>10481</v>
      </c>
      <c r="AL35" s="8"/>
      <c r="AN35" s="8"/>
    </row>
    <row r="36" spans="1:40">
      <c r="A36" s="350" t="s">
        <v>19</v>
      </c>
      <c r="B36" s="38" t="s">
        <v>25</v>
      </c>
      <c r="C36" s="113">
        <v>510</v>
      </c>
      <c r="D36" s="113">
        <v>2995</v>
      </c>
      <c r="E36" s="113">
        <v>7909</v>
      </c>
      <c r="F36" s="113">
        <v>1287</v>
      </c>
      <c r="G36" s="113">
        <v>2370</v>
      </c>
      <c r="H36" s="113">
        <v>10091</v>
      </c>
      <c r="I36" s="113">
        <v>6316</v>
      </c>
      <c r="J36" s="113">
        <v>5667</v>
      </c>
      <c r="K36" s="113">
        <v>2081</v>
      </c>
      <c r="L36" s="113">
        <v>14415</v>
      </c>
      <c r="M36" s="113">
        <v>8647</v>
      </c>
      <c r="N36" s="113">
        <v>2411</v>
      </c>
      <c r="O36" s="113">
        <v>6733</v>
      </c>
      <c r="P36" s="113">
        <v>808</v>
      </c>
      <c r="Q36" s="113">
        <v>1904</v>
      </c>
      <c r="R36" s="182">
        <v>100069</v>
      </c>
      <c r="S36" s="232">
        <v>15</v>
      </c>
      <c r="T36" s="192">
        <v>174228</v>
      </c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K36" s="8"/>
      <c r="AL36" s="8"/>
      <c r="AN36" s="8"/>
    </row>
    <row r="37" spans="1:40">
      <c r="A37" s="350" t="s">
        <v>19</v>
      </c>
      <c r="B37" s="38" t="s">
        <v>258</v>
      </c>
      <c r="C37" s="110">
        <v>13.8</v>
      </c>
      <c r="D37" s="110">
        <v>16.399999999999999</v>
      </c>
      <c r="E37" s="110">
        <v>17.5</v>
      </c>
      <c r="F37" s="110">
        <v>18.7</v>
      </c>
      <c r="G37" s="110">
        <v>17.100000000000001</v>
      </c>
      <c r="H37" s="110">
        <v>17.5</v>
      </c>
      <c r="I37" s="110">
        <v>16.8</v>
      </c>
      <c r="J37" s="110">
        <v>16.399999999999999</v>
      </c>
      <c r="K37" s="110">
        <v>17.100000000000001</v>
      </c>
      <c r="L37" s="110">
        <v>18.399999999999999</v>
      </c>
      <c r="M37" s="110">
        <v>16</v>
      </c>
      <c r="N37" s="110">
        <v>15.6</v>
      </c>
      <c r="O37" s="110">
        <v>16.7</v>
      </c>
      <c r="P37" s="110">
        <v>14.2</v>
      </c>
      <c r="Q37" s="110">
        <v>19.399999999999999</v>
      </c>
      <c r="R37" s="156">
        <v>16.3</v>
      </c>
      <c r="S37" s="233">
        <v>15</v>
      </c>
      <c r="T37" s="194">
        <v>16.600000000000001</v>
      </c>
    </row>
    <row r="38" spans="1:40">
      <c r="A38" s="350" t="s">
        <v>19</v>
      </c>
      <c r="B38" s="38" t="s">
        <v>253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v>1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82">
        <v>1</v>
      </c>
      <c r="S38" s="232">
        <v>0</v>
      </c>
      <c r="T38" s="192">
        <v>2</v>
      </c>
    </row>
    <row r="39" spans="1:40">
      <c r="A39" s="350" t="s">
        <v>19</v>
      </c>
      <c r="B39" s="38" t="s">
        <v>255</v>
      </c>
      <c r="C39" s="113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v>15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82">
        <v>30</v>
      </c>
      <c r="S39" s="232">
        <v>0</v>
      </c>
      <c r="T39" s="192">
        <v>45</v>
      </c>
    </row>
    <row r="40" spans="1:40">
      <c r="A40" s="350" t="s">
        <v>19</v>
      </c>
      <c r="B40" s="38" t="s">
        <v>261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15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56">
        <v>30</v>
      </c>
      <c r="S40" s="233">
        <v>0</v>
      </c>
      <c r="T40" s="194">
        <v>22.5</v>
      </c>
    </row>
    <row r="41" spans="1:40">
      <c r="A41" s="350" t="s">
        <v>19</v>
      </c>
      <c r="B41" s="38" t="s">
        <v>254</v>
      </c>
      <c r="C41" s="113">
        <v>37</v>
      </c>
      <c r="D41" s="113">
        <v>183</v>
      </c>
      <c r="E41" s="113">
        <v>452</v>
      </c>
      <c r="F41" s="113">
        <v>69</v>
      </c>
      <c r="G41" s="113">
        <v>139</v>
      </c>
      <c r="H41" s="113">
        <v>574</v>
      </c>
      <c r="I41" s="113">
        <v>375</v>
      </c>
      <c r="J41" s="113">
        <v>346</v>
      </c>
      <c r="K41" s="113">
        <v>122</v>
      </c>
      <c r="L41" s="113">
        <v>782</v>
      </c>
      <c r="M41" s="113">
        <v>539</v>
      </c>
      <c r="N41" s="113">
        <v>155</v>
      </c>
      <c r="O41" s="113">
        <v>402</v>
      </c>
      <c r="P41" s="113">
        <v>57</v>
      </c>
      <c r="Q41" s="113">
        <v>98</v>
      </c>
      <c r="R41" s="182">
        <v>6148</v>
      </c>
      <c r="S41" s="232">
        <v>1</v>
      </c>
      <c r="T41" s="192">
        <v>10479</v>
      </c>
      <c r="AL41" s="8"/>
      <c r="AN41" s="8"/>
    </row>
    <row r="42" spans="1:40">
      <c r="A42" s="350" t="s">
        <v>19</v>
      </c>
      <c r="B42" s="38" t="s">
        <v>256</v>
      </c>
      <c r="C42" s="113">
        <v>510</v>
      </c>
      <c r="D42" s="113">
        <v>2995</v>
      </c>
      <c r="E42" s="113">
        <v>7909</v>
      </c>
      <c r="F42" s="113">
        <v>1287</v>
      </c>
      <c r="G42" s="113">
        <v>2370</v>
      </c>
      <c r="H42" s="113">
        <v>10076</v>
      </c>
      <c r="I42" s="113">
        <v>6316</v>
      </c>
      <c r="J42" s="113">
        <v>5667</v>
      </c>
      <c r="K42" s="113">
        <v>2081</v>
      </c>
      <c r="L42" s="113">
        <v>14415</v>
      </c>
      <c r="M42" s="113">
        <v>8647</v>
      </c>
      <c r="N42" s="113">
        <v>2411</v>
      </c>
      <c r="O42" s="113">
        <v>6733</v>
      </c>
      <c r="P42" s="113">
        <v>808</v>
      </c>
      <c r="Q42" s="113">
        <v>1904</v>
      </c>
      <c r="R42" s="182">
        <v>100039</v>
      </c>
      <c r="S42" s="232">
        <v>15</v>
      </c>
      <c r="T42" s="192">
        <v>174183</v>
      </c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K42" s="8"/>
      <c r="AL42" s="8"/>
      <c r="AN42" s="8"/>
    </row>
    <row r="43" spans="1:40">
      <c r="A43" s="353" t="s">
        <v>19</v>
      </c>
      <c r="B43" s="73" t="s">
        <v>262</v>
      </c>
      <c r="C43" s="138">
        <v>13.8</v>
      </c>
      <c r="D43" s="138">
        <v>16.399999999999999</v>
      </c>
      <c r="E43" s="138">
        <v>17.5</v>
      </c>
      <c r="F43" s="138">
        <v>18.7</v>
      </c>
      <c r="G43" s="138">
        <v>17.100000000000001</v>
      </c>
      <c r="H43" s="138">
        <v>17.600000000000001</v>
      </c>
      <c r="I43" s="138">
        <v>16.8</v>
      </c>
      <c r="J43" s="138">
        <v>16.399999999999999</v>
      </c>
      <c r="K43" s="138">
        <v>17.100000000000001</v>
      </c>
      <c r="L43" s="138">
        <v>18.399999999999999</v>
      </c>
      <c r="M43" s="138">
        <v>16</v>
      </c>
      <c r="N43" s="138">
        <v>15.6</v>
      </c>
      <c r="O43" s="138">
        <v>16.7</v>
      </c>
      <c r="P43" s="138">
        <v>14.2</v>
      </c>
      <c r="Q43" s="138">
        <v>19.399999999999999</v>
      </c>
      <c r="R43" s="157">
        <v>16.3</v>
      </c>
      <c r="S43" s="234">
        <v>15</v>
      </c>
      <c r="T43" s="169">
        <v>16.600000000000001</v>
      </c>
    </row>
    <row r="44" spans="1:40">
      <c r="A44" s="352" t="s">
        <v>257</v>
      </c>
      <c r="B44" s="188" t="s">
        <v>252</v>
      </c>
      <c r="C44" s="189">
        <f>+C35+C26+C17+C8</f>
        <v>9421</v>
      </c>
      <c r="D44" s="189">
        <v>33597</v>
      </c>
      <c r="E44" s="189">
        <v>81465</v>
      </c>
      <c r="F44" s="189">
        <v>20477</v>
      </c>
      <c r="G44" s="189">
        <v>22273</v>
      </c>
      <c r="H44" s="189">
        <v>103317</v>
      </c>
      <c r="I44" s="189">
        <v>58455</v>
      </c>
      <c r="J44" s="189">
        <v>50936</v>
      </c>
      <c r="K44" s="189">
        <v>23622</v>
      </c>
      <c r="L44" s="189">
        <v>105132</v>
      </c>
      <c r="M44" s="189">
        <v>46321</v>
      </c>
      <c r="N44" s="189">
        <v>16928</v>
      </c>
      <c r="O44" s="189">
        <v>63383</v>
      </c>
      <c r="P44" s="189">
        <v>5534</v>
      </c>
      <c r="Q44" s="189">
        <v>17697</v>
      </c>
      <c r="R44" s="190">
        <v>1186910</v>
      </c>
      <c r="S44" s="236">
        <v>11245</v>
      </c>
      <c r="T44" s="189">
        <v>1856713</v>
      </c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40">
      <c r="A45" s="350" t="s">
        <v>257</v>
      </c>
      <c r="B45" s="191" t="s">
        <v>25</v>
      </c>
      <c r="C45" s="192">
        <f>+C36+C27+C18+C9</f>
        <v>125638</v>
      </c>
      <c r="D45" s="192">
        <v>502385</v>
      </c>
      <c r="E45" s="192">
        <v>1265778</v>
      </c>
      <c r="F45" s="192">
        <v>314113</v>
      </c>
      <c r="G45" s="192">
        <v>361336</v>
      </c>
      <c r="H45" s="192">
        <v>1762396</v>
      </c>
      <c r="I45" s="192">
        <v>959663</v>
      </c>
      <c r="J45" s="192">
        <v>829526</v>
      </c>
      <c r="K45" s="192">
        <v>396248</v>
      </c>
      <c r="L45" s="192">
        <v>1779540</v>
      </c>
      <c r="M45" s="192">
        <v>746361</v>
      </c>
      <c r="N45" s="192">
        <v>229761</v>
      </c>
      <c r="O45" s="192">
        <v>917298</v>
      </c>
      <c r="P45" s="192">
        <v>79000</v>
      </c>
      <c r="Q45" s="192">
        <v>286202</v>
      </c>
      <c r="R45" s="193">
        <v>19087741</v>
      </c>
      <c r="S45" s="237">
        <v>217857</v>
      </c>
      <c r="T45" s="192">
        <v>29860843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0">
      <c r="A46" s="350" t="s">
        <v>257</v>
      </c>
      <c r="B46" s="191" t="s">
        <v>258</v>
      </c>
      <c r="C46" s="194">
        <v>13.3</v>
      </c>
      <c r="D46" s="194">
        <v>15</v>
      </c>
      <c r="E46" s="194">
        <v>15.5</v>
      </c>
      <c r="F46" s="194">
        <v>15.3</v>
      </c>
      <c r="G46" s="194">
        <v>16.2</v>
      </c>
      <c r="H46" s="194">
        <v>17.100000000000001</v>
      </c>
      <c r="I46" s="194">
        <v>16.399999999999999</v>
      </c>
      <c r="J46" s="194">
        <v>16.3</v>
      </c>
      <c r="K46" s="194">
        <v>16.8</v>
      </c>
      <c r="L46" s="194">
        <v>16.899999999999999</v>
      </c>
      <c r="M46" s="194">
        <v>16.100000000000001</v>
      </c>
      <c r="N46" s="194">
        <v>13.6</v>
      </c>
      <c r="O46" s="194">
        <v>14.5</v>
      </c>
      <c r="P46" s="194">
        <v>14.3</v>
      </c>
      <c r="Q46" s="194">
        <v>16.2</v>
      </c>
      <c r="R46" s="195">
        <v>16.100000000000001</v>
      </c>
      <c r="S46" s="238">
        <v>19.399999999999999</v>
      </c>
      <c r="T46" s="194">
        <v>16.100000000000001</v>
      </c>
    </row>
    <row r="47" spans="1:40">
      <c r="A47" s="350" t="s">
        <v>257</v>
      </c>
      <c r="B47" s="191" t="s">
        <v>253</v>
      </c>
      <c r="C47" s="192">
        <f>+C38+C29+C20+C11</f>
        <v>8278</v>
      </c>
      <c r="D47" s="192">
        <v>27236</v>
      </c>
      <c r="E47" s="192">
        <v>66149</v>
      </c>
      <c r="F47" s="192">
        <v>16574</v>
      </c>
      <c r="G47" s="192">
        <v>18128</v>
      </c>
      <c r="H47" s="192">
        <v>80504</v>
      </c>
      <c r="I47" s="192">
        <v>44651</v>
      </c>
      <c r="J47" s="192">
        <v>40439</v>
      </c>
      <c r="K47" s="192">
        <v>18522</v>
      </c>
      <c r="L47" s="192">
        <v>81481</v>
      </c>
      <c r="M47" s="192">
        <v>37466</v>
      </c>
      <c r="N47" s="192">
        <v>14696</v>
      </c>
      <c r="O47" s="192">
        <v>52870</v>
      </c>
      <c r="P47" s="192">
        <v>4557</v>
      </c>
      <c r="Q47" s="192">
        <v>14401</v>
      </c>
      <c r="R47" s="193">
        <v>953191</v>
      </c>
      <c r="S47" s="237">
        <v>5003</v>
      </c>
      <c r="T47" s="192">
        <v>1484146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>
      <c r="A48" s="350" t="s">
        <v>257</v>
      </c>
      <c r="B48" s="191" t="s">
        <v>255</v>
      </c>
      <c r="C48" s="192">
        <f>+C39+C30+C21+C12</f>
        <v>98815</v>
      </c>
      <c r="D48" s="192">
        <v>340686</v>
      </c>
      <c r="E48" s="192">
        <v>873119</v>
      </c>
      <c r="F48" s="192">
        <v>206815</v>
      </c>
      <c r="G48" s="192">
        <v>242619</v>
      </c>
      <c r="H48" s="192">
        <v>1144554</v>
      </c>
      <c r="I48" s="192">
        <v>606082</v>
      </c>
      <c r="J48" s="192">
        <v>563311</v>
      </c>
      <c r="K48" s="192">
        <v>250439</v>
      </c>
      <c r="L48" s="192">
        <v>1164677</v>
      </c>
      <c r="M48" s="192">
        <v>522991</v>
      </c>
      <c r="N48" s="192">
        <v>175523</v>
      </c>
      <c r="O48" s="192">
        <v>665594</v>
      </c>
      <c r="P48" s="192">
        <v>56393</v>
      </c>
      <c r="Q48" s="192">
        <v>195316</v>
      </c>
      <c r="R48" s="193">
        <v>13364985</v>
      </c>
      <c r="S48" s="237">
        <v>121628</v>
      </c>
      <c r="T48" s="192">
        <v>20593547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40">
      <c r="A49" s="350" t="s">
        <v>257</v>
      </c>
      <c r="B49" s="191" t="s">
        <v>261</v>
      </c>
      <c r="C49" s="194">
        <v>11.9</v>
      </c>
      <c r="D49" s="194">
        <v>12.5</v>
      </c>
      <c r="E49" s="194">
        <v>13.2</v>
      </c>
      <c r="F49" s="194">
        <v>12.5</v>
      </c>
      <c r="G49" s="194">
        <v>13.4</v>
      </c>
      <c r="H49" s="194">
        <v>14.2</v>
      </c>
      <c r="I49" s="194">
        <v>13.6</v>
      </c>
      <c r="J49" s="194">
        <v>13.9</v>
      </c>
      <c r="K49" s="194">
        <v>13.5</v>
      </c>
      <c r="L49" s="194">
        <v>14.3</v>
      </c>
      <c r="M49" s="194">
        <v>14</v>
      </c>
      <c r="N49" s="194">
        <v>11.9</v>
      </c>
      <c r="O49" s="194">
        <v>12.6</v>
      </c>
      <c r="P49" s="194">
        <v>12.4</v>
      </c>
      <c r="Q49" s="194">
        <v>13.6</v>
      </c>
      <c r="R49" s="195">
        <v>14</v>
      </c>
      <c r="S49" s="238">
        <v>24.3</v>
      </c>
      <c r="T49" s="194">
        <v>13.9</v>
      </c>
    </row>
    <row r="50" spans="1:40">
      <c r="A50" s="350" t="s">
        <v>257</v>
      </c>
      <c r="B50" s="191" t="s">
        <v>254</v>
      </c>
      <c r="C50" s="192">
        <f>+C41+C32+C23+C14</f>
        <v>1143</v>
      </c>
      <c r="D50" s="192">
        <v>6361</v>
      </c>
      <c r="E50" s="192">
        <v>15316</v>
      </c>
      <c r="F50" s="192">
        <v>3903</v>
      </c>
      <c r="G50" s="192">
        <v>4145</v>
      </c>
      <c r="H50" s="192">
        <v>22813</v>
      </c>
      <c r="I50" s="192">
        <v>13804</v>
      </c>
      <c r="J50" s="192">
        <v>10497</v>
      </c>
      <c r="K50" s="192">
        <v>5100</v>
      </c>
      <c r="L50" s="192">
        <v>23651</v>
      </c>
      <c r="M50" s="192">
        <v>8855</v>
      </c>
      <c r="N50" s="192">
        <v>2232</v>
      </c>
      <c r="O50" s="192">
        <v>10513</v>
      </c>
      <c r="P50" s="192">
        <v>977</v>
      </c>
      <c r="Q50" s="192">
        <v>3295</v>
      </c>
      <c r="R50" s="193">
        <v>233719</v>
      </c>
      <c r="S50" s="237">
        <v>6242</v>
      </c>
      <c r="T50" s="192">
        <v>372566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K50" s="8"/>
      <c r="AL50" s="8"/>
      <c r="AM50" s="8"/>
      <c r="AN50" s="8"/>
    </row>
    <row r="51" spans="1:40">
      <c r="A51" s="350" t="s">
        <v>257</v>
      </c>
      <c r="B51" s="191" t="s">
        <v>256</v>
      </c>
      <c r="C51" s="192">
        <f>+C42+C33+C24+C15</f>
        <v>20048</v>
      </c>
      <c r="D51" s="192">
        <v>125530</v>
      </c>
      <c r="E51" s="192">
        <v>317983</v>
      </c>
      <c r="F51" s="192">
        <v>81983</v>
      </c>
      <c r="G51" s="192">
        <v>91719</v>
      </c>
      <c r="H51" s="192">
        <v>503998</v>
      </c>
      <c r="I51" s="192">
        <v>284407</v>
      </c>
      <c r="J51" s="192">
        <v>215188</v>
      </c>
      <c r="K51" s="192">
        <v>117884</v>
      </c>
      <c r="L51" s="192">
        <v>502808</v>
      </c>
      <c r="M51" s="192">
        <v>180579</v>
      </c>
      <c r="N51" s="192">
        <v>41948</v>
      </c>
      <c r="O51" s="192">
        <v>199049</v>
      </c>
      <c r="P51" s="192">
        <v>17443</v>
      </c>
      <c r="Q51" s="192">
        <v>74585</v>
      </c>
      <c r="R51" s="193">
        <v>4634149</v>
      </c>
      <c r="S51" s="237">
        <v>80041</v>
      </c>
      <c r="T51" s="192">
        <v>7489342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>
      <c r="A52" s="361" t="s">
        <v>257</v>
      </c>
      <c r="B52" s="144" t="s">
        <v>262</v>
      </c>
      <c r="C52" s="165">
        <v>17.5</v>
      </c>
      <c r="D52" s="165">
        <v>19.7</v>
      </c>
      <c r="E52" s="165">
        <v>20.8</v>
      </c>
      <c r="F52" s="165">
        <v>21</v>
      </c>
      <c r="G52" s="165">
        <v>22.1</v>
      </c>
      <c r="H52" s="165">
        <v>22.1</v>
      </c>
      <c r="I52" s="165">
        <v>20.6</v>
      </c>
      <c r="J52" s="165">
        <v>20.5</v>
      </c>
      <c r="K52" s="165">
        <v>23.1</v>
      </c>
      <c r="L52" s="165">
        <v>21.3</v>
      </c>
      <c r="M52" s="165">
        <v>20.399999999999999</v>
      </c>
      <c r="N52" s="165">
        <v>18.8</v>
      </c>
      <c r="O52" s="165">
        <v>18.899999999999999</v>
      </c>
      <c r="P52" s="165">
        <v>17.899999999999999</v>
      </c>
      <c r="Q52" s="165">
        <v>22.6</v>
      </c>
      <c r="R52" s="166">
        <v>19.8</v>
      </c>
      <c r="S52" s="239">
        <v>12.8</v>
      </c>
      <c r="T52" s="165">
        <v>20.100000000000001</v>
      </c>
    </row>
    <row r="53" spans="1:40">
      <c r="A53" s="362"/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</row>
    <row r="54" spans="1:40">
      <c r="A54" s="362"/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</row>
  </sheetData>
  <mergeCells count="15">
    <mergeCell ref="A1:T1"/>
    <mergeCell ref="A2:T2"/>
    <mergeCell ref="A3:T3"/>
    <mergeCell ref="A35:A43"/>
    <mergeCell ref="A44:A52"/>
    <mergeCell ref="C5:R5"/>
    <mergeCell ref="A53:T53"/>
    <mergeCell ref="A54:T54"/>
    <mergeCell ref="A5:A7"/>
    <mergeCell ref="B5:B7"/>
    <mergeCell ref="S5:S7"/>
    <mergeCell ref="T5:T7"/>
    <mergeCell ref="A8:A16"/>
    <mergeCell ref="A17:A25"/>
    <mergeCell ref="A26:A34"/>
  </mergeCells>
  <phoneticPr fontId="0" type="noConversion"/>
  <printOptions horizontalCentered="1" verticalCentered="1"/>
  <pageMargins left="0.25" right="0.37" top="1" bottom="1" header="0" footer="0"/>
  <pageSetup scale="5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zoomScaleNormal="100" workbookViewId="0">
      <selection sqref="A1:D1"/>
    </sheetView>
  </sheetViews>
  <sheetFormatPr baseColWidth="10" defaultColWidth="11.42578125" defaultRowHeight="12.75"/>
  <cols>
    <col min="1" max="1" width="37.7109375" style="1" customWidth="1"/>
    <col min="2" max="2" width="17.85546875" style="1" customWidth="1"/>
    <col min="3" max="3" width="16.7109375" style="1" customWidth="1"/>
    <col min="4" max="4" width="15" style="1" customWidth="1"/>
    <col min="5" max="5" width="15.42578125" style="1" bestFit="1" customWidth="1"/>
    <col min="6" max="16384" width="11.42578125" style="1"/>
  </cols>
  <sheetData>
    <row r="1" spans="1:5">
      <c r="A1" s="321" t="s">
        <v>116</v>
      </c>
      <c r="B1" s="321"/>
      <c r="C1" s="321"/>
      <c r="D1" s="321"/>
      <c r="E1" s="89"/>
    </row>
    <row r="2" spans="1:5" ht="15">
      <c r="A2" s="322" t="s">
        <v>54</v>
      </c>
      <c r="B2" s="322"/>
      <c r="C2" s="322"/>
      <c r="D2" s="322"/>
    </row>
    <row r="3" spans="1:5">
      <c r="A3" s="323" t="s">
        <v>408</v>
      </c>
      <c r="B3" s="323"/>
      <c r="C3" s="323"/>
      <c r="D3" s="323"/>
    </row>
    <row r="4" spans="1:5">
      <c r="E4" s="85"/>
    </row>
    <row r="5" spans="1:5" ht="17.25" customHeight="1">
      <c r="A5" s="373" t="s">
        <v>28</v>
      </c>
      <c r="B5" s="372" t="s">
        <v>55</v>
      </c>
      <c r="C5" s="372"/>
      <c r="D5" s="372"/>
      <c r="E5" s="85"/>
    </row>
    <row r="6" spans="1:5" ht="17.25" customHeight="1">
      <c r="A6" s="374"/>
      <c r="B6" s="143" t="s">
        <v>274</v>
      </c>
      <c r="C6" s="143" t="s">
        <v>56</v>
      </c>
      <c r="D6" s="143" t="s">
        <v>20</v>
      </c>
      <c r="E6" s="85"/>
    </row>
    <row r="7" spans="1:5">
      <c r="A7" s="117" t="s">
        <v>57</v>
      </c>
      <c r="B7" s="118">
        <v>1387696</v>
      </c>
      <c r="C7" s="118">
        <v>478346</v>
      </c>
      <c r="D7" s="223">
        <v>1866042</v>
      </c>
    </row>
    <row r="8" spans="1:5">
      <c r="A8" s="117" t="s">
        <v>58</v>
      </c>
      <c r="B8" s="118">
        <v>13264494</v>
      </c>
      <c r="C8" s="118">
        <v>7052444</v>
      </c>
      <c r="D8" s="223">
        <v>20316938</v>
      </c>
    </row>
    <row r="9" spans="1:5">
      <c r="A9" s="117" t="s">
        <v>282</v>
      </c>
      <c r="B9" s="119">
        <v>515715180282</v>
      </c>
      <c r="C9" s="119">
        <v>250859622537</v>
      </c>
      <c r="D9" s="224">
        <v>766574802819</v>
      </c>
    </row>
    <row r="10" spans="1:5">
      <c r="A10" s="117" t="s">
        <v>280</v>
      </c>
      <c r="B10" s="119">
        <v>81291343087</v>
      </c>
      <c r="C10" s="119">
        <v>44733632589</v>
      </c>
      <c r="D10" s="224">
        <v>126024975676</v>
      </c>
    </row>
    <row r="11" spans="1:5">
      <c r="A11" s="117" t="s">
        <v>281</v>
      </c>
      <c r="B11" s="119">
        <v>72743104705</v>
      </c>
      <c r="C11" s="119">
        <v>39707129354</v>
      </c>
      <c r="D11" s="224">
        <v>112450234059</v>
      </c>
    </row>
    <row r="12" spans="1:5">
      <c r="A12" s="178" t="s">
        <v>285</v>
      </c>
      <c r="B12" s="179">
        <v>669749628075</v>
      </c>
      <c r="C12" s="179">
        <v>335300384480</v>
      </c>
      <c r="D12" s="179">
        <v>1005050012555</v>
      </c>
    </row>
    <row r="13" spans="1:5" ht="12.75" customHeight="1">
      <c r="A13" s="371"/>
      <c r="B13" s="371"/>
      <c r="C13" s="371"/>
      <c r="D13" s="371"/>
    </row>
    <row r="14" spans="1:5">
      <c r="B14" s="87"/>
    </row>
    <row r="15" spans="1:5">
      <c r="C15" s="87"/>
    </row>
    <row r="19" spans="1:4">
      <c r="B19" s="8"/>
    </row>
    <row r="20" spans="1:4">
      <c r="B20" s="8"/>
    </row>
    <row r="21" spans="1:4">
      <c r="B21" s="87"/>
    </row>
    <row r="22" spans="1:4">
      <c r="A22" s="8"/>
      <c r="B22" s="87"/>
      <c r="C22" s="90"/>
      <c r="D22" s="8"/>
    </row>
    <row r="23" spans="1:4">
      <c r="A23" s="8"/>
      <c r="B23" s="87"/>
      <c r="C23" s="90"/>
      <c r="D23" s="8"/>
    </row>
    <row r="24" spans="1:4">
      <c r="A24" s="8"/>
      <c r="B24" s="87"/>
      <c r="C24" s="101"/>
      <c r="D24" s="8"/>
    </row>
    <row r="25" spans="1:4">
      <c r="A25" s="8"/>
      <c r="C25" s="101"/>
      <c r="D25" s="8"/>
    </row>
    <row r="26" spans="1:4">
      <c r="A26" s="8"/>
      <c r="C26" s="101"/>
      <c r="D26" s="8"/>
    </row>
    <row r="27" spans="1:4">
      <c r="A27" s="8"/>
      <c r="C27" s="90"/>
      <c r="D27" s="8"/>
    </row>
  </sheetData>
  <mergeCells count="6">
    <mergeCell ref="A13:D13"/>
    <mergeCell ref="A1:D1"/>
    <mergeCell ref="A2:D2"/>
    <mergeCell ref="A3:D3"/>
    <mergeCell ref="B5:D5"/>
    <mergeCell ref="A5:A6"/>
  </mergeCells>
  <phoneticPr fontId="0" type="noConversion"/>
  <printOptions horizontalCentered="1" verticalCentered="1"/>
  <pageMargins left="0.2" right="0.19" top="0.3" bottom="0.35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25</vt:i4>
      </vt:variant>
    </vt:vector>
  </HeadingPairs>
  <TitlesOfParts>
    <vt:vector size="59" baseType="lpstr">
      <vt:lpstr>Índice</vt:lpstr>
      <vt:lpstr>Notas</vt:lpstr>
      <vt:lpstr>Licencias_comparadas</vt:lpstr>
      <vt:lpstr>Licencias_cargo_isapre</vt:lpstr>
      <vt:lpstr>Lic_tipo_cotizante</vt:lpstr>
      <vt:lpstr>Lic_tipo_resol</vt:lpstr>
      <vt:lpstr>Lic_Reclamadas</vt:lpstr>
      <vt:lpstr>Lic_región</vt:lpstr>
      <vt:lpstr>SIL_cargo_isapre</vt:lpstr>
      <vt:lpstr>SIL_región</vt:lpstr>
      <vt:lpstr>Lic_sexo_edad</vt:lpstr>
      <vt:lpstr>SIL_sexo_edad</vt:lpstr>
      <vt:lpstr>LIC_sexo</vt:lpstr>
      <vt:lpstr>SIL_sexo</vt:lpstr>
      <vt:lpstr>Lic_sexo_trabaj</vt:lpstr>
      <vt:lpstr>SIL_sexo_trabaj</vt:lpstr>
      <vt:lpstr>Lic_trabaj_edad</vt:lpstr>
      <vt:lpstr>SIL_trabaj_edad</vt:lpstr>
      <vt:lpstr>Lic_dia_solicitado</vt:lpstr>
      <vt:lpstr>SIL_dia_solicitado</vt:lpstr>
      <vt:lpstr>Lic_dia_autorizado</vt:lpstr>
      <vt:lpstr>SIL_dia_autorizado</vt:lpstr>
      <vt:lpstr>Lic_sexo_renta</vt:lpstr>
      <vt:lpstr>Lic_trabaj_renta</vt:lpstr>
      <vt:lpstr>Lic_sexo_edad_renta</vt:lpstr>
      <vt:lpstr>Lic_sexo_resol_renta</vt:lpstr>
      <vt:lpstr>Lic_diag</vt:lpstr>
      <vt:lpstr>SIL_diag</vt:lpstr>
      <vt:lpstr>Lic_diag_sexo</vt:lpstr>
      <vt:lpstr>SIL_diag_sexo</vt:lpstr>
      <vt:lpstr>Lic_diag_Trabaj</vt:lpstr>
      <vt:lpstr>SIL_diag_Trabaj</vt:lpstr>
      <vt:lpstr>Lic_diag_región</vt:lpstr>
      <vt:lpstr>SIL_diag_región</vt:lpstr>
      <vt:lpstr>Lic_dia_autorizado!Área_de_impresión</vt:lpstr>
      <vt:lpstr>Lic_dia_solicitado!Área_de_impresión</vt:lpstr>
      <vt:lpstr>Lic_diag_región!Área_de_impresión</vt:lpstr>
      <vt:lpstr>Lic_región!Área_de_impresión</vt:lpstr>
      <vt:lpstr>LIC_sexo!Área_de_impresión</vt:lpstr>
      <vt:lpstr>Lic_sexo_edad!Área_de_impresión</vt:lpstr>
      <vt:lpstr>Lic_sexo_edad_renta!Área_de_impresión</vt:lpstr>
      <vt:lpstr>Lic_sexo_renta!Área_de_impresión</vt:lpstr>
      <vt:lpstr>Lic_sexo_resol_renta!Área_de_impresión</vt:lpstr>
      <vt:lpstr>Lic_sexo_trabaj!Área_de_impresión</vt:lpstr>
      <vt:lpstr>Lic_tipo_cotizante!Área_de_impresión</vt:lpstr>
      <vt:lpstr>Lic_tipo_resol!Área_de_impresión</vt:lpstr>
      <vt:lpstr>Lic_trabaj_edad!Área_de_impresión</vt:lpstr>
      <vt:lpstr>Lic_trabaj_renta!Área_de_impresión</vt:lpstr>
      <vt:lpstr>Licencias_comparadas!Área_de_impresión</vt:lpstr>
      <vt:lpstr>Notas!Área_de_impresión</vt:lpstr>
      <vt:lpstr>SIL_dia_autorizado!Área_de_impresión</vt:lpstr>
      <vt:lpstr>SIL_dia_solicitado!Área_de_impresión</vt:lpstr>
      <vt:lpstr>SIL_diag_región!Área_de_impresión</vt:lpstr>
      <vt:lpstr>SIL_región!Área_de_impresión</vt:lpstr>
      <vt:lpstr>SIL_sexo!Área_de_impresión</vt:lpstr>
      <vt:lpstr>SIL_sexo_edad!Área_de_impresión</vt:lpstr>
      <vt:lpstr>SIL_sexo_trabaj!Área_de_impresión</vt:lpstr>
      <vt:lpstr>SIL_trabaj_edad!Área_de_impresión</vt:lpstr>
      <vt:lpstr>Factor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rpoblete</dc:creator>
  <cp:lastModifiedBy>Claudia Uribe</cp:lastModifiedBy>
  <cp:lastPrinted>2022-07-07T14:16:59Z</cp:lastPrinted>
  <dcterms:created xsi:type="dcterms:W3CDTF">2006-05-16T14:54:56Z</dcterms:created>
  <dcterms:modified xsi:type="dcterms:W3CDTF">2023-08-07T19:59:15Z</dcterms:modified>
</cp:coreProperties>
</file>