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INFOCRITICA\01Trabajo Casa\2021\Publicaciones en Web\Prestaciones\"/>
    </mc:Choice>
  </mc:AlternateContent>
  <bookViews>
    <workbookView xWindow="0" yWindow="0" windowWidth="23040" windowHeight="8625" tabRatio="839"/>
  </bookViews>
  <sheets>
    <sheet name="Presentación" sheetId="37" r:id="rId1"/>
    <sheet name="Notas" sheetId="92" r:id="rId2"/>
    <sheet name="Prestaciones_comparadas" sheetId="24" r:id="rId3"/>
    <sheet name="Tasas_por_beneficiario" sheetId="21" r:id="rId4"/>
    <sheet name="Prestaciones_por_tipo" sheetId="20" r:id="rId5"/>
    <sheet name="Prestaciones_por_sexo_tipo" sheetId="75" r:id="rId6"/>
    <sheet name="prestaciones_sexo_y_edad" sheetId="14" r:id="rId7"/>
    <sheet name="Prestaciones x sexo Frecuencia" sheetId="33" r:id="rId8"/>
    <sheet name="Prestaciones x sexo Facturado" sheetId="34" r:id="rId9"/>
    <sheet name="Prestaciones sexo Bonificado" sheetId="35" r:id="rId10"/>
    <sheet name="Prestador privado" sheetId="38" r:id="rId11"/>
    <sheet name="Prestador público" sheetId="39" r:id="rId12"/>
    <sheet name="Prestador privado y sexo" sheetId="40" r:id="rId13"/>
    <sheet name="Prestador público y sexo" sheetId="41" r:id="rId14"/>
    <sheet name="Prestaciones x regiones" sheetId="89" r:id="rId15"/>
    <sheet name="Facturado x regiones" sheetId="90" r:id="rId16"/>
    <sheet name="Bonificado x regiones" sheetId="91" r:id="rId17"/>
  </sheets>
  <definedNames>
    <definedName name="__123Graph_A" localSheetId="2" hidden="1">Prestaciones_comparadas!#REF!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2" hidden="1">Prestaciones_comparadas!#REF!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2" hidden="1">Prestaciones_comparadas!#REF!</definedName>
    <definedName name="__123Graph_CINGRESO1" hidden="1">#REF!</definedName>
    <definedName name="__123Graph_X" localSheetId="2" hidden="1">Prestaciones_comparadas!#REF!</definedName>
    <definedName name="__123Graph_XCOSTO" hidden="1">#REF!</definedName>
    <definedName name="__123Graph_Xpm93" localSheetId="2" hidden="1">Prestaciones_comparadas!#REF!</definedName>
    <definedName name="_Fill" hidden="1">#REF!</definedName>
    <definedName name="_Key1" localSheetId="2" hidden="1">Prestaciones_comparadas!#REF!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A_impresión_IM" localSheetId="2">Prestaciones_comparadas!#REF!</definedName>
    <definedName name="agrupación" hidden="1">#REF!</definedName>
    <definedName name="_xlnm.Print_Area" localSheetId="9">'Prestaciones sexo Bonificado'!$A$2:$V$73,'Prestaciones sexo Bonificado'!$A$79:$V$150</definedName>
    <definedName name="_xlnm.Print_Area" localSheetId="8">'Prestaciones x sexo Facturado'!$A$2:$V$73,'Prestaciones x sexo Facturado'!$A$77:$V$149</definedName>
    <definedName name="_xlnm.Print_Area" localSheetId="7">'Prestaciones x sexo Frecuencia'!$A$2:$V$5,'Prestaciones x sexo Frecuencia'!$A$75:$V$150</definedName>
    <definedName name="_xlnm.Print_Area" localSheetId="2">Prestaciones_comparadas!$A$2:$H$35</definedName>
    <definedName name="_xlnm.Print_Area" localSheetId="5">Prestaciones_por_sexo_tipo!$A$2:$J$5,Prestaciones_por_sexo_tipo!$A$76:$J$152</definedName>
    <definedName name="_xlnm.Print_Area" localSheetId="4">Prestaciones_por_tipo!$A$2:$I$76</definedName>
    <definedName name="_xlnm.Print_Area" localSheetId="6">prestaciones_sexo_y_edad!$A$3:$U$45,prestaciones_sexo_y_edad!#REF!</definedName>
    <definedName name="_xlnm.Print_Area" localSheetId="10">'Prestador privado'!$A$2:$J$79,'Prestador privado'!$A$147:$J$149</definedName>
    <definedName name="_xlnm.Print_Area" localSheetId="12">'Prestador privado y sexo'!$A$2:$J$73,'Prestador privado y sexo'!$A$75:$J$161</definedName>
    <definedName name="_xlnm.Print_Area" localSheetId="11">'Prestador público'!$A$2:$J$75,'Prestador público'!$A$76:$J$145</definedName>
    <definedName name="_xlnm.Print_Area" localSheetId="13">'Prestador público y sexo'!$A$2:$J$4,'Prestador público y sexo'!#REF!</definedName>
    <definedName name="_xlnm.Print_Area" localSheetId="3">Tasas_por_beneficiario!$A$2:$I$42</definedName>
    <definedName name="rr" hidden="1">#REF!</definedName>
    <definedName name="sep" localSheetId="2" hidden="1">Prestaciones_comparadas!#REF!</definedName>
    <definedName name="sep" hidden="1">#REF!</definedName>
  </definedNames>
  <calcPr calcId="191029"/>
</workbook>
</file>

<file path=xl/calcChain.xml><?xml version="1.0" encoding="utf-8"?>
<calcChain xmlns="http://schemas.openxmlformats.org/spreadsheetml/2006/main">
  <c r="F343" i="41" l="1"/>
  <c r="E343" i="41"/>
  <c r="D343" i="41"/>
  <c r="F342" i="41"/>
  <c r="E342" i="41"/>
  <c r="D342" i="41"/>
  <c r="M90" i="38"/>
  <c r="M89" i="38"/>
  <c r="M88" i="38"/>
  <c r="L87" i="38"/>
  <c r="L86" i="38"/>
  <c r="L85" i="38"/>
  <c r="R316" i="35"/>
  <c r="Q316" i="35"/>
  <c r="P316" i="35"/>
  <c r="J316" i="35"/>
  <c r="I316" i="35"/>
  <c r="H316" i="35"/>
  <c r="V315" i="35"/>
  <c r="V316" i="35" s="1"/>
  <c r="U315" i="35"/>
  <c r="U316" i="35" s="1"/>
  <c r="T315" i="35"/>
  <c r="T316" i="35" s="1"/>
  <c r="S315" i="35"/>
  <c r="S316" i="35" s="1"/>
  <c r="R315" i="35"/>
  <c r="Q315" i="35"/>
  <c r="P315" i="35"/>
  <c r="O315" i="35"/>
  <c r="O316" i="35" s="1"/>
  <c r="N315" i="35"/>
  <c r="N316" i="35" s="1"/>
  <c r="M315" i="35"/>
  <c r="M316" i="35" s="1"/>
  <c r="L315" i="35"/>
  <c r="L316" i="35" s="1"/>
  <c r="K315" i="35"/>
  <c r="K316" i="35" s="1"/>
  <c r="J315" i="35"/>
  <c r="I315" i="35"/>
  <c r="H315" i="35"/>
  <c r="G315" i="35"/>
  <c r="G316" i="35" s="1"/>
  <c r="F315" i="35"/>
  <c r="F316" i="35" s="1"/>
  <c r="E315" i="35"/>
  <c r="E316" i="35" s="1"/>
  <c r="D315" i="35"/>
  <c r="D316" i="35" s="1"/>
  <c r="H18" i="24"/>
  <c r="H17" i="24"/>
  <c r="G17" i="24"/>
  <c r="E17" i="24"/>
  <c r="C17" i="24"/>
  <c r="H16" i="24"/>
  <c r="H15" i="24"/>
  <c r="H14" i="24"/>
  <c r="H13" i="24"/>
  <c r="H12" i="24"/>
  <c r="H11" i="24"/>
</calcChain>
</file>

<file path=xl/sharedStrings.xml><?xml version="1.0" encoding="utf-8"?>
<sst xmlns="http://schemas.openxmlformats.org/spreadsheetml/2006/main" count="2088" uniqueCount="254">
  <si>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</si>
  <si>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</si>
  <si>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</si>
  <si>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</si>
  <si>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</si>
  <si>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</si>
  <si>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</si>
  <si>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</si>
  <si>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</si>
  <si>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</si>
  <si>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</si>
  <si>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</si>
  <si>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</si>
  <si>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</si>
  <si>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</si>
  <si>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</si>
  <si>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</si>
  <si>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Estructura porcentual</t>
  </si>
  <si>
    <t>Variables seleccionadas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</si>
  <si>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</si>
  <si>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</si>
  <si>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</si>
  <si>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</si>
  <si>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</si>
  <si>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</si>
  <si>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</si>
  <si>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</si>
  <si>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</si>
  <si>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</si>
  <si>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</si>
  <si>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</si>
  <si>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</si>
  <si>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</si>
  <si>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</si>
  <si>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</si>
  <si>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</si>
  <si>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</si>
  <si>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</si>
  <si>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</si>
  <si>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</si>
  <si>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</si>
  <si>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</si>
  <si>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</si>
  <si>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</si>
  <si>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</si>
  <si>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</si>
  <si>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</si>
  <si>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</si>
  <si>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</si>
  <si>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</si>
  <si>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</si>
  <si>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</si>
  <si>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Abdominal</t>
  </si>
  <si>
    <t>Proctológica</t>
  </si>
  <si>
    <t>Urología y suprarrenal</t>
  </si>
  <si>
    <t>De la mama</t>
  </si>
  <si>
    <t>Traumatológica y ortopédica</t>
  </si>
  <si>
    <t>Días cama</t>
  </si>
  <si>
    <t>Derecho de pabellón</t>
  </si>
  <si>
    <t>Lentes ópticos</t>
  </si>
  <si>
    <t>Traslados</t>
  </si>
  <si>
    <t>Dental</t>
  </si>
  <si>
    <t>Procedimientos Apoyo Clínico y/o Terapéutico</t>
  </si>
  <si>
    <t>Frecuencia</t>
  </si>
  <si>
    <t>&lt;=4</t>
  </si>
  <si>
    <t>5-9</t>
  </si>
  <si>
    <t>10-14</t>
  </si>
  <si>
    <t xml:space="preserve">% de bonificación 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</si>
  <si>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</si>
  <si>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</si>
  <si>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</si>
  <si>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</si>
  <si>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</si>
  <si>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</si>
  <si>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</si>
  <si>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</si>
  <si>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</si>
  <si>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Monto facturado promedio por prestación ($)</t>
  </si>
  <si>
    <t>Monto bonificado promedio por prestación ($)</t>
  </si>
  <si>
    <t>% de bonificación</t>
  </si>
  <si>
    <t>N° de prestaciones (en miles)</t>
  </si>
  <si>
    <t>N° de prestaciones por c/1000 beneficiarios</t>
  </si>
  <si>
    <t>Total prestaciones</t>
  </si>
  <si>
    <t>65-69</t>
  </si>
  <si>
    <t>70-74</t>
  </si>
  <si>
    <t>75-79</t>
  </si>
  <si>
    <t>80-84</t>
  </si>
  <si>
    <t>85 y +</t>
  </si>
  <si>
    <t>Medicamentos</t>
  </si>
  <si>
    <t>Total general</t>
  </si>
  <si>
    <t>Tipo Prestación</t>
  </si>
  <si>
    <t>Sin Clasificar</t>
  </si>
  <si>
    <t>Monto facturado
(mill $)</t>
  </si>
  <si>
    <t>Monto bonificado
(mill $)</t>
  </si>
  <si>
    <t>GES</t>
  </si>
  <si>
    <t>Drogas Antineoplásicas</t>
  </si>
  <si>
    <t>Drogas Inmunosupresoras</t>
  </si>
  <si>
    <t>Insumos y materiales clínicos</t>
  </si>
  <si>
    <t>Prestaciones Adicionales</t>
  </si>
  <si>
    <t>Nutricionista</t>
  </si>
  <si>
    <t xml:space="preserve"> </t>
  </si>
  <si>
    <t>Sin clasificar sin sexo</t>
  </si>
  <si>
    <t>Intervenciones Quirúrgicas</t>
  </si>
  <si>
    <t>Anestesia</t>
  </si>
  <si>
    <t>Prestaciones adicionales</t>
  </si>
  <si>
    <t>P.A.D. Dental (Códigos Fonasa)</t>
  </si>
  <si>
    <t>Proporción sobre el Total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</si>
  <si>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</si>
  <si>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</si>
  <si>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</si>
  <si>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</si>
  <si>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</si>
  <si>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</si>
  <si>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</si>
  <si>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</si>
  <si>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</si>
  <si>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</si>
  <si>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</si>
  <si>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</si>
  <si>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</si>
  <si>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</si>
  <si>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</si>
  <si>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</si>
  <si>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</si>
  <si>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 xml:space="preserve">PRESTACIONES MÉDICAS COMPARADAS DEL SISTEMA ISAPRE   </t>
  </si>
  <si>
    <t>MONTO FACTURADO POR REGIÓN (En millones de pesos)</t>
  </si>
  <si>
    <t>MONTO BONIFICADO POR REGIÓN (En millones de pesos)</t>
  </si>
  <si>
    <t>ESTADÍSTICAS DE PRESTACIONES DE SALUD EN ISAPRES</t>
  </si>
  <si>
    <t>N° de isapres en operación</t>
  </si>
  <si>
    <t>Intervenciones Quirúrugicas</t>
  </si>
  <si>
    <t>N° de Atenciones</t>
  </si>
  <si>
    <t>Variación porcentual 2019-2020</t>
  </si>
  <si>
    <t>Femenino</t>
  </si>
  <si>
    <t>Masculino</t>
  </si>
  <si>
    <t>ENERO-DICIEMBRE DE 2020</t>
  </si>
  <si>
    <t>CONTENIDO</t>
  </si>
  <si>
    <t>INDICE</t>
  </si>
  <si>
    <t>HOJA</t>
  </si>
  <si>
    <t xml:space="preserve">       Prestaciones médicas otorgadas comparadas del Sistema Isapre</t>
  </si>
  <si>
    <t xml:space="preserve">       Tasas promedio por beneficiarios según sexo</t>
  </si>
  <si>
    <t xml:space="preserve">       Prestaciones médicas otorgadas según tipo</t>
  </si>
  <si>
    <t xml:space="preserve">       Prestaciones médicas otorgadas según sexo y tipo</t>
  </si>
  <si>
    <t xml:space="preserve">       Prestaciones médicas otorgadas por sexo y edad</t>
  </si>
  <si>
    <t xml:space="preserve">       Monto Facturado en Prestaciones médicas otorgadas por sexo y edad</t>
  </si>
  <si>
    <t xml:space="preserve">       Monto Bonificado en Prestaciones médicas otorgadas por sexo y edad</t>
  </si>
  <si>
    <t xml:space="preserve">       Prestaciones médicas otorgadas por sector privado, según modalidad de atención</t>
  </si>
  <si>
    <t xml:space="preserve">       Prestaciones médicas otorgadas por sector público, según modalidad de atención</t>
  </si>
  <si>
    <t xml:space="preserve">       Prestaciones médicas otorgadas por sexo sector privado</t>
  </si>
  <si>
    <t xml:space="preserve">       Prestaciones médicas otorgadas por sexo sector público</t>
  </si>
  <si>
    <t xml:space="preserve">       Frecuencia de prestaciones médicas por regiones</t>
  </si>
  <si>
    <t xml:space="preserve">       Monto facturado en prestaciones médicas por regiones </t>
  </si>
  <si>
    <t xml:space="preserve">       Monto bonificado en prestaciones médicas por regiones </t>
  </si>
  <si>
    <t xml:space="preserve">      Prestaciones comparadas</t>
  </si>
  <si>
    <t xml:space="preserve">      Tasas por beneficiario</t>
  </si>
  <si>
    <t xml:space="preserve">      Prestaciones por tipo</t>
  </si>
  <si>
    <t xml:space="preserve">      Prestaciones por sexo y tipo</t>
  </si>
  <si>
    <t xml:space="preserve">      Prestador privado</t>
  </si>
  <si>
    <t xml:space="preserve">      Prestador público</t>
  </si>
  <si>
    <t xml:space="preserve">      Prestaciones por sexo y Frecuencia</t>
  </si>
  <si>
    <t xml:space="preserve">      Prestaciones por sexo y Facturado</t>
  </si>
  <si>
    <t xml:space="preserve">      Prestaciones por sexo y  Bonificado</t>
  </si>
  <si>
    <t xml:space="preserve">      Prestador privado por sexo</t>
  </si>
  <si>
    <t xml:space="preserve">      Prestador público por sexo</t>
  </si>
  <si>
    <t xml:space="preserve">      Prestaciones por regiones</t>
  </si>
  <si>
    <t xml:space="preserve">      Bonificado por regiones </t>
  </si>
  <si>
    <t xml:space="preserve">      Facturado por regiones </t>
  </si>
  <si>
    <t>.</t>
  </si>
  <si>
    <t>Aranceles de Isapres</t>
  </si>
  <si>
    <t>Consulta médica telemedicina</t>
  </si>
  <si>
    <t>Fonoaudilogía</t>
  </si>
  <si>
    <t>Prótesis - Órtesis</t>
  </si>
  <si>
    <t>Tratamientos Oncológicos Integrales</t>
  </si>
  <si>
    <t>Braquiterapia</t>
  </si>
  <si>
    <t>Radioterapia</t>
  </si>
  <si>
    <t>Quimioterapia</t>
  </si>
  <si>
    <t>PAD</t>
  </si>
  <si>
    <t>PAGO ASOCIADO A DIAGNOSTICO (PAD)</t>
  </si>
  <si>
    <t>Atención Ambulatoria</t>
  </si>
  <si>
    <t>Atención Hospitalaria</t>
  </si>
  <si>
    <t xml:space="preserve">Sin clasificar </t>
  </si>
  <si>
    <t xml:space="preserve">Total prestaciones </t>
  </si>
  <si>
    <t>TOTAL GENERAL</t>
  </si>
  <si>
    <t>Fonoaudiología</t>
  </si>
  <si>
    <t>Toráxica</t>
  </si>
  <si>
    <t>Total sexo masculino</t>
  </si>
  <si>
    <t>Total sexo femenino</t>
  </si>
  <si>
    <t xml:space="preserve">Proporción sobre el Total </t>
  </si>
  <si>
    <r>
      <t xml:space="preserve">La </t>
    </r>
    <r>
      <rPr>
        <sz val="8.5"/>
        <rFont val="Verdana"/>
        <family val="2"/>
      </rPr>
      <t xml:space="preserve">Estadística </t>
    </r>
    <r>
      <rPr>
        <b/>
        <sz val="8.5"/>
        <rFont val="Verdana"/>
        <family val="2"/>
      </rPr>
      <t>de Prestaciones de Salud</t>
    </r>
    <r>
      <rPr>
        <sz val="8.5"/>
        <color indexed="63"/>
        <rFont val="Verdana"/>
        <family val="2"/>
      </rPr>
      <t xml:space="preserve"> </t>
    </r>
    <r>
      <rPr>
        <sz val="8.5"/>
        <rFont val="Verdana"/>
        <family val="2"/>
      </rPr>
      <t>contiene los siguientes cuadros y gráficos de información, para el  periodo:</t>
    </r>
  </si>
  <si>
    <t>(1) Tasa promedio por beneficiarios.</t>
  </si>
  <si>
    <t>(3) Montos facturados de prestaciones médicas.</t>
  </si>
  <si>
    <t>(2) Frecuencia de prestaciones médicas.</t>
  </si>
  <si>
    <t>(4) Montos bonificados de prestaciones médicas.</t>
  </si>
  <si>
    <t>NOTAS</t>
  </si>
  <si>
    <t>N°</t>
  </si>
  <si>
    <t>DESCRIPCIÓN</t>
  </si>
  <si>
    <t xml:space="preserve">Tasa de Uso: expresa la razón entre la frecuencia, montos facturados y bonificados de prestaciones por cada 100.000 beneficiarios, en un período determinado.
</t>
  </si>
  <si>
    <t>CUADRO N° 2</t>
  </si>
  <si>
    <t>CUADRO N° 3.1</t>
  </si>
  <si>
    <t>CUADRO N° 3.2</t>
  </si>
  <si>
    <t>CUADRO N° 3.3.1</t>
  </si>
  <si>
    <t>CUADRO N° 3.3.2</t>
  </si>
  <si>
    <t>CUADRO N° 3.4</t>
  </si>
  <si>
    <t>CUADRO N° 3.4.1</t>
  </si>
  <si>
    <t>CUADRO N° 3.4.2</t>
  </si>
  <si>
    <t>CUADRO N° 3.5.1</t>
  </si>
  <si>
    <t>CUADRO N° 3.5.2</t>
  </si>
  <si>
    <t>CUADRO N° 3.6.1</t>
  </si>
  <si>
    <t>CUADRO N° 3.6.2</t>
  </si>
  <si>
    <t>CUADRO N° 3.7.1</t>
  </si>
  <si>
    <t>CUADRO N° 3.7.2</t>
  </si>
  <si>
    <t>CUADRO N° 3.8.1</t>
  </si>
  <si>
    <t>CUADRO N° 3.8.2</t>
  </si>
  <si>
    <t>CUADRO N° 3.9.1</t>
  </si>
  <si>
    <t>CUADRO N° 3.9.2</t>
  </si>
  <si>
    <t>CUADRO N° 3.10.1</t>
  </si>
  <si>
    <t>CUADRO N° 3.10.2</t>
  </si>
  <si>
    <t>CUADRO N° 3.11.1</t>
  </si>
  <si>
    <t>CUADRO N° 3.11.2</t>
  </si>
  <si>
    <t>CUADRO N° 3.11.3</t>
  </si>
  <si>
    <t>PRESTACIONES MÉDICAS BONIFICADAS POR TIPO</t>
  </si>
  <si>
    <t>PRESTACIONES MÉDICAS BONIFICADAS POR SEXO MASCULINO Y TIPO</t>
  </si>
  <si>
    <t>PRESTACIONES BONIFICADAS POR TRAMOS DE EDAD Y SEXO DE BENEFICIARIOS</t>
  </si>
  <si>
    <t>PRESTACIONES MÉDICAS BONIFICADAS POR SEXO MASCULINO Y  EDAD</t>
  </si>
  <si>
    <t>MONTO FACTURADO EN PRESTACIONES MÉDICAS BONIFICADAS POR SEXO MASCULINO Y EDAD</t>
  </si>
  <si>
    <t>PRESTACIONES DE SALUD BONIFICADAS (FRECUENCIA) POR REGIÓN</t>
  </si>
  <si>
    <t>PRESTACIONES MÉDICAS BONIFICADAS POR SEXO MASCULINO SECTOR PÚBLICO</t>
  </si>
  <si>
    <t>PRESTACIONES MÉDICAS BONIFICADAS POR SEXO FEMENINO SECTOR PÚBLICO</t>
  </si>
  <si>
    <t>PRESTACIONES MÉDICAS BONIFICADAS POR SEXO MASCULINO SECTOR PRIVADO</t>
  </si>
  <si>
    <t>PRESTACIONES MÉDICAS BONIFICADAS POR SEXO FEMENINO SECTOR PRIVADO</t>
  </si>
  <si>
    <t>PRESTACIONES MÉDICAS BONIFICADAS POR SECTOR PÚBLICO, SEGÚN MODALIDAD DE ATENCIÓN AMBULATORIA</t>
  </si>
  <si>
    <t>PRESTACIONES MÉDICAS BONIFICADAS POR SECTOR PÚBLICO, SEGÚN MODALIDAD DE ATENCIÓN HOSPITALARIA</t>
  </si>
  <si>
    <t>PRESTACIONES MÉDICAS BONIFICADAS POR SECTOR PRIVADO, SEGÚN MODALIDAD DE ATENCIÓN AMBULATORIA</t>
  </si>
  <si>
    <t>PRESTACIONES MÉDICAS BONIFICADAS POR SECTOR PRIVADO, SEGÚN MODALIDAD DE ATENCIÓN HOSPITALARIA</t>
  </si>
  <si>
    <t>MONTO BONIFICADO EN PRESTACIONES MÉDICAS BONIFICADAS POR SEXO MASCULINO Y EDAD</t>
  </si>
  <si>
    <t>MONTO BONIFICADO EN PRESTACIONES MÉDICAS BONIFICADAS POR SEXO FEMENINO Y EDAD</t>
  </si>
  <si>
    <t>MONTO FACTURADO EN PRESTACIONES MÉDICAS BONIFICADAS POR SEXO FEMENINO Y EDAD</t>
  </si>
  <si>
    <t>PRESTACIONES MÉDICAS BONIFICADAS POR SEXO FEMENINO Y EDAD</t>
  </si>
  <si>
    <t>PRESTACIONES MEDICAS BONIFICADAS POR SEXO FEMENINO Y TIPO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</si>
  <si>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</si>
  <si>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Privado</t>
  </si>
  <si>
    <t>Fecha de extracción de la información: 18 Noviembre 2021.</t>
  </si>
  <si>
    <t>Muestra la frecuencia de prestaciones médicas y montos facturados y bonificados  en el periodo según Grupos y Subgrupos de prestaciones del Arancel de la Modalidad Libre Elección del FONASA.</t>
  </si>
  <si>
    <t>Los beneficiarios corresponden al promedio de ene-dic de cada año a la fecha de extraccion de datos.</t>
  </si>
  <si>
    <t>Fuente de información : Superintendencia de Salud (Archivo Maestro de Prestaciones Bonificadas y Archivo Maestro de Cotizantes y Cargas de isapres)</t>
  </si>
  <si>
    <t>Ginecológica</t>
  </si>
  <si>
    <t>Obstétrica</t>
  </si>
  <si>
    <t>Operación cesárea</t>
  </si>
  <si>
    <t>Tipo atención</t>
  </si>
  <si>
    <t>Tipo prestador</t>
  </si>
  <si>
    <t>*Sin clasificar</t>
  </si>
  <si>
    <t>Público</t>
  </si>
  <si>
    <t>Subtotal</t>
  </si>
  <si>
    <t>* En los cuadros 3.7.1 a 3.8.2, existen registros que corresponden al tipo de prestador que son  informados en el archivo como sin clasificar, por lo que sus resultados se muestran de manera general.</t>
  </si>
  <si>
    <t>* En los cuadros 3.9.1 a 3.10.2, existen registros que corresponden al tipo de prestador y sexo del beneficiario, que son  informados en el archivo como sin clasificar, por lo que sus resultados se muestran de manera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</si>
</sst>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0.0%"/>
    <numFmt numFmtId="166" formatCode="#,##0.0;\-#,##0.0"/>
    <numFmt numFmtId="167" formatCode="#,##0.0"/>
    <numFmt numFmtId="168" formatCode="#,###,;\-#,###,"/>
    <numFmt numFmtId="169" formatCode="_ * #,##0_ ;_ * \-#,##0_ ;_ * &quot;-&quot;??_ ;_ @_ "/>
    <numFmt numFmtId="170" formatCode="#,###,,;\-#,###,,"/>
    <numFmt numFmtId="171" formatCode="#,##0_ ;\-#,##0\ "/>
    <numFmt numFmtId="172" formatCode="#,##0.000000_ ;\-#,##0.000000\ "/>
    <numFmt numFmtId="173" formatCode="#,##0.0_ ;\-#,##0.0\ "/>
    <numFmt numFmtId="174" formatCode="#,##0.000"/>
    <numFmt numFmtId="175" formatCode="dd/mm/yyyy;@"/>
    <numFmt numFmtId="176" formatCode="0.0"/>
  </numFmts>
  <fonts count="39">
    <font>
      <sz val="12"/>
      <name val="COURIER"/>
    </font>
    <font>
      <sz val="12"/>
      <name val="Helvetica-Narrow"/>
    </font>
    <font>
      <sz val="12"/>
      <name val="Times"/>
      <family val="1"/>
    </font>
    <font>
      <sz val="12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rgb="FF0000FF"/>
      <name val="Verdana"/>
      <family val="2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b/>
      <sz val="10"/>
      <color rgb="FF0000FF"/>
      <name val="Verdana"/>
      <family val="2"/>
    </font>
    <font>
      <b/>
      <sz val="10"/>
      <color rgb="FF0070C0"/>
      <name val="Verdana"/>
      <family val="2"/>
    </font>
    <font>
      <b/>
      <sz val="8"/>
      <color rgb="FF0070C0"/>
      <name val="Verdana"/>
      <family val="2"/>
    </font>
    <font>
      <sz val="12"/>
      <name val="COURIER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color theme="1"/>
      <name val="Verdana"/>
      <family val="2"/>
    </font>
    <font>
      <sz val="10"/>
      <name val="Helv"/>
    </font>
    <font>
      <b/>
      <sz val="8.5"/>
      <name val="Verdana"/>
      <family val="2"/>
    </font>
    <font>
      <sz val="8.5"/>
      <name val="Verdana"/>
      <family val="2"/>
    </font>
    <font>
      <sz val="8.5"/>
      <color indexed="63"/>
      <name val="Verdana"/>
      <family val="2"/>
    </font>
    <font>
      <u/>
      <sz val="12"/>
      <color theme="10"/>
      <name val="COURIER"/>
    </font>
    <font>
      <b/>
      <sz val="10"/>
      <color theme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10"/>
      <color rgb="FF0067B7"/>
      <name val="Verdana"/>
      <family val="2"/>
    </font>
    <font>
      <b/>
      <sz val="12"/>
      <color theme="0"/>
      <name val="Verdana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164" fontId="2" fillId="0" borderId="0"/>
    <xf numFmtId="37" fontId="3" fillId="0" borderId="0"/>
    <xf numFmtId="9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" fillId="0" borderId="0"/>
    <xf numFmtId="37" fontId="26" fillId="0" borderId="0"/>
    <xf numFmtId="37" fontId="30" fillId="0" borderId="0" applyNumberFormat="0" applyFill="0" applyBorder="0" applyAlignment="0" applyProtection="0"/>
  </cellStyleXfs>
  <cellXfs count="429">
    <xf numFmtId="37" fontId="0" fillId="0" borderId="0" xfId="0"/>
    <xf numFmtId="37" fontId="5" fillId="0" borderId="0" xfId="0" applyFont="1"/>
    <xf numFmtId="0" fontId="5" fillId="0" borderId="0" xfId="2" applyFont="1" applyBorder="1"/>
    <xf numFmtId="0" fontId="5" fillId="0" borderId="0" xfId="2" applyFont="1"/>
    <xf numFmtId="37" fontId="5" fillId="0" borderId="0" xfId="0" applyFont="1" applyFill="1" applyBorder="1"/>
    <xf numFmtId="3" fontId="4" fillId="0" borderId="0" xfId="2" applyNumberFormat="1" applyFont="1"/>
    <xf numFmtId="3" fontId="5" fillId="0" borderId="0" xfId="2" applyNumberFormat="1" applyFont="1"/>
    <xf numFmtId="0" fontId="5" fillId="0" borderId="0" xfId="2" applyFont="1" applyAlignment="1">
      <alignment horizontal="center"/>
    </xf>
    <xf numFmtId="167" fontId="5" fillId="0" borderId="0" xfId="2" applyNumberFormat="1" applyFont="1" applyBorder="1"/>
    <xf numFmtId="3" fontId="5" fillId="0" borderId="0" xfId="2" applyNumberFormat="1" applyFont="1" applyBorder="1"/>
    <xf numFmtId="0" fontId="5" fillId="0" borderId="0" xfId="2" applyFont="1" applyBorder="1" applyAlignment="1">
      <alignment horizontal="center" vertical="center" textRotation="255" wrapText="1"/>
    </xf>
    <xf numFmtId="0" fontId="5" fillId="0" borderId="0" xfId="2" applyFont="1" applyBorder="1" applyAlignment="1">
      <alignment horizontal="left"/>
    </xf>
    <xf numFmtId="170" fontId="5" fillId="0" borderId="0" xfId="2" applyNumberFormat="1" applyFont="1" applyBorder="1"/>
    <xf numFmtId="37" fontId="5" fillId="0" borderId="0" xfId="2" applyNumberFormat="1" applyFont="1" applyAlignment="1" applyProtection="1">
      <alignment horizontal="left"/>
    </xf>
    <xf numFmtId="0" fontId="5" fillId="0" borderId="0" xfId="2" applyFont="1" applyBorder="1" applyAlignment="1">
      <alignment horizontal="left" vertical="center" wrapText="1"/>
    </xf>
    <xf numFmtId="3" fontId="6" fillId="0" borderId="0" xfId="2" applyNumberFormat="1" applyFont="1" applyBorder="1"/>
    <xf numFmtId="3" fontId="6" fillId="0" borderId="0" xfId="2" applyNumberFormat="1" applyFont="1"/>
    <xf numFmtId="3" fontId="8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0" borderId="0" xfId="4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3" fontId="5" fillId="2" borderId="0" xfId="2" applyNumberFormat="1" applyFont="1" applyFill="1" applyBorder="1"/>
    <xf numFmtId="165" fontId="5" fillId="2" borderId="0" xfId="6" applyNumberFormat="1" applyFont="1" applyFill="1" applyBorder="1"/>
    <xf numFmtId="167" fontId="5" fillId="2" borderId="0" xfId="2" applyNumberFormat="1" applyFont="1" applyFill="1" applyBorder="1"/>
    <xf numFmtId="9" fontId="5" fillId="0" borderId="0" xfId="6" applyFont="1" applyBorder="1"/>
    <xf numFmtId="9" fontId="5" fillId="0" borderId="0" xfId="6" applyFont="1" applyFill="1" applyBorder="1"/>
    <xf numFmtId="3" fontId="8" fillId="0" borderId="0" xfId="2" applyNumberFormat="1" applyFont="1" applyFill="1" applyBorder="1"/>
    <xf numFmtId="169" fontId="5" fillId="0" borderId="0" xfId="1" applyNumberFormat="1" applyFont="1" applyFill="1" applyBorder="1"/>
    <xf numFmtId="9" fontId="5" fillId="0" borderId="0" xfId="6" applyNumberFormat="1" applyFont="1" applyFill="1" applyBorder="1"/>
    <xf numFmtId="165" fontId="5" fillId="0" borderId="0" xfId="6" applyNumberFormat="1" applyFont="1" applyFill="1" applyBorder="1"/>
    <xf numFmtId="166" fontId="5" fillId="0" borderId="0" xfId="0" applyNumberFormat="1" applyFont="1" applyFill="1" applyBorder="1" applyProtection="1"/>
    <xf numFmtId="164" fontId="5" fillId="0" borderId="0" xfId="3" applyNumberFormat="1" applyFont="1" applyBorder="1" applyAlignment="1" applyProtection="1">
      <alignment horizontal="left"/>
    </xf>
    <xf numFmtId="3" fontId="5" fillId="0" borderId="0" xfId="0" applyNumberFormat="1" applyFont="1" applyFill="1" applyBorder="1" applyProtection="1"/>
    <xf numFmtId="166" fontId="5" fillId="0" borderId="0" xfId="0" applyNumberFormat="1" applyFont="1" applyFill="1" applyBorder="1"/>
    <xf numFmtId="0" fontId="5" fillId="2" borderId="0" xfId="2" applyFont="1" applyFill="1" applyBorder="1" applyAlignment="1">
      <alignment horizontal="left"/>
    </xf>
    <xf numFmtId="0" fontId="5" fillId="0" borderId="0" xfId="2" applyFont="1" applyBorder="1" applyAlignment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0" fontId="5" fillId="2" borderId="0" xfId="2" applyFont="1" applyFill="1"/>
    <xf numFmtId="3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vertical="center"/>
    </xf>
    <xf numFmtId="37" fontId="10" fillId="2" borderId="0" xfId="0" applyFont="1" applyFill="1" applyBorder="1" applyAlignment="1">
      <alignment vertical="center"/>
    </xf>
    <xf numFmtId="37" fontId="5" fillId="2" borderId="0" xfId="0" applyFont="1" applyFill="1" applyBorder="1"/>
    <xf numFmtId="3" fontId="5" fillId="2" borderId="0" xfId="0" applyNumberFormat="1" applyFont="1" applyFill="1" applyBorder="1"/>
    <xf numFmtId="37" fontId="13" fillId="0" borderId="0" xfId="0" applyFont="1"/>
    <xf numFmtId="37" fontId="14" fillId="0" borderId="0" xfId="0" applyFont="1" applyAlignment="1">
      <alignment vertical="center"/>
    </xf>
    <xf numFmtId="37" fontId="15" fillId="0" borderId="0" xfId="0" applyFont="1" applyFill="1" applyBorder="1" applyAlignment="1"/>
    <xf numFmtId="37" fontId="16" fillId="0" borderId="0" xfId="0" applyFont="1"/>
    <xf numFmtId="37" fontId="17" fillId="0" borderId="0" xfId="0" applyFont="1"/>
    <xf numFmtId="37" fontId="18" fillId="0" borderId="0" xfId="0" applyFont="1"/>
    <xf numFmtId="37" fontId="16" fillId="0" borderId="0" xfId="0" applyFont="1" applyFill="1" applyBorder="1"/>
    <xf numFmtId="37" fontId="19" fillId="0" borderId="0" xfId="0" applyFont="1" applyFill="1" applyBorder="1" applyAlignment="1">
      <alignment horizontal="center"/>
    </xf>
    <xf numFmtId="37" fontId="5" fillId="0" borderId="0" xfId="0" applyFont="1" applyFill="1"/>
    <xf numFmtId="37" fontId="10" fillId="0" borderId="0" xfId="0" applyFont="1" applyFill="1" applyBorder="1" applyAlignment="1">
      <alignment vertical="center"/>
    </xf>
    <xf numFmtId="165" fontId="5" fillId="0" borderId="0" xfId="6" applyNumberFormat="1" applyFont="1" applyFill="1"/>
    <xf numFmtId="37" fontId="5" fillId="0" borderId="0" xfId="0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wrapText="1"/>
    </xf>
    <xf numFmtId="170" fontId="5" fillId="0" borderId="0" xfId="2" applyNumberFormat="1" applyFont="1" applyFill="1" applyBorder="1"/>
    <xf numFmtId="167" fontId="5" fillId="0" borderId="0" xfId="6" applyNumberFormat="1" applyFont="1" applyFill="1" applyBorder="1"/>
    <xf numFmtId="167" fontId="5" fillId="0" borderId="0" xfId="2" applyNumberFormat="1" applyFont="1" applyFill="1" applyBorder="1"/>
    <xf numFmtId="3" fontId="5" fillId="0" borderId="0" xfId="2" applyNumberFormat="1" applyFont="1" applyFill="1"/>
    <xf numFmtId="3" fontId="11" fillId="0" borderId="0" xfId="2" applyNumberFormat="1" applyFont="1" applyFill="1"/>
    <xf numFmtId="169" fontId="5" fillId="0" borderId="0" xfId="1" applyNumberFormat="1" applyFont="1" applyFill="1"/>
    <xf numFmtId="171" fontId="5" fillId="0" borderId="0" xfId="2" applyNumberFormat="1" applyFont="1" applyFill="1"/>
    <xf numFmtId="169" fontId="4" fillId="0" borderId="0" xfId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3" fontId="6" fillId="0" borderId="0" xfId="2" applyNumberFormat="1" applyFont="1" applyFill="1"/>
    <xf numFmtId="0" fontId="5" fillId="0" borderId="0" xfId="2" applyFont="1" applyFill="1" applyBorder="1" applyAlignment="1">
      <alignment vertical="center" wrapText="1"/>
    </xf>
    <xf numFmtId="37" fontId="5" fillId="0" borderId="0" xfId="0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Fill="1" applyAlignment="1">
      <alignment horizontal="center"/>
    </xf>
    <xf numFmtId="171" fontId="5" fillId="0" borderId="0" xfId="1" applyNumberFormat="1" applyFont="1" applyFill="1"/>
    <xf numFmtId="0" fontId="5" fillId="0" borderId="0" xfId="2" applyFont="1" applyFill="1" applyBorder="1" applyAlignment="1">
      <alignment horizontal="left"/>
    </xf>
    <xf numFmtId="169" fontId="5" fillId="0" borderId="0" xfId="1" applyNumberFormat="1" applyFont="1" applyFill="1" applyAlignment="1">
      <alignment horizontal="center"/>
    </xf>
    <xf numFmtId="169" fontId="5" fillId="0" borderId="0" xfId="2" applyNumberFormat="1" applyFont="1" applyFill="1"/>
    <xf numFmtId="0" fontId="20" fillId="0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14" fontId="5" fillId="0" borderId="0" xfId="2" applyNumberFormat="1" applyFont="1"/>
    <xf numFmtId="21" fontId="5" fillId="0" borderId="0" xfId="2" applyNumberFormat="1" applyFont="1"/>
    <xf numFmtId="172" fontId="5" fillId="0" borderId="0" xfId="0" applyNumberFormat="1" applyFont="1" applyFill="1" applyBorder="1"/>
    <xf numFmtId="164" fontId="24" fillId="2" borderId="0" xfId="8" applyFont="1" applyFill="1" applyAlignment="1">
      <alignment vertical="center"/>
    </xf>
    <xf numFmtId="37" fontId="25" fillId="2" borderId="0" xfId="0" applyFont="1" applyFill="1" applyBorder="1" applyAlignment="1">
      <alignment horizontal="left" vertical="center"/>
    </xf>
    <xf numFmtId="37" fontId="13" fillId="2" borderId="6" xfId="9" applyFont="1" applyFill="1" applyBorder="1" applyAlignment="1">
      <alignment horizontal="center" vertical="center"/>
    </xf>
    <xf numFmtId="37" fontId="13" fillId="2" borderId="7" xfId="9" applyFont="1" applyFill="1" applyBorder="1" applyAlignment="1">
      <alignment horizontal="center" vertical="center"/>
    </xf>
    <xf numFmtId="37" fontId="25" fillId="2" borderId="8" xfId="0" applyFont="1" applyFill="1" applyBorder="1" applyAlignment="1">
      <alignment horizontal="left" vertical="center" indent="4"/>
    </xf>
    <xf numFmtId="37" fontId="28" fillId="0" borderId="9" xfId="0" applyFont="1" applyBorder="1"/>
    <xf numFmtId="37" fontId="13" fillId="2" borderId="8" xfId="9" applyFont="1" applyFill="1" applyBorder="1" applyAlignment="1">
      <alignment horizontal="center" vertical="center"/>
    </xf>
    <xf numFmtId="37" fontId="13" fillId="2" borderId="0" xfId="9" applyFont="1" applyFill="1" applyBorder="1" applyAlignment="1">
      <alignment vertical="center"/>
    </xf>
    <xf numFmtId="37" fontId="25" fillId="2" borderId="8" xfId="0" applyFont="1" applyFill="1" applyBorder="1" applyAlignment="1">
      <alignment horizontal="left" vertical="center"/>
    </xf>
    <xf numFmtId="16" fontId="5" fillId="0" borderId="0" xfId="2" applyNumberFormat="1" applyFont="1"/>
    <xf numFmtId="17" fontId="5" fillId="0" borderId="0" xfId="2" applyNumberFormat="1" applyFont="1"/>
    <xf numFmtId="16" fontId="5" fillId="0" borderId="0" xfId="2" applyNumberFormat="1" applyFont="1" applyBorder="1"/>
    <xf numFmtId="17" fontId="5" fillId="0" borderId="0" xfId="2" applyNumberFormat="1" applyFont="1" applyBorder="1"/>
    <xf numFmtId="174" fontId="5" fillId="0" borderId="0" xfId="2" applyNumberFormat="1" applyFont="1" applyFill="1" applyBorder="1"/>
    <xf numFmtId="41" fontId="27" fillId="3" borderId="13" xfId="7" applyFont="1" applyFill="1" applyBorder="1" applyAlignment="1" applyProtection="1">
      <alignment horizontal="center" vertical="center"/>
    </xf>
    <xf numFmtId="41" fontId="27" fillId="3" borderId="10" xfId="7" applyFont="1" applyFill="1" applyBorder="1" applyAlignment="1" applyProtection="1">
      <alignment horizontal="left" vertical="center"/>
    </xf>
    <xf numFmtId="0" fontId="4" fillId="0" borderId="0" xfId="2" applyFont="1" applyFill="1" applyBorder="1"/>
    <xf numFmtId="0" fontId="4" fillId="0" borderId="0" xfId="2" applyFont="1" applyBorder="1"/>
    <xf numFmtId="41" fontId="28" fillId="2" borderId="12" xfId="7" applyFont="1" applyFill="1" applyBorder="1" applyAlignment="1" applyProtection="1">
      <alignment vertical="center"/>
    </xf>
    <xf numFmtId="41" fontId="27" fillId="2" borderId="12" xfId="7" applyFont="1" applyFill="1" applyBorder="1" applyAlignment="1" applyProtection="1">
      <alignment vertical="center"/>
    </xf>
    <xf numFmtId="41" fontId="5" fillId="0" borderId="0" xfId="2" applyNumberFormat="1" applyFont="1" applyBorder="1"/>
    <xf numFmtId="41" fontId="27" fillId="2" borderId="15" xfId="7" applyFont="1" applyFill="1" applyBorder="1" applyAlignment="1" applyProtection="1">
      <alignment vertical="center"/>
    </xf>
    <xf numFmtId="41" fontId="5" fillId="0" borderId="0" xfId="2" applyNumberFormat="1" applyFont="1"/>
    <xf numFmtId="3" fontId="5" fillId="0" borderId="0" xfId="2" applyNumberFormat="1" applyFont="1" applyAlignment="1">
      <alignment horizontal="center"/>
    </xf>
    <xf numFmtId="41" fontId="27" fillId="2" borderId="0" xfId="7" applyFont="1" applyFill="1" applyBorder="1" applyAlignment="1" applyProtection="1">
      <alignment vertical="center"/>
    </xf>
    <xf numFmtId="41" fontId="27" fillId="3" borderId="10" xfId="7" applyFont="1" applyFill="1" applyBorder="1" applyAlignment="1" applyProtection="1">
      <alignment horizontal="center" vertical="center" wrapText="1"/>
    </xf>
    <xf numFmtId="41" fontId="28" fillId="2" borderId="21" xfId="7" applyFont="1" applyFill="1" applyBorder="1" applyAlignment="1" applyProtection="1">
      <alignment vertical="center"/>
    </xf>
    <xf numFmtId="165" fontId="28" fillId="0" borderId="0" xfId="6" applyNumberFormat="1" applyFont="1" applyFill="1" applyBorder="1" applyProtection="1"/>
    <xf numFmtId="165" fontId="28" fillId="0" borderId="0" xfId="0" applyNumberFormat="1" applyFont="1" applyFill="1" applyBorder="1"/>
    <xf numFmtId="165" fontId="28" fillId="0" borderId="24" xfId="6" applyNumberFormat="1" applyFont="1" applyFill="1" applyBorder="1" applyProtection="1"/>
    <xf numFmtId="165" fontId="28" fillId="0" borderId="25" xfId="6" applyNumberFormat="1" applyFont="1" applyFill="1" applyBorder="1" applyProtection="1"/>
    <xf numFmtId="165" fontId="28" fillId="0" borderId="12" xfId="6" applyNumberFormat="1" applyFont="1" applyFill="1" applyBorder="1" applyProtection="1"/>
    <xf numFmtId="9" fontId="27" fillId="2" borderId="15" xfId="6" applyFont="1" applyFill="1" applyBorder="1" applyAlignment="1" applyProtection="1">
      <alignment vertical="center"/>
    </xf>
    <xf numFmtId="41" fontId="28" fillId="2" borderId="18" xfId="7" applyFont="1" applyFill="1" applyBorder="1" applyAlignment="1" applyProtection="1">
      <alignment vertical="center"/>
    </xf>
    <xf numFmtId="41" fontId="28" fillId="2" borderId="24" xfId="7" applyFont="1" applyFill="1" applyBorder="1" applyAlignment="1" applyProtection="1">
      <alignment vertical="center"/>
    </xf>
    <xf numFmtId="164" fontId="27" fillId="0" borderId="1" xfId="3" applyNumberFormat="1" applyFont="1" applyFill="1" applyBorder="1" applyAlignment="1" applyProtection="1">
      <alignment horizontal="left"/>
    </xf>
    <xf numFmtId="41" fontId="28" fillId="2" borderId="0" xfId="7" applyFont="1" applyFill="1" applyBorder="1" applyAlignment="1" applyProtection="1">
      <alignment vertical="center"/>
    </xf>
    <xf numFmtId="165" fontId="27" fillId="2" borderId="15" xfId="6" applyNumberFormat="1" applyFont="1" applyFill="1" applyBorder="1" applyAlignment="1" applyProtection="1">
      <alignment vertical="center"/>
    </xf>
    <xf numFmtId="0" fontId="27" fillId="3" borderId="10" xfId="7" applyNumberFormat="1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vertical="center" wrapText="1"/>
    </xf>
    <xf numFmtId="165" fontId="28" fillId="2" borderId="12" xfId="6" applyNumberFormat="1" applyFont="1" applyFill="1" applyBorder="1" applyAlignment="1" applyProtection="1">
      <alignment vertical="center"/>
    </xf>
    <xf numFmtId="0" fontId="4" fillId="0" borderId="0" xfId="2" applyFont="1" applyFill="1"/>
    <xf numFmtId="0" fontId="4" fillId="0" borderId="0" xfId="2" applyFont="1"/>
    <xf numFmtId="165" fontId="27" fillId="2" borderId="12" xfId="6" applyNumberFormat="1" applyFont="1" applyFill="1" applyBorder="1" applyAlignment="1" applyProtection="1">
      <alignment vertical="center"/>
    </xf>
    <xf numFmtId="170" fontId="28" fillId="2" borderId="12" xfId="7" applyNumberFormat="1" applyFont="1" applyFill="1" applyBorder="1" applyAlignment="1" applyProtection="1">
      <alignment vertical="center"/>
    </xf>
    <xf numFmtId="170" fontId="27" fillId="2" borderId="12" xfId="7" applyNumberFormat="1" applyFont="1" applyFill="1" applyBorder="1" applyAlignment="1" applyProtection="1">
      <alignment vertical="center"/>
    </xf>
    <xf numFmtId="173" fontId="28" fillId="2" borderId="12" xfId="7" applyNumberFormat="1" applyFont="1" applyFill="1" applyBorder="1" applyAlignment="1" applyProtection="1">
      <alignment vertical="center"/>
    </xf>
    <xf numFmtId="173" fontId="27" fillId="2" borderId="12" xfId="7" applyNumberFormat="1" applyFont="1" applyFill="1" applyBorder="1" applyAlignment="1" applyProtection="1">
      <alignment vertical="center"/>
    </xf>
    <xf numFmtId="170" fontId="27" fillId="2" borderId="15" xfId="7" applyNumberFormat="1" applyFont="1" applyFill="1" applyBorder="1" applyAlignment="1" applyProtection="1">
      <alignment vertical="center"/>
    </xf>
    <xf numFmtId="3" fontId="4" fillId="0" borderId="0" xfId="2" applyNumberFormat="1" applyFont="1" applyFill="1"/>
    <xf numFmtId="165" fontId="28" fillId="2" borderId="12" xfId="7" applyNumberFormat="1" applyFont="1" applyFill="1" applyBorder="1" applyAlignment="1" applyProtection="1">
      <alignment vertical="center"/>
    </xf>
    <xf numFmtId="165" fontId="27" fillId="2" borderId="12" xfId="7" applyNumberFormat="1" applyFont="1" applyFill="1" applyBorder="1" applyAlignment="1" applyProtection="1">
      <alignment vertical="center"/>
    </xf>
    <xf numFmtId="165" fontId="27" fillId="2" borderId="15" xfId="7" applyNumberFormat="1" applyFont="1" applyFill="1" applyBorder="1" applyAlignment="1" applyProtection="1">
      <alignment vertical="center"/>
    </xf>
    <xf numFmtId="173" fontId="27" fillId="2" borderId="15" xfId="7" applyNumberFormat="1" applyFont="1" applyFill="1" applyBorder="1" applyAlignment="1" applyProtection="1">
      <alignment vertical="center"/>
    </xf>
    <xf numFmtId="0" fontId="5" fillId="0" borderId="17" xfId="2" applyFont="1" applyBorder="1"/>
    <xf numFmtId="0" fontId="5" fillId="2" borderId="4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165" fontId="5" fillId="0" borderId="0" xfId="2" applyNumberFormat="1" applyFont="1"/>
    <xf numFmtId="165" fontId="28" fillId="2" borderId="15" xfId="6" applyNumberFormat="1" applyFont="1" applyFill="1" applyBorder="1" applyAlignment="1" applyProtection="1">
      <alignment vertical="center"/>
    </xf>
    <xf numFmtId="0" fontId="28" fillId="0" borderId="12" xfId="2" applyFont="1" applyBorder="1"/>
    <xf numFmtId="3" fontId="28" fillId="0" borderId="12" xfId="2" applyNumberFormat="1" applyFont="1" applyBorder="1"/>
    <xf numFmtId="41" fontId="27" fillId="2" borderId="24" xfId="7" applyFont="1" applyFill="1" applyBorder="1" applyAlignment="1" applyProtection="1">
      <alignment vertical="center"/>
    </xf>
    <xf numFmtId="165" fontId="28" fillId="2" borderId="24" xfId="6" applyNumberFormat="1" applyFont="1" applyFill="1" applyBorder="1" applyAlignment="1" applyProtection="1">
      <alignment vertical="center"/>
    </xf>
    <xf numFmtId="3" fontId="28" fillId="0" borderId="24" xfId="2" applyNumberFormat="1" applyFont="1" applyBorder="1"/>
    <xf numFmtId="0" fontId="28" fillId="0" borderId="24" xfId="2" applyFont="1" applyBorder="1"/>
    <xf numFmtId="173" fontId="28" fillId="2" borderId="0" xfId="7" applyNumberFormat="1" applyFont="1" applyFill="1" applyBorder="1" applyAlignment="1" applyProtection="1">
      <alignment vertical="center"/>
    </xf>
    <xf numFmtId="41" fontId="27" fillId="2" borderId="18" xfId="7" applyFont="1" applyFill="1" applyBorder="1" applyAlignment="1" applyProtection="1">
      <alignment vertical="center"/>
    </xf>
    <xf numFmtId="170" fontId="28" fillId="2" borderId="18" xfId="7" applyNumberFormat="1" applyFont="1" applyFill="1" applyBorder="1" applyAlignment="1" applyProtection="1">
      <alignment vertical="center"/>
    </xf>
    <xf numFmtId="170" fontId="27" fillId="2" borderId="18" xfId="7" applyNumberFormat="1" applyFont="1" applyFill="1" applyBorder="1" applyAlignment="1" applyProtection="1">
      <alignment vertical="center"/>
    </xf>
    <xf numFmtId="173" fontId="27" fillId="2" borderId="0" xfId="7" applyNumberFormat="1" applyFont="1" applyFill="1" applyBorder="1" applyAlignment="1" applyProtection="1">
      <alignment vertical="center"/>
    </xf>
    <xf numFmtId="165" fontId="28" fillId="2" borderId="18" xfId="6" applyNumberFormat="1" applyFont="1" applyFill="1" applyBorder="1" applyAlignment="1" applyProtection="1">
      <alignment vertical="center"/>
    </xf>
    <xf numFmtId="173" fontId="28" fillId="2" borderId="18" xfId="7" applyNumberFormat="1" applyFont="1" applyFill="1" applyBorder="1" applyAlignment="1" applyProtection="1">
      <alignment vertical="center"/>
    </xf>
    <xf numFmtId="0" fontId="5" fillId="0" borderId="18" xfId="2" applyFont="1" applyBorder="1"/>
    <xf numFmtId="37" fontId="5" fillId="0" borderId="18" xfId="0" applyFont="1" applyFill="1" applyBorder="1"/>
    <xf numFmtId="0" fontId="27" fillId="2" borderId="0" xfId="7" applyNumberFormat="1" applyFont="1" applyFill="1" applyBorder="1" applyAlignment="1" applyProtection="1">
      <alignment vertical="center"/>
    </xf>
    <xf numFmtId="37" fontId="0" fillId="2" borderId="0" xfId="0" applyFill="1"/>
    <xf numFmtId="37" fontId="16" fillId="2" borderId="0" xfId="0" applyFont="1" applyFill="1"/>
    <xf numFmtId="37" fontId="16" fillId="2" borderId="0" xfId="0" applyFont="1" applyFill="1" applyAlignment="1">
      <alignment horizontal="center" wrapText="1"/>
    </xf>
    <xf numFmtId="164" fontId="22" fillId="2" borderId="0" xfId="8" applyFont="1" applyFill="1" applyAlignment="1">
      <alignment vertical="center" wrapText="1"/>
    </xf>
    <xf numFmtId="164" fontId="5" fillId="2" borderId="0" xfId="8" applyFont="1" applyFill="1" applyAlignment="1">
      <alignment vertical="center" wrapText="1"/>
    </xf>
    <xf numFmtId="37" fontId="31" fillId="2" borderId="0" xfId="0" applyFont="1" applyFill="1" applyAlignment="1">
      <alignment horizontal="center"/>
    </xf>
    <xf numFmtId="37" fontId="13" fillId="2" borderId="0" xfId="9" applyFont="1" applyFill="1" applyBorder="1" applyAlignment="1">
      <alignment horizontal="center" vertical="center"/>
    </xf>
    <xf numFmtId="37" fontId="13" fillId="2" borderId="26" xfId="9" applyFont="1" applyFill="1" applyBorder="1" applyAlignment="1">
      <alignment horizontal="center" vertical="center"/>
    </xf>
    <xf numFmtId="37" fontId="32" fillId="2" borderId="27" xfId="0" applyFont="1" applyFill="1" applyBorder="1" applyAlignment="1">
      <alignment horizontal="center" vertical="center"/>
    </xf>
    <xf numFmtId="37" fontId="16" fillId="2" borderId="0" xfId="0" applyFont="1" applyFill="1" applyBorder="1" applyAlignment="1">
      <alignment vertical="center" wrapText="1"/>
    </xf>
    <xf numFmtId="37" fontId="13" fillId="2" borderId="0" xfId="0" applyFont="1" applyFill="1" applyBorder="1"/>
    <xf numFmtId="37" fontId="16" fillId="2" borderId="0" xfId="0" applyFont="1" applyFill="1" applyBorder="1"/>
    <xf numFmtId="37" fontId="13" fillId="2" borderId="0" xfId="0" applyFont="1" applyFill="1"/>
    <xf numFmtId="37" fontId="32" fillId="2" borderId="29" xfId="0" applyFont="1" applyFill="1" applyBorder="1" applyAlignment="1">
      <alignment horizontal="center" vertical="center"/>
    </xf>
    <xf numFmtId="37" fontId="34" fillId="2" borderId="0" xfId="0" applyFont="1" applyFill="1" applyBorder="1" applyAlignment="1">
      <alignment horizontal="justify" vertical="center" wrapText="1"/>
    </xf>
    <xf numFmtId="37" fontId="33" fillId="2" borderId="0" xfId="0" applyFont="1" applyFill="1" applyBorder="1" applyAlignment="1">
      <alignment vertical="center"/>
    </xf>
    <xf numFmtId="37" fontId="34" fillId="2" borderId="32" xfId="0" applyFont="1" applyFill="1" applyBorder="1" applyAlignment="1">
      <alignment horizontal="justify" vertical="center" wrapText="1"/>
    </xf>
    <xf numFmtId="37" fontId="34" fillId="2" borderId="0" xfId="0" applyFont="1" applyFill="1" applyBorder="1" applyAlignment="1">
      <alignment vertical="top" wrapText="1"/>
    </xf>
    <xf numFmtId="37" fontId="13" fillId="2" borderId="0" xfId="0" applyFont="1" applyFill="1" applyBorder="1" applyAlignment="1">
      <alignment vertical="top" wrapText="1"/>
    </xf>
    <xf numFmtId="37" fontId="16" fillId="2" borderId="0" xfId="0" applyFont="1" applyFill="1" applyAlignment="1">
      <alignment vertical="top" wrapText="1"/>
    </xf>
    <xf numFmtId="37" fontId="16" fillId="2" borderId="0" xfId="0" applyFont="1" applyFill="1" applyBorder="1" applyAlignment="1">
      <alignment vertical="top" wrapText="1"/>
    </xf>
    <xf numFmtId="37" fontId="34" fillId="2" borderId="0" xfId="0" quotePrefix="1" applyFont="1" applyFill="1" applyBorder="1" applyAlignment="1">
      <alignment horizontal="left" vertical="center" wrapText="1"/>
    </xf>
    <xf numFmtId="37" fontId="0" fillId="2" borderId="0" xfId="0" applyFill="1" applyBorder="1"/>
    <xf numFmtId="37" fontId="35" fillId="2" borderId="0" xfId="0" applyNumberFormat="1" applyFont="1" applyFill="1" applyAlignment="1" applyProtection="1">
      <alignment vertical="center"/>
    </xf>
    <xf numFmtId="37" fontId="35" fillId="2" borderId="0" xfId="0" applyNumberFormat="1" applyFont="1" applyFill="1" applyAlignment="1" applyProtection="1">
      <alignment horizontal="center" vertical="center"/>
    </xf>
    <xf numFmtId="37" fontId="35" fillId="2" borderId="0" xfId="0" applyNumberFormat="1" applyFont="1" applyFill="1" applyBorder="1" applyAlignment="1" applyProtection="1">
      <alignment horizontal="center" vertical="center"/>
    </xf>
    <xf numFmtId="37" fontId="35" fillId="2" borderId="1" xfId="0" applyNumberFormat="1" applyFont="1" applyFill="1" applyBorder="1" applyAlignment="1" applyProtection="1">
      <alignment horizontal="center" vertical="center"/>
    </xf>
    <xf numFmtId="37" fontId="5" fillId="2" borderId="0" xfId="2" applyNumberFormat="1" applyFont="1" applyFill="1" applyBorder="1" applyAlignment="1" applyProtection="1">
      <alignment horizontal="left"/>
    </xf>
    <xf numFmtId="37" fontId="9" fillId="2" borderId="0" xfId="0" applyFont="1" applyFill="1" applyBorder="1" applyAlignment="1">
      <alignment vertical="center"/>
    </xf>
    <xf numFmtId="37" fontId="12" fillId="2" borderId="0" xfId="0" applyFont="1" applyFill="1" applyBorder="1" applyAlignment="1">
      <alignment horizontal="right" vertical="center"/>
    </xf>
    <xf numFmtId="37" fontId="16" fillId="0" borderId="0" xfId="0" applyFont="1" applyBorder="1" applyAlignment="1">
      <alignment horizontal="justify"/>
    </xf>
    <xf numFmtId="37" fontId="10" fillId="2" borderId="0" xfId="0" applyFont="1" applyFill="1" applyBorder="1" applyAlignment="1">
      <alignment vertical="center" wrapText="1"/>
    </xf>
    <xf numFmtId="41" fontId="27" fillId="2" borderId="13" xfId="7" applyFont="1" applyFill="1" applyBorder="1" applyAlignment="1" applyProtection="1">
      <alignment horizontal="center" vertical="center"/>
    </xf>
    <xf numFmtId="0" fontId="4" fillId="2" borderId="0" xfId="2" applyFont="1" applyFill="1"/>
    <xf numFmtId="0" fontId="4" fillId="2" borderId="0" xfId="2" applyFont="1" applyFill="1" applyBorder="1"/>
    <xf numFmtId="41" fontId="27" fillId="2" borderId="0" xfId="7" applyFont="1" applyFill="1" applyBorder="1" applyAlignment="1" applyProtection="1">
      <alignment horizontal="center" vertical="center"/>
    </xf>
    <xf numFmtId="170" fontId="28" fillId="2" borderId="0" xfId="7" applyNumberFormat="1" applyFont="1" applyFill="1" applyBorder="1" applyAlignment="1" applyProtection="1">
      <alignment vertical="center"/>
    </xf>
    <xf numFmtId="170" fontId="27" fillId="2" borderId="0" xfId="7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horizontal="center"/>
    </xf>
    <xf numFmtId="41" fontId="28" fillId="2" borderId="0" xfId="7" applyFont="1" applyFill="1" applyBorder="1" applyAlignment="1" applyProtection="1">
      <alignment horizontal="center" vertical="center"/>
    </xf>
    <xf numFmtId="0" fontId="20" fillId="0" borderId="0" xfId="2" applyFont="1" applyFill="1" applyAlignment="1"/>
    <xf numFmtId="165" fontId="27" fillId="2" borderId="0" xfId="6" applyNumberFormat="1" applyFont="1" applyFill="1" applyBorder="1" applyAlignment="1" applyProtection="1">
      <alignment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Border="1"/>
    <xf numFmtId="3" fontId="5" fillId="2" borderId="0" xfId="2" applyNumberFormat="1" applyFont="1" applyFill="1"/>
    <xf numFmtId="14" fontId="5" fillId="2" borderId="0" xfId="2" applyNumberFormat="1" applyFont="1" applyFill="1"/>
    <xf numFmtId="21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171" fontId="5" fillId="2" borderId="0" xfId="2" applyNumberFormat="1" applyFont="1" applyFill="1" applyBorder="1"/>
    <xf numFmtId="165" fontId="28" fillId="2" borderId="0" xfId="6" applyNumberFormat="1" applyFont="1" applyFill="1" applyBorder="1" applyAlignment="1" applyProtection="1">
      <alignment vertical="center"/>
    </xf>
    <xf numFmtId="165" fontId="28" fillId="2" borderId="0" xfId="7" applyNumberFormat="1" applyFont="1" applyFill="1" applyBorder="1" applyAlignment="1" applyProtection="1">
      <alignment vertical="center"/>
    </xf>
    <xf numFmtId="165" fontId="27" fillId="2" borderId="0" xfId="7" applyNumberFormat="1" applyFont="1" applyFill="1" applyBorder="1" applyAlignment="1" applyProtection="1">
      <alignment vertical="center"/>
    </xf>
    <xf numFmtId="41" fontId="5" fillId="2" borderId="0" xfId="2" applyNumberFormat="1" applyFont="1" applyFill="1" applyBorder="1"/>
    <xf numFmtId="14" fontId="5" fillId="2" borderId="0" xfId="2" applyNumberFormat="1" applyFont="1" applyFill="1" applyBorder="1"/>
    <xf numFmtId="21" fontId="5" fillId="2" borderId="0" xfId="2" applyNumberFormat="1" applyFont="1" applyFill="1" applyBorder="1"/>
    <xf numFmtId="168" fontId="27" fillId="2" borderId="15" xfId="7" applyNumberFormat="1" applyFont="1" applyFill="1" applyBorder="1" applyAlignment="1" applyProtection="1">
      <alignment vertical="center"/>
    </xf>
    <xf numFmtId="0" fontId="5" fillId="0" borderId="0" xfId="2" applyFont="1" applyBorder="1" applyAlignment="1">
      <alignment vertical="center" textRotation="255" wrapText="1"/>
    </xf>
    <xf numFmtId="0" fontId="5" fillId="2" borderId="0" xfId="2" applyFont="1" applyFill="1" applyBorder="1" applyAlignment="1">
      <alignment vertical="center" textRotation="255" wrapText="1"/>
    </xf>
    <xf numFmtId="0" fontId="7" fillId="2" borderId="0" xfId="2" applyFont="1" applyFill="1" applyBorder="1" applyAlignment="1">
      <alignment horizontal="left"/>
    </xf>
    <xf numFmtId="3" fontId="7" fillId="2" borderId="0" xfId="2" applyNumberFormat="1" applyFont="1" applyFill="1" applyBorder="1"/>
    <xf numFmtId="170" fontId="7" fillId="2" borderId="0" xfId="2" applyNumberFormat="1" applyFont="1" applyFill="1" applyBorder="1"/>
    <xf numFmtId="165" fontId="7" fillId="2" borderId="0" xfId="6" applyNumberFormat="1" applyFont="1" applyFill="1" applyBorder="1"/>
    <xf numFmtId="167" fontId="7" fillId="2" borderId="0" xfId="2" applyNumberFormat="1" applyFont="1" applyFill="1" applyBorder="1"/>
    <xf numFmtId="0" fontId="5" fillId="2" borderId="0" xfId="2" applyFont="1" applyFill="1" applyBorder="1" applyAlignment="1">
      <alignment horizontal="center" vertical="center" textRotation="255" wrapText="1"/>
    </xf>
    <xf numFmtId="37" fontId="5" fillId="2" borderId="0" xfId="0" applyFont="1" applyFill="1" applyBorder="1" applyAlignment="1">
      <alignment vertical="center" wrapText="1"/>
    </xf>
    <xf numFmtId="170" fontId="5" fillId="2" borderId="0" xfId="2" applyNumberFormat="1" applyFont="1" applyFill="1" applyBorder="1"/>
    <xf numFmtId="167" fontId="5" fillId="2" borderId="0" xfId="6" applyNumberFormat="1" applyFont="1" applyFill="1" applyBorder="1"/>
    <xf numFmtId="0" fontId="5" fillId="0" borderId="5" xfId="2" applyFont="1" applyBorder="1" applyAlignment="1">
      <alignment vertical="center" textRotation="255" wrapText="1"/>
    </xf>
    <xf numFmtId="0" fontId="5" fillId="2" borderId="0" xfId="2" applyFont="1" applyFill="1" applyBorder="1" applyAlignment="1">
      <alignment horizontal="left" vertical="center" wrapText="1"/>
    </xf>
    <xf numFmtId="1" fontId="5" fillId="2" borderId="0" xfId="2" applyNumberFormat="1" applyFont="1" applyFill="1" applyBorder="1"/>
    <xf numFmtId="164" fontId="5" fillId="2" borderId="0" xfId="4" applyFont="1" applyFill="1" applyBorder="1"/>
    <xf numFmtId="16" fontId="5" fillId="2" borderId="0" xfId="2" applyNumberFormat="1" applyFont="1" applyFill="1"/>
    <xf numFmtId="17" fontId="5" fillId="2" borderId="0" xfId="2" applyNumberFormat="1" applyFont="1" applyFill="1" applyBorder="1"/>
    <xf numFmtId="41" fontId="27" fillId="2" borderId="11" xfId="7" applyFont="1" applyFill="1" applyBorder="1" applyAlignment="1" applyProtection="1">
      <alignment horizontal="center" vertical="center" wrapText="1"/>
    </xf>
    <xf numFmtId="41" fontId="27" fillId="2" borderId="19" xfId="7" applyFont="1" applyFill="1" applyBorder="1" applyAlignment="1" applyProtection="1">
      <alignment horizontal="center" vertical="center" wrapText="1"/>
    </xf>
    <xf numFmtId="41" fontId="27" fillId="2" borderId="2" xfId="7" applyFont="1" applyFill="1" applyBorder="1" applyAlignment="1" applyProtection="1">
      <alignment horizontal="center" vertical="center" wrapText="1"/>
    </xf>
    <xf numFmtId="41" fontId="27" fillId="2" borderId="14" xfId="7" applyFont="1" applyFill="1" applyBorder="1" applyAlignment="1" applyProtection="1">
      <alignment horizontal="center" vertical="center"/>
    </xf>
    <xf numFmtId="41" fontId="27" fillId="2" borderId="3" xfId="7" applyFont="1" applyFill="1" applyBorder="1" applyAlignment="1" applyProtection="1">
      <alignment horizontal="center" vertical="center"/>
    </xf>
    <xf numFmtId="175" fontId="27" fillId="2" borderId="16" xfId="7" applyNumberFormat="1" applyFont="1" applyFill="1" applyBorder="1" applyAlignment="1" applyProtection="1">
      <alignment vertical="center"/>
    </xf>
    <xf numFmtId="175" fontId="27" fillId="2" borderId="17" xfId="7" applyNumberFormat="1" applyFont="1" applyFill="1" applyBorder="1" applyAlignment="1" applyProtection="1">
      <alignment vertical="center"/>
    </xf>
    <xf numFmtId="41" fontId="27" fillId="2" borderId="16" xfId="7" applyFont="1" applyFill="1" applyBorder="1" applyAlignment="1" applyProtection="1">
      <alignment horizontal="center" vertical="center"/>
    </xf>
    <xf numFmtId="41" fontId="27" fillId="2" borderId="1" xfId="7" applyFont="1" applyFill="1" applyBorder="1" applyAlignment="1" applyProtection="1">
      <alignment horizontal="center" vertical="center"/>
    </xf>
    <xf numFmtId="16" fontId="5" fillId="2" borderId="0" xfId="2" applyNumberFormat="1" applyFont="1" applyFill="1" applyBorder="1"/>
    <xf numFmtId="9" fontId="28" fillId="2" borderId="0" xfId="6" applyFont="1" applyFill="1" applyBorder="1" applyAlignment="1" applyProtection="1">
      <alignment vertical="center"/>
    </xf>
    <xf numFmtId="169" fontId="5" fillId="2" borderId="0" xfId="1" applyNumberFormat="1" applyFont="1" applyFill="1" applyBorder="1"/>
    <xf numFmtId="0" fontId="5" fillId="0" borderId="3" xfId="2" applyFont="1" applyBorder="1"/>
    <xf numFmtId="41" fontId="28" fillId="2" borderId="10" xfId="7" applyFont="1" applyFill="1" applyBorder="1" applyAlignment="1" applyProtection="1">
      <alignment vertical="center"/>
    </xf>
    <xf numFmtId="170" fontId="28" fillId="2" borderId="10" xfId="7" applyNumberFormat="1" applyFont="1" applyFill="1" applyBorder="1" applyAlignment="1" applyProtection="1">
      <alignment vertical="center"/>
    </xf>
    <xf numFmtId="165" fontId="28" fillId="2" borderId="10" xfId="7" applyNumberFormat="1" applyFont="1" applyFill="1" applyBorder="1" applyAlignment="1" applyProtection="1">
      <alignment vertical="center"/>
    </xf>
    <xf numFmtId="173" fontId="28" fillId="2" borderId="10" xfId="7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horizontal="center" vertical="center" wrapText="1"/>
    </xf>
    <xf numFmtId="9" fontId="5" fillId="2" borderId="0" xfId="6" applyFont="1" applyFill="1" applyBorder="1"/>
    <xf numFmtId="3" fontId="7" fillId="2" borderId="0" xfId="0" applyNumberFormat="1" applyFont="1" applyFill="1" applyBorder="1" applyProtection="1"/>
    <xf numFmtId="166" fontId="5" fillId="2" borderId="0" xfId="0" applyNumberFormat="1" applyFont="1" applyFill="1" applyBorder="1"/>
    <xf numFmtId="37" fontId="20" fillId="0" borderId="0" xfId="0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165" fontId="5" fillId="2" borderId="0" xfId="6" applyNumberFormat="1" applyFont="1" applyFill="1" applyBorder="1" applyProtection="1"/>
    <xf numFmtId="164" fontId="7" fillId="2" borderId="0" xfId="3" applyNumberFormat="1" applyFont="1" applyFill="1" applyBorder="1" applyAlignment="1" applyProtection="1">
      <alignment horizontal="left"/>
    </xf>
    <xf numFmtId="165" fontId="7" fillId="2" borderId="0" xfId="6" applyNumberFormat="1" applyFont="1" applyFill="1" applyBorder="1" applyProtection="1"/>
    <xf numFmtId="165" fontId="28" fillId="0" borderId="10" xfId="6" applyNumberFormat="1" applyFont="1" applyFill="1" applyBorder="1" applyProtection="1"/>
    <xf numFmtId="164" fontId="7" fillId="2" borderId="3" xfId="3" applyNumberFormat="1" applyFont="1" applyFill="1" applyBorder="1" applyAlignment="1" applyProtection="1">
      <alignment horizontal="left"/>
    </xf>
    <xf numFmtId="167" fontId="7" fillId="2" borderId="3" xfId="0" applyNumberFormat="1" applyFont="1" applyFill="1" applyBorder="1" applyProtection="1"/>
    <xf numFmtId="165" fontId="7" fillId="2" borderId="3" xfId="6" applyNumberFormat="1" applyFont="1" applyFill="1" applyBorder="1" applyProtection="1"/>
    <xf numFmtId="167" fontId="5" fillId="2" borderId="0" xfId="0" applyNumberFormat="1" applyFont="1" applyFill="1" applyBorder="1" applyProtection="1"/>
    <xf numFmtId="167" fontId="9" fillId="2" borderId="0" xfId="0" applyNumberFormat="1" applyFont="1" applyFill="1" applyBorder="1" applyProtection="1"/>
    <xf numFmtId="166" fontId="7" fillId="2" borderId="0" xfId="0" applyNumberFormat="1" applyFont="1" applyFill="1" applyBorder="1" applyProtection="1"/>
    <xf numFmtId="4" fontId="7" fillId="2" borderId="0" xfId="0" applyNumberFormat="1" applyFont="1" applyFill="1" applyBorder="1" applyProtection="1"/>
    <xf numFmtId="37" fontId="5" fillId="2" borderId="0" xfId="0" applyNumberFormat="1" applyFont="1" applyFill="1" applyBorder="1" applyAlignment="1" applyProtection="1">
      <alignment horizontal="left"/>
    </xf>
    <xf numFmtId="37" fontId="28" fillId="0" borderId="0" xfId="0" applyFont="1"/>
    <xf numFmtId="37" fontId="28" fillId="0" borderId="0" xfId="10" applyFont="1" applyAlignment="1">
      <alignment horizontal="left"/>
    </xf>
    <xf numFmtId="168" fontId="28" fillId="2" borderId="12" xfId="7" applyNumberFormat="1" applyFont="1" applyFill="1" applyBorder="1" applyAlignment="1" applyProtection="1">
      <alignment vertical="center"/>
    </xf>
    <xf numFmtId="168" fontId="28" fillId="2" borderId="24" xfId="7" applyNumberFormat="1" applyFont="1" applyFill="1" applyBorder="1" applyAlignment="1" applyProtection="1">
      <alignment vertical="center"/>
    </xf>
    <xf numFmtId="37" fontId="20" fillId="0" borderId="0" xfId="0" applyFont="1" applyFill="1" applyBorder="1" applyAlignment="1"/>
    <xf numFmtId="167" fontId="28" fillId="2" borderId="12" xfId="7" applyNumberFormat="1" applyFont="1" applyFill="1" applyBorder="1" applyAlignment="1" applyProtection="1">
      <alignment vertical="center"/>
    </xf>
    <xf numFmtId="167" fontId="27" fillId="2" borderId="12" xfId="7" applyNumberFormat="1" applyFont="1" applyFill="1" applyBorder="1" applyAlignment="1" applyProtection="1">
      <alignment vertical="center"/>
    </xf>
    <xf numFmtId="9" fontId="28" fillId="2" borderId="15" xfId="6" applyFont="1" applyFill="1" applyBorder="1" applyAlignment="1" applyProtection="1">
      <alignment vertical="center"/>
    </xf>
    <xf numFmtId="41" fontId="27" fillId="2" borderId="0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18" xfId="7" applyFont="1" applyFill="1" applyBorder="1" applyAlignment="1" applyProtection="1">
      <alignment horizontal="center" vertical="center"/>
    </xf>
    <xf numFmtId="41" fontId="27" fillId="2" borderId="18" xfId="7" applyFont="1" applyFill="1" applyBorder="1" applyAlignment="1" applyProtection="1">
      <alignment horizontal="center" vertical="center" wrapText="1"/>
    </xf>
    <xf numFmtId="176" fontId="28" fillId="2" borderId="12" xfId="7" applyNumberFormat="1" applyFont="1" applyFill="1" applyBorder="1" applyAlignment="1" applyProtection="1">
      <alignment vertical="center"/>
    </xf>
    <xf numFmtId="176" fontId="27" fillId="2" borderId="12" xfId="7" applyNumberFormat="1" applyFont="1" applyFill="1" applyBorder="1" applyAlignment="1" applyProtection="1">
      <alignment vertical="center"/>
    </xf>
    <xf numFmtId="167" fontId="28" fillId="2" borderId="0" xfId="7" applyNumberFormat="1" applyFont="1" applyFill="1" applyBorder="1" applyAlignment="1" applyProtection="1">
      <alignment vertical="center"/>
    </xf>
    <xf numFmtId="167" fontId="27" fillId="2" borderId="0" xfId="7" applyNumberFormat="1" applyFont="1" applyFill="1" applyBorder="1" applyAlignment="1" applyProtection="1">
      <alignment vertical="center"/>
    </xf>
    <xf numFmtId="176" fontId="28" fillId="2" borderId="0" xfId="7" applyNumberFormat="1" applyFont="1" applyFill="1" applyBorder="1" applyAlignment="1" applyProtection="1">
      <alignment vertical="center"/>
    </xf>
    <xf numFmtId="176" fontId="27" fillId="2" borderId="0" xfId="7" applyNumberFormat="1" applyFont="1" applyFill="1" applyBorder="1" applyAlignment="1" applyProtection="1">
      <alignment vertical="center"/>
    </xf>
    <xf numFmtId="14" fontId="5" fillId="0" borderId="0" xfId="2" applyNumberFormat="1" applyFont="1" applyFill="1" applyBorder="1"/>
    <xf numFmtId="1" fontId="5" fillId="0" borderId="0" xfId="2" applyNumberFormat="1" applyFont="1" applyFill="1" applyBorder="1"/>
    <xf numFmtId="41" fontId="27" fillId="0" borderId="0" xfId="7" applyFont="1" applyFill="1" applyBorder="1" applyAlignment="1" applyProtection="1">
      <alignment horizontal="center" vertical="center" wrapText="1"/>
    </xf>
    <xf numFmtId="41" fontId="27" fillId="0" borderId="0" xfId="7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horizontal="left" vertical="center"/>
    </xf>
    <xf numFmtId="41" fontId="27" fillId="0" borderId="0" xfId="7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horizontal="left" vertical="center" wrapText="1"/>
    </xf>
    <xf numFmtId="41" fontId="28" fillId="0" borderId="0" xfId="7" applyFont="1" applyFill="1" applyBorder="1" applyAlignment="1" applyProtection="1">
      <alignment vertical="center"/>
    </xf>
    <xf numFmtId="170" fontId="28" fillId="0" borderId="0" xfId="7" applyNumberFormat="1" applyFont="1" applyFill="1" applyBorder="1" applyAlignment="1" applyProtection="1">
      <alignment vertical="center"/>
    </xf>
    <xf numFmtId="165" fontId="28" fillId="0" borderId="0" xfId="6" applyNumberFormat="1" applyFont="1" applyFill="1" applyBorder="1" applyAlignment="1" applyProtection="1">
      <alignment vertical="center"/>
    </xf>
    <xf numFmtId="173" fontId="28" fillId="0" borderId="0" xfId="7" applyNumberFormat="1" applyFont="1" applyFill="1" applyBorder="1" applyAlignment="1" applyProtection="1">
      <alignment vertical="center"/>
    </xf>
    <xf numFmtId="170" fontId="27" fillId="0" borderId="0" xfId="7" applyNumberFormat="1" applyFont="1" applyFill="1" applyBorder="1" applyAlignment="1" applyProtection="1">
      <alignment vertical="center"/>
    </xf>
    <xf numFmtId="165" fontId="27" fillId="0" borderId="0" xfId="6" applyNumberFormat="1" applyFont="1" applyFill="1" applyBorder="1" applyAlignment="1" applyProtection="1">
      <alignment vertical="center"/>
    </xf>
    <xf numFmtId="173" fontId="27" fillId="0" borderId="0" xfId="7" applyNumberFormat="1" applyFont="1" applyFill="1" applyBorder="1" applyAlignment="1" applyProtection="1">
      <alignment vertical="center"/>
    </xf>
    <xf numFmtId="165" fontId="27" fillId="0" borderId="0" xfId="7" applyNumberFormat="1" applyFont="1" applyFill="1" applyBorder="1" applyAlignment="1" applyProtection="1">
      <alignment vertical="center"/>
    </xf>
    <xf numFmtId="165" fontId="28" fillId="0" borderId="0" xfId="7" applyNumberFormat="1" applyFont="1" applyFill="1" applyBorder="1" applyAlignment="1" applyProtection="1">
      <alignment vertical="center"/>
    </xf>
    <xf numFmtId="21" fontId="5" fillId="0" borderId="0" xfId="2" applyNumberFormat="1" applyFont="1" applyFill="1" applyBorder="1"/>
    <xf numFmtId="41" fontId="5" fillId="0" borderId="0" xfId="2" applyNumberFormat="1" applyFont="1" applyFill="1" applyBorder="1"/>
    <xf numFmtId="0" fontId="28" fillId="0" borderId="0" xfId="2" applyFont="1" applyFill="1" applyBorder="1" applyAlignment="1">
      <alignment horizontal="left"/>
    </xf>
    <xf numFmtId="0" fontId="28" fillId="0" borderId="0" xfId="2" applyFont="1" applyBorder="1"/>
    <xf numFmtId="0" fontId="5" fillId="0" borderId="36" xfId="2" applyFont="1" applyBorder="1"/>
    <xf numFmtId="0" fontId="5" fillId="0" borderId="38" xfId="2" applyFont="1" applyBorder="1"/>
    <xf numFmtId="0" fontId="5" fillId="0" borderId="38" xfId="2" applyFont="1" applyFill="1" applyBorder="1"/>
    <xf numFmtId="0" fontId="5" fillId="0" borderId="4" xfId="2" applyFont="1" applyFill="1" applyBorder="1"/>
    <xf numFmtId="168" fontId="28" fillId="2" borderId="0" xfId="7" applyNumberFormat="1" applyFont="1" applyFill="1" applyBorder="1" applyAlignment="1" applyProtection="1">
      <alignment vertical="center"/>
    </xf>
    <xf numFmtId="41" fontId="28" fillId="2" borderId="37" xfId="7" applyFont="1" applyFill="1" applyBorder="1" applyAlignment="1" applyProtection="1">
      <alignment vertical="center"/>
    </xf>
    <xf numFmtId="41" fontId="28" fillId="2" borderId="5" xfId="7" applyFont="1" applyFill="1" applyBorder="1" applyAlignment="1" applyProtection="1">
      <alignment vertical="center"/>
    </xf>
    <xf numFmtId="41" fontId="28" fillId="2" borderId="40" xfId="7" applyFont="1" applyFill="1" applyBorder="1" applyAlignment="1" applyProtection="1">
      <alignment vertical="center"/>
    </xf>
    <xf numFmtId="0" fontId="28" fillId="0" borderId="41" xfId="2" applyFont="1" applyBorder="1"/>
    <xf numFmtId="0" fontId="28" fillId="0" borderId="35" xfId="2" applyFont="1" applyBorder="1"/>
    <xf numFmtId="41" fontId="27" fillId="2" borderId="42" xfId="7" applyFont="1" applyFill="1" applyBorder="1" applyAlignment="1" applyProtection="1">
      <alignment vertical="center"/>
    </xf>
    <xf numFmtId="41" fontId="28" fillId="2" borderId="43" xfId="7" applyFont="1" applyFill="1" applyBorder="1" applyAlignment="1" applyProtection="1">
      <alignment vertical="center"/>
    </xf>
    <xf numFmtId="41" fontId="28" fillId="2" borderId="44" xfId="7" applyFont="1" applyFill="1" applyBorder="1" applyAlignment="1" applyProtection="1">
      <alignment vertical="center"/>
    </xf>
    <xf numFmtId="41" fontId="27" fillId="2" borderId="45" xfId="7" applyFont="1" applyFill="1" applyBorder="1" applyAlignment="1" applyProtection="1">
      <alignment vertical="center"/>
    </xf>
    <xf numFmtId="170" fontId="28" fillId="2" borderId="43" xfId="7" applyNumberFormat="1" applyFont="1" applyFill="1" applyBorder="1" applyAlignment="1" applyProtection="1">
      <alignment vertical="center"/>
    </xf>
    <xf numFmtId="170" fontId="28" fillId="2" borderId="44" xfId="7" applyNumberFormat="1" applyFont="1" applyFill="1" applyBorder="1" applyAlignment="1" applyProtection="1">
      <alignment vertical="center"/>
    </xf>
    <xf numFmtId="168" fontId="28" fillId="2" borderId="44" xfId="7" applyNumberFormat="1" applyFont="1" applyFill="1" applyBorder="1" applyAlignment="1" applyProtection="1">
      <alignment vertical="center"/>
    </xf>
    <xf numFmtId="170" fontId="27" fillId="2" borderId="45" xfId="7" applyNumberFormat="1" applyFont="1" applyFill="1" applyBorder="1" applyAlignment="1" applyProtection="1">
      <alignment vertical="center"/>
    </xf>
    <xf numFmtId="165" fontId="28" fillId="2" borderId="41" xfId="7" applyNumberFormat="1" applyFont="1" applyFill="1" applyBorder="1" applyAlignment="1" applyProtection="1">
      <alignment vertical="center"/>
    </xf>
    <xf numFmtId="165" fontId="28" fillId="2" borderId="35" xfId="7" applyNumberFormat="1" applyFont="1" applyFill="1" applyBorder="1" applyAlignment="1" applyProtection="1">
      <alignment vertical="center"/>
    </xf>
    <xf numFmtId="165" fontId="28" fillId="2" borderId="42" xfId="7" applyNumberFormat="1" applyFont="1" applyFill="1" applyBorder="1" applyAlignment="1" applyProtection="1">
      <alignment vertical="center"/>
    </xf>
    <xf numFmtId="173" fontId="28" fillId="2" borderId="43" xfId="7" applyNumberFormat="1" applyFont="1" applyFill="1" applyBorder="1" applyAlignment="1" applyProtection="1">
      <alignment vertical="center"/>
    </xf>
    <xf numFmtId="173" fontId="28" fillId="2" borderId="44" xfId="7" applyNumberFormat="1" applyFont="1" applyFill="1" applyBorder="1" applyAlignment="1" applyProtection="1">
      <alignment vertical="center"/>
    </xf>
    <xf numFmtId="173" fontId="28" fillId="2" borderId="45" xfId="7" applyNumberFormat="1" applyFont="1" applyFill="1" applyBorder="1" applyAlignment="1" applyProtection="1">
      <alignment vertical="center"/>
    </xf>
    <xf numFmtId="41" fontId="28" fillId="2" borderId="45" xfId="7" applyFont="1" applyFill="1" applyBorder="1" applyAlignment="1" applyProtection="1">
      <alignment vertical="center"/>
    </xf>
    <xf numFmtId="41" fontId="27" fillId="2" borderId="17" xfId="7" applyFont="1" applyFill="1" applyBorder="1" applyAlignment="1" applyProtection="1">
      <alignment vertical="center"/>
    </xf>
    <xf numFmtId="0" fontId="28" fillId="0" borderId="42" xfId="2" applyFont="1" applyBorder="1"/>
    <xf numFmtId="165" fontId="27" fillId="2" borderId="46" xfId="7" applyNumberFormat="1" applyFont="1" applyFill="1" applyBorder="1" applyAlignment="1" applyProtection="1">
      <alignment vertical="center"/>
    </xf>
    <xf numFmtId="173" fontId="27" fillId="2" borderId="17" xfId="7" applyNumberFormat="1" applyFont="1" applyFill="1" applyBorder="1" applyAlignment="1" applyProtection="1">
      <alignment vertical="center"/>
    </xf>
    <xf numFmtId="41" fontId="27" fillId="2" borderId="39" xfId="7" applyFont="1" applyFill="1" applyBorder="1" applyAlignment="1" applyProtection="1">
      <alignment vertical="center"/>
    </xf>
    <xf numFmtId="170" fontId="27" fillId="2" borderId="47" xfId="7" applyNumberFormat="1" applyFont="1" applyFill="1" applyBorder="1" applyAlignment="1" applyProtection="1">
      <alignment vertical="center"/>
    </xf>
    <xf numFmtId="165" fontId="28" fillId="2" borderId="47" xfId="7" applyNumberFormat="1" applyFont="1" applyFill="1" applyBorder="1" applyAlignment="1" applyProtection="1">
      <alignment vertical="center"/>
    </xf>
    <xf numFmtId="41" fontId="28" fillId="2" borderId="47" xfId="7" applyFont="1" applyFill="1" applyBorder="1" applyAlignment="1" applyProtection="1">
      <alignment vertical="center"/>
    </xf>
    <xf numFmtId="0" fontId="5" fillId="0" borderId="47" xfId="2" applyFont="1" applyBorder="1"/>
    <xf numFmtId="170" fontId="27" fillId="2" borderId="44" xfId="7" applyNumberFormat="1" applyFont="1" applyFill="1" applyBorder="1" applyAlignment="1" applyProtection="1">
      <alignment vertical="center"/>
    </xf>
    <xf numFmtId="41" fontId="28" fillId="2" borderId="35" xfId="7" applyFont="1" applyFill="1" applyBorder="1" applyAlignment="1" applyProtection="1">
      <alignment vertical="center"/>
    </xf>
    <xf numFmtId="0" fontId="28" fillId="0" borderId="44" xfId="2" applyFont="1" applyBorder="1"/>
    <xf numFmtId="41" fontId="27" fillId="2" borderId="48" xfId="7" applyFont="1" applyFill="1" applyBorder="1" applyAlignment="1" applyProtection="1">
      <alignment vertical="center"/>
    </xf>
    <xf numFmtId="41" fontId="4" fillId="0" borderId="2" xfId="2" applyNumberFormat="1" applyFont="1" applyBorder="1"/>
    <xf numFmtId="170" fontId="27" fillId="2" borderId="49" xfId="7" applyNumberFormat="1" applyFont="1" applyFill="1" applyBorder="1" applyAlignment="1" applyProtection="1">
      <alignment vertical="center"/>
    </xf>
    <xf numFmtId="165" fontId="4" fillId="0" borderId="2" xfId="6" applyNumberFormat="1" applyFont="1" applyBorder="1"/>
    <xf numFmtId="173" fontId="27" fillId="2" borderId="49" xfId="7" applyNumberFormat="1" applyFont="1" applyFill="1" applyBorder="1" applyAlignment="1" applyProtection="1">
      <alignment vertical="center"/>
    </xf>
    <xf numFmtId="41" fontId="27" fillId="2" borderId="49" xfId="7" applyFont="1" applyFill="1" applyBorder="1" applyAlignment="1" applyProtection="1">
      <alignment vertical="center"/>
    </xf>
    <xf numFmtId="41" fontId="27" fillId="2" borderId="50" xfId="7" applyFont="1" applyFill="1" applyBorder="1" applyAlignment="1" applyProtection="1">
      <alignment vertical="center"/>
    </xf>
    <xf numFmtId="0" fontId="9" fillId="0" borderId="0" xfId="2" applyFont="1" applyFill="1" applyBorder="1"/>
    <xf numFmtId="0" fontId="12" fillId="0" borderId="0" xfId="2" applyFont="1" applyFill="1" applyAlignment="1">
      <alignment horizontal="center"/>
    </xf>
    <xf numFmtId="37" fontId="37" fillId="2" borderId="0" xfId="0" applyNumberFormat="1" applyFont="1" applyFill="1" applyAlignment="1" applyProtection="1">
      <alignment vertical="center"/>
    </xf>
    <xf numFmtId="37" fontId="38" fillId="0" borderId="0" xfId="0" applyFont="1" applyBorder="1" applyAlignment="1">
      <alignment horizontal="justify"/>
    </xf>
    <xf numFmtId="0" fontId="12" fillId="0" borderId="0" xfId="2" applyFont="1" applyFill="1" applyBorder="1" applyAlignment="1">
      <alignment horizontal="center"/>
    </xf>
    <xf numFmtId="37" fontId="9" fillId="0" borderId="0" xfId="0" applyFont="1" applyFill="1"/>
    <xf numFmtId="3" fontId="9" fillId="0" borderId="0" xfId="2" applyNumberFormat="1" applyFont="1" applyBorder="1"/>
    <xf numFmtId="3" fontId="9" fillId="2" borderId="0" xfId="2" applyNumberFormat="1" applyFont="1" applyFill="1" applyBorder="1"/>
    <xf numFmtId="3" fontId="9" fillId="0" borderId="0" xfId="2" applyNumberFormat="1" applyFont="1" applyFill="1" applyBorder="1"/>
    <xf numFmtId="0" fontId="9" fillId="0" borderId="0" xfId="2" applyNumberFormat="1" applyFont="1" applyBorder="1"/>
    <xf numFmtId="0" fontId="9" fillId="0" borderId="0" xfId="2" applyFont="1" applyBorder="1"/>
    <xf numFmtId="0" fontId="9" fillId="0" borderId="0" xfId="2" applyFont="1" applyFill="1"/>
    <xf numFmtId="0" fontId="12" fillId="0" borderId="0" xfId="2" applyFont="1" applyBorder="1"/>
    <xf numFmtId="0" fontId="9" fillId="0" borderId="0" xfId="2" applyFont="1"/>
    <xf numFmtId="0" fontId="12" fillId="0" borderId="0" xfId="2" applyFont="1"/>
    <xf numFmtId="37" fontId="19" fillId="0" borderId="0" xfId="0" applyFont="1" applyFill="1" applyBorder="1" applyAlignment="1">
      <alignment horizontal="center"/>
    </xf>
    <xf numFmtId="164" fontId="22" fillId="2" borderId="0" xfId="8" applyFont="1" applyFill="1" applyAlignment="1">
      <alignment horizontal="center" vertical="center" wrapText="1"/>
    </xf>
    <xf numFmtId="37" fontId="23" fillId="0" borderId="0" xfId="0" applyFont="1" applyAlignment="1">
      <alignment horizontal="center"/>
    </xf>
    <xf numFmtId="37" fontId="13" fillId="2" borderId="7" xfId="9" applyFont="1" applyFill="1" applyBorder="1" applyAlignment="1">
      <alignment horizontal="center" vertical="center"/>
    </xf>
    <xf numFmtId="37" fontId="13" fillId="2" borderId="6" xfId="9" applyFont="1" applyFill="1" applyBorder="1" applyAlignment="1">
      <alignment horizontal="center" vertical="center"/>
    </xf>
    <xf numFmtId="37" fontId="33" fillId="2" borderId="28" xfId="9" applyFont="1" applyFill="1" applyBorder="1" applyAlignment="1">
      <alignment horizontal="justify" vertical="center" wrapText="1"/>
    </xf>
    <xf numFmtId="37" fontId="33" fillId="2" borderId="27" xfId="9" applyFont="1" applyFill="1" applyBorder="1" applyAlignment="1">
      <alignment horizontal="justify" vertical="center" wrapText="1"/>
    </xf>
    <xf numFmtId="37" fontId="33" fillId="2" borderId="33" xfId="9" applyFont="1" applyFill="1" applyBorder="1" applyAlignment="1">
      <alignment horizontal="justify" vertical="center" wrapText="1"/>
    </xf>
    <xf numFmtId="37" fontId="33" fillId="2" borderId="34" xfId="9" applyFont="1" applyFill="1" applyBorder="1" applyAlignment="1">
      <alignment horizontal="justify" vertical="center" wrapText="1"/>
    </xf>
    <xf numFmtId="37" fontId="33" fillId="2" borderId="0" xfId="9" applyFont="1" applyFill="1" applyBorder="1" applyAlignment="1">
      <alignment horizontal="justify" vertical="center" wrapText="1"/>
    </xf>
    <xf numFmtId="37" fontId="33" fillId="2" borderId="30" xfId="9" applyFont="1" applyFill="1" applyBorder="1" applyAlignment="1">
      <alignment horizontal="justify" vertical="center" wrapText="1"/>
    </xf>
    <xf numFmtId="37" fontId="33" fillId="2" borderId="31" xfId="9" applyFont="1" applyFill="1" applyBorder="1" applyAlignment="1">
      <alignment horizontal="justify" vertical="center" wrapText="1"/>
    </xf>
    <xf numFmtId="37" fontId="33" fillId="2" borderId="30" xfId="9" applyFont="1" applyFill="1" applyBorder="1" applyAlignment="1">
      <alignment horizontal="left" vertical="center" wrapText="1"/>
    </xf>
    <xf numFmtId="37" fontId="33" fillId="2" borderId="31" xfId="9" applyFont="1" applyFill="1" applyBorder="1" applyAlignment="1">
      <alignment horizontal="left" vertical="center" wrapText="1"/>
    </xf>
    <xf numFmtId="41" fontId="27" fillId="3" borderId="10" xfId="7" applyFont="1" applyFill="1" applyBorder="1" applyAlignment="1" applyProtection="1">
      <alignment horizontal="left" vertical="center"/>
    </xf>
    <xf numFmtId="41" fontId="27" fillId="3" borderId="12" xfId="7" applyFont="1" applyFill="1" applyBorder="1" applyAlignment="1" applyProtection="1">
      <alignment horizontal="left" vertical="center"/>
    </xf>
    <xf numFmtId="41" fontId="27" fillId="3" borderId="15" xfId="7" applyFont="1" applyFill="1" applyBorder="1" applyAlignment="1" applyProtection="1">
      <alignment horizontal="left" vertical="center"/>
    </xf>
    <xf numFmtId="0" fontId="27" fillId="3" borderId="11" xfId="7" applyNumberFormat="1" applyFont="1" applyFill="1" applyBorder="1" applyAlignment="1" applyProtection="1">
      <alignment horizontal="center" vertical="center"/>
    </xf>
    <xf numFmtId="0" fontId="27" fillId="3" borderId="19" xfId="7" applyNumberFormat="1" applyFont="1" applyFill="1" applyBorder="1" applyAlignment="1" applyProtection="1">
      <alignment horizontal="center" vertical="center"/>
    </xf>
    <xf numFmtId="37" fontId="35" fillId="2" borderId="0" xfId="0" applyNumberFormat="1" applyFont="1" applyFill="1" applyAlignment="1" applyProtection="1">
      <alignment horizontal="center" vertical="center"/>
    </xf>
    <xf numFmtId="37" fontId="5" fillId="0" borderId="0" xfId="2" applyNumberFormat="1" applyFont="1" applyBorder="1" applyAlignment="1" applyProtection="1">
      <alignment horizontal="left"/>
    </xf>
    <xf numFmtId="41" fontId="27" fillId="3" borderId="10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 wrapText="1"/>
    </xf>
    <xf numFmtId="41" fontId="27" fillId="3" borderId="15" xfId="7" applyFont="1" applyFill="1" applyBorder="1" applyAlignment="1" applyProtection="1">
      <alignment horizontal="center" vertical="center" wrapText="1"/>
    </xf>
    <xf numFmtId="41" fontId="27" fillId="3" borderId="13" xfId="7" applyFont="1" applyFill="1" applyBorder="1" applyAlignment="1" applyProtection="1">
      <alignment horizontal="center" vertical="center" wrapText="1"/>
    </xf>
    <xf numFmtId="41" fontId="27" fillId="3" borderId="16" xfId="7" applyFont="1" applyFill="1" applyBorder="1" applyAlignment="1" applyProtection="1">
      <alignment horizontal="center" vertical="center" wrapText="1"/>
    </xf>
    <xf numFmtId="41" fontId="27" fillId="3" borderId="14" xfId="7" applyFont="1" applyFill="1" applyBorder="1" applyAlignment="1" applyProtection="1">
      <alignment horizontal="center" vertical="center" wrapText="1"/>
    </xf>
    <xf numFmtId="41" fontId="27" fillId="3" borderId="17" xfId="7" applyFont="1" applyFill="1" applyBorder="1" applyAlignment="1" applyProtection="1">
      <alignment horizontal="center" vertical="center" wrapText="1"/>
    </xf>
    <xf numFmtId="41" fontId="28" fillId="2" borderId="20" xfId="7" applyFont="1" applyFill="1" applyBorder="1" applyAlignment="1" applyProtection="1">
      <alignment horizontal="center" vertical="center"/>
    </xf>
    <xf numFmtId="41" fontId="28" fillId="2" borderId="23" xfId="7" applyFont="1" applyFill="1" applyBorder="1" applyAlignment="1" applyProtection="1">
      <alignment horizontal="center" vertical="center"/>
    </xf>
    <xf numFmtId="41" fontId="28" fillId="2" borderId="22" xfId="7" applyFont="1" applyFill="1" applyBorder="1" applyAlignment="1" applyProtection="1">
      <alignment horizontal="center" vertical="center"/>
    </xf>
    <xf numFmtId="37" fontId="36" fillId="2" borderId="0" xfId="0" applyNumberFormat="1" applyFont="1" applyFill="1" applyAlignment="1" applyProtection="1">
      <alignment horizontal="left" vertical="center"/>
    </xf>
    <xf numFmtId="0" fontId="7" fillId="2" borderId="0" xfId="2" applyFont="1" applyFill="1" applyBorder="1" applyAlignment="1">
      <alignment horizontal="center" vertical="center" wrapText="1"/>
    </xf>
    <xf numFmtId="41" fontId="27" fillId="3" borderId="18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 wrapText="1"/>
    </xf>
    <xf numFmtId="41" fontId="27" fillId="3" borderId="10" xfId="7" applyFont="1" applyFill="1" applyBorder="1" applyAlignment="1" applyProtection="1">
      <alignment horizontal="center" vertical="center"/>
    </xf>
    <xf numFmtId="41" fontId="27" fillId="3" borderId="12" xfId="7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41" fontId="27" fillId="0" borderId="0" xfId="7" applyFont="1" applyFill="1" applyBorder="1" applyAlignment="1" applyProtection="1">
      <alignment horizontal="center" vertical="center"/>
    </xf>
    <xf numFmtId="41" fontId="27" fillId="3" borderId="3" xfId="7" applyFont="1" applyFill="1" applyBorder="1" applyAlignment="1" applyProtection="1">
      <alignment horizontal="center" vertical="center" wrapText="1"/>
    </xf>
    <xf numFmtId="41" fontId="27" fillId="3" borderId="0" xfId="7" applyFont="1" applyFill="1" applyBorder="1" applyAlignment="1" applyProtection="1">
      <alignment horizontal="center" vertical="center" wrapText="1"/>
    </xf>
    <xf numFmtId="41" fontId="27" fillId="2" borderId="10" xfId="7" applyFont="1" applyFill="1" applyBorder="1" applyAlignment="1" applyProtection="1">
      <alignment horizontal="center" vertical="center"/>
    </xf>
    <xf numFmtId="41" fontId="27" fillId="2" borderId="12" xfId="7" applyFont="1" applyFill="1" applyBorder="1" applyAlignment="1" applyProtection="1">
      <alignment horizontal="center" vertical="center"/>
    </xf>
    <xf numFmtId="41" fontId="27" fillId="2" borderId="15" xfId="7" applyFont="1" applyFill="1" applyBorder="1" applyAlignment="1" applyProtection="1">
      <alignment horizontal="center" vertical="center"/>
    </xf>
    <xf numFmtId="41" fontId="27" fillId="2" borderId="10" xfId="7" applyFont="1" applyFill="1" applyBorder="1" applyAlignment="1" applyProtection="1">
      <alignment horizontal="left" vertical="center"/>
    </xf>
    <xf numFmtId="41" fontId="27" fillId="2" borderId="12" xfId="7" applyFont="1" applyFill="1" applyBorder="1" applyAlignment="1" applyProtection="1">
      <alignment horizontal="left" vertical="center"/>
    </xf>
    <xf numFmtId="41" fontId="27" fillId="2" borderId="15" xfId="7" applyFont="1" applyFill="1" applyBorder="1" applyAlignment="1" applyProtection="1">
      <alignment horizontal="left" vertical="center"/>
    </xf>
    <xf numFmtId="41" fontId="27" fillId="2" borderId="11" xfId="7" applyFont="1" applyFill="1" applyBorder="1" applyAlignment="1" applyProtection="1">
      <alignment horizontal="center" vertical="center" wrapText="1"/>
    </xf>
    <xf numFmtId="41" fontId="27" fillId="2" borderId="19" xfId="7" applyFont="1" applyFill="1" applyBorder="1" applyAlignment="1" applyProtection="1">
      <alignment horizontal="center" vertical="center" wrapText="1"/>
    </xf>
    <xf numFmtId="41" fontId="27" fillId="3" borderId="11" xfId="7" applyFont="1" applyFill="1" applyBorder="1" applyAlignment="1" applyProtection="1">
      <alignment horizontal="center" vertical="center" wrapText="1"/>
    </xf>
    <xf numFmtId="41" fontId="27" fillId="3" borderId="2" xfId="7" applyFont="1" applyFill="1" applyBorder="1" applyAlignment="1" applyProtection="1">
      <alignment horizontal="center" vertical="center" wrapText="1"/>
    </xf>
    <xf numFmtId="41" fontId="27" fillId="3" borderId="19" xfId="7" applyFont="1" applyFill="1" applyBorder="1" applyAlignment="1" applyProtection="1">
      <alignment horizontal="center" vertical="center" wrapText="1"/>
    </xf>
    <xf numFmtId="37" fontId="20" fillId="0" borderId="0" xfId="0" applyFont="1" applyFill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37" fontId="10" fillId="2" borderId="0" xfId="0" applyFont="1" applyFill="1" applyBorder="1" applyAlignment="1">
      <alignment horizontal="left" vertical="center"/>
    </xf>
    <xf numFmtId="37" fontId="12" fillId="2" borderId="0" xfId="0" applyFont="1" applyFill="1" applyBorder="1" applyAlignment="1">
      <alignment horizontal="center" vertical="center"/>
    </xf>
    <xf numFmtId="37" fontId="10" fillId="2" borderId="0" xfId="0" applyFont="1" applyFill="1" applyBorder="1" applyAlignment="1">
      <alignment horizontal="left" vertical="center" wrapText="1"/>
    </xf>
  </cellXfs>
  <cellStyles count="11">
    <cellStyle name="Hipervínculo" xfId="10" builtinId="8"/>
    <cellStyle name="Millares" xfId="1" builtinId="3"/>
    <cellStyle name="Millares [0]" xfId="7" builtinId="6"/>
    <cellStyle name="Normal" xfId="0" builtinId="0"/>
    <cellStyle name="Normal_Cartera dic 2000" xfId="9"/>
    <cellStyle name="Normal_Cartera_4" xfId="2"/>
    <cellStyle name="Normal_Licencias dic 1996" xfId="8"/>
    <cellStyle name="Normal_lmd-12000" xfId="3"/>
    <cellStyle name="Normal_PRESTA" xfId="4"/>
    <cellStyle name="Normal_Presta_1201 v2" xfId="5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0000FF"/>
      <color rgb="FF0067B7"/>
      <color rgb="FF00FF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4.jpe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esentaci&#243;n!A1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4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1582572</xdr:colOff>
      <xdr:row>41</xdr:row>
      <xdr:rowOff>18252</xdr:rowOff>
    </xdr:to>
    <xdr:pic>
      <xdr:nvPicPr>
        <xdr:cNvPr id="8" name="Picture 2" descr="logo-super202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7286625"/>
          <a:ext cx="2161692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</xdr:row>
      <xdr:rowOff>106680</xdr:rowOff>
    </xdr:from>
    <xdr:to>
      <xdr:col>1</xdr:col>
      <xdr:colOff>1844040</xdr:colOff>
      <xdr:row>4</xdr:row>
      <xdr:rowOff>133061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240" y="266700"/>
          <a:ext cx="1821180" cy="5521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1</xdr:col>
      <xdr:colOff>971550</xdr:colOff>
      <xdr:row>150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149</xdr:row>
      <xdr:rowOff>0</xdr:rowOff>
    </xdr:from>
    <xdr:to>
      <xdr:col>1</xdr:col>
      <xdr:colOff>381000</xdr:colOff>
      <xdr:row>149</xdr:row>
      <xdr:rowOff>47625</xdr:rowOff>
    </xdr:to>
    <xdr:pic>
      <xdr:nvPicPr>
        <xdr:cNvPr id="11542" name="Picture 41" descr="pie">
          <a:extLst>
            <a:ext uri="{FF2B5EF4-FFF2-40B4-BE49-F238E27FC236}">
              <a16:creationId xmlns:a16="http://schemas.microsoft.com/office/drawing/2014/main" id="{00000000-0008-0000-0A00-000016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1028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15646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152</xdr:row>
      <xdr:rowOff>22860</xdr:rowOff>
    </xdr:from>
    <xdr:to>
      <xdr:col>1</xdr:col>
      <xdr:colOff>89535</xdr:colOff>
      <xdr:row>152</xdr:row>
      <xdr:rowOff>70485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212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162</xdr:row>
      <xdr:rowOff>0</xdr:rowOff>
    </xdr:from>
    <xdr:to>
      <xdr:col>1</xdr:col>
      <xdr:colOff>714375</xdr:colOff>
      <xdr:row>162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69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170</xdr:row>
      <xdr:rowOff>7620</xdr:rowOff>
    </xdr:from>
    <xdr:to>
      <xdr:col>1</xdr:col>
      <xdr:colOff>542925</xdr:colOff>
      <xdr:row>170</xdr:row>
      <xdr:rowOff>55245</xdr:rowOff>
    </xdr:to>
    <xdr:pic>
      <xdr:nvPicPr>
        <xdr:cNvPr id="14614" name="Picture 41" descr="pie">
          <a:extLst>
            <a:ext uri="{FF2B5EF4-FFF2-40B4-BE49-F238E27FC236}">
              <a16:creationId xmlns:a16="http://schemas.microsoft.com/office/drawing/2014/main" id="{00000000-0008-0000-0D00-000016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0120"/>
          <a:ext cx="116014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99060</xdr:rowOff>
    </xdr:from>
    <xdr:to>
      <xdr:col>0</xdr:col>
      <xdr:colOff>1457325</xdr:colOff>
      <xdr:row>82</xdr:row>
      <xdr:rowOff>17145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146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106680</xdr:rowOff>
    </xdr:from>
    <xdr:to>
      <xdr:col>0</xdr:col>
      <xdr:colOff>1457325</xdr:colOff>
      <xdr:row>82</xdr:row>
      <xdr:rowOff>24765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221513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151</xdr:row>
      <xdr:rowOff>0</xdr:rowOff>
    </xdr:from>
    <xdr:to>
      <xdr:col>1</xdr:col>
      <xdr:colOff>200025</xdr:colOff>
      <xdr:row>151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3860780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1457325</xdr:colOff>
      <xdr:row>82</xdr:row>
      <xdr:rowOff>47625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8" name="Rectángulo redondeado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9" name="Rectángulo redondeado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0" name="Rectángulo redondeado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1" name="Rectángulo redondeado 4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2" name="Rectángulo redondeado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3" name="Rectángulo redondeado 4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4" name="Rectángulo redondeado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5" name="Rectángulo redondeado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160020</xdr:rowOff>
    </xdr:from>
    <xdr:to>
      <xdr:col>1</xdr:col>
      <xdr:colOff>2316480</xdr:colOff>
      <xdr:row>4</xdr:row>
      <xdr:rowOff>7620</xdr:rowOff>
    </xdr:to>
    <xdr:pic>
      <xdr:nvPicPr>
        <xdr:cNvPr id="2" name="Imagen 1" descr="logo-super20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60020"/>
          <a:ext cx="236220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1272540</xdr:colOff>
      <xdr:row>25</xdr:row>
      <xdr:rowOff>59915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0" y="1191768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1381125</xdr:colOff>
      <xdr:row>35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628650</xdr:colOff>
      <xdr:row>42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1423035</xdr:colOff>
      <xdr:row>76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153</xdr:row>
      <xdr:rowOff>0</xdr:rowOff>
    </xdr:from>
    <xdr:to>
      <xdr:col>1</xdr:col>
      <xdr:colOff>714375</xdr:colOff>
      <xdr:row>153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883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</xdr:col>
      <xdr:colOff>629708</xdr:colOff>
      <xdr:row>46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1</xdr:col>
      <xdr:colOff>714375</xdr:colOff>
      <xdr:row>150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1</xdr:col>
      <xdr:colOff>714375</xdr:colOff>
      <xdr:row>150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K39"/>
  <sheetViews>
    <sheetView showGridLines="0" tabSelected="1" workbookViewId="0"/>
  </sheetViews>
  <sheetFormatPr baseColWidth="10" defaultColWidth="11.5546875" defaultRowHeight="12.75"/>
  <cols>
    <col min="1" max="1" width="6.33203125" style="46" customWidth="1"/>
    <col min="2" max="2" width="27" style="46" bestFit="1" customWidth="1"/>
    <col min="3" max="3" width="61.33203125" style="46" customWidth="1"/>
    <col min="4" max="16384" width="11.5546875" style="46"/>
  </cols>
  <sheetData>
    <row r="4" spans="1:5" ht="16.350000000000001" customHeight="1">
      <c r="C4" s="368" t="s">
        <v>127</v>
      </c>
      <c r="D4" s="368"/>
      <c r="E4" s="368"/>
    </row>
    <row r="5" spans="1:5" ht="19.7" customHeight="1">
      <c r="C5" s="368"/>
      <c r="D5" s="368"/>
      <c r="E5" s="368"/>
    </row>
    <row r="6" spans="1:5" ht="15">
      <c r="C6" s="369" t="s">
        <v>134</v>
      </c>
      <c r="D6" s="369"/>
      <c r="E6" s="369"/>
    </row>
    <row r="7" spans="1:5" ht="13.5" customHeight="1"/>
    <row r="8" spans="1:5" ht="15" customHeight="1">
      <c r="A8" s="47"/>
    </row>
    <row r="9" spans="1:5" ht="15" customHeight="1">
      <c r="A9" s="47"/>
      <c r="B9" s="84" t="s">
        <v>135</v>
      </c>
    </row>
    <row r="10" spans="1:5" ht="15" customHeight="1">
      <c r="A10" s="47"/>
      <c r="B10" s="49"/>
    </row>
    <row r="11" spans="1:5" ht="15" customHeight="1">
      <c r="A11" s="47"/>
      <c r="B11" s="85" t="s">
        <v>187</v>
      </c>
    </row>
    <row r="12" spans="1:5" ht="15" customHeight="1">
      <c r="A12" s="47"/>
      <c r="B12" s="85" t="s">
        <v>188</v>
      </c>
    </row>
    <row r="13" spans="1:5" ht="15" customHeight="1">
      <c r="A13" s="47"/>
      <c r="B13" s="85" t="s">
        <v>190</v>
      </c>
    </row>
    <row r="14" spans="1:5" ht="15" customHeight="1">
      <c r="A14" s="47"/>
      <c r="B14" s="85" t="s">
        <v>189</v>
      </c>
    </row>
    <row r="15" spans="1:5" ht="15" customHeight="1">
      <c r="A15" s="47"/>
      <c r="B15" s="85" t="s">
        <v>191</v>
      </c>
    </row>
    <row r="16" spans="1:5" ht="15" customHeight="1">
      <c r="A16" s="47"/>
      <c r="B16" s="85"/>
    </row>
    <row r="17" spans="1:11" ht="15" customHeight="1">
      <c r="A17" s="47"/>
      <c r="B17" s="367"/>
      <c r="C17" s="367"/>
    </row>
    <row r="18" spans="1:11" ht="15" customHeight="1">
      <c r="A18" s="47"/>
      <c r="B18" s="84" t="s">
        <v>136</v>
      </c>
      <c r="C18" s="53"/>
    </row>
    <row r="19" spans="1:11" ht="15" customHeight="1">
      <c r="A19" s="47"/>
      <c r="B19" s="53"/>
      <c r="C19" s="53"/>
    </row>
    <row r="20" spans="1:11">
      <c r="D20" s="48"/>
      <c r="E20" s="48"/>
      <c r="F20" s="48"/>
      <c r="G20" s="48"/>
      <c r="H20" s="48"/>
    </row>
    <row r="21" spans="1:11" ht="13.5" thickBot="1">
      <c r="B21" s="86" t="s">
        <v>137</v>
      </c>
      <c r="C21" s="87" t="s">
        <v>135</v>
      </c>
      <c r="D21" s="91"/>
      <c r="E21" s="91"/>
      <c r="F21" s="91"/>
    </row>
    <row r="22" spans="1:11" ht="6" customHeight="1" thickTop="1">
      <c r="B22" s="89"/>
      <c r="C22" s="90"/>
      <c r="D22" s="50"/>
      <c r="E22" s="50"/>
    </row>
    <row r="23" spans="1:11">
      <c r="B23" s="269" t="s">
        <v>152</v>
      </c>
      <c r="C23" s="92" t="s">
        <v>138</v>
      </c>
      <c r="D23" s="50"/>
      <c r="E23" s="50"/>
    </row>
    <row r="24" spans="1:11">
      <c r="B24" s="269" t="s">
        <v>153</v>
      </c>
      <c r="C24" s="92" t="s">
        <v>139</v>
      </c>
      <c r="D24" s="51"/>
      <c r="E24" s="51"/>
    </row>
    <row r="25" spans="1:11">
      <c r="B25" s="269" t="s">
        <v>154</v>
      </c>
      <c r="C25" s="92" t="s">
        <v>140</v>
      </c>
      <c r="D25" s="51"/>
      <c r="E25" s="51"/>
    </row>
    <row r="26" spans="1:11">
      <c r="B26" s="269" t="s">
        <v>155</v>
      </c>
      <c r="C26" s="92" t="s">
        <v>141</v>
      </c>
      <c r="D26" s="51"/>
      <c r="E26" s="51"/>
    </row>
    <row r="27" spans="1:11">
      <c r="B27" s="269" t="s">
        <v>158</v>
      </c>
      <c r="C27" s="92" t="s">
        <v>142</v>
      </c>
      <c r="D27" s="51"/>
      <c r="E27" s="51"/>
    </row>
    <row r="28" spans="1:11">
      <c r="B28" s="269" t="s">
        <v>159</v>
      </c>
      <c r="C28" s="92" t="s">
        <v>143</v>
      </c>
      <c r="D28" s="51"/>
      <c r="E28" s="51"/>
    </row>
    <row r="29" spans="1:11">
      <c r="B29" s="269" t="s">
        <v>160</v>
      </c>
      <c r="C29" s="92" t="s">
        <v>144</v>
      </c>
      <c r="D29" s="50"/>
      <c r="E29" s="50"/>
      <c r="F29" s="49"/>
      <c r="G29" s="49"/>
      <c r="H29" s="49"/>
      <c r="I29" s="49"/>
      <c r="J29" s="49"/>
      <c r="K29" s="49"/>
    </row>
    <row r="30" spans="1:11">
      <c r="B30" s="269" t="s">
        <v>156</v>
      </c>
      <c r="C30" s="92" t="s">
        <v>145</v>
      </c>
      <c r="D30" s="51"/>
      <c r="E30" s="51"/>
    </row>
    <row r="31" spans="1:11">
      <c r="B31" s="269" t="s">
        <v>157</v>
      </c>
      <c r="C31" s="92" t="s">
        <v>146</v>
      </c>
      <c r="D31" s="51"/>
      <c r="E31" s="51"/>
    </row>
    <row r="32" spans="1:11">
      <c r="B32" s="269" t="s">
        <v>161</v>
      </c>
      <c r="C32" s="92" t="s">
        <v>147</v>
      </c>
      <c r="D32" s="51"/>
      <c r="E32" s="51"/>
    </row>
    <row r="33" spans="2:5">
      <c r="B33" s="269" t="s">
        <v>162</v>
      </c>
      <c r="C33" s="92" t="s">
        <v>148</v>
      </c>
      <c r="D33" s="51"/>
      <c r="E33" s="51"/>
    </row>
    <row r="34" spans="2:5">
      <c r="B34" s="269" t="s">
        <v>163</v>
      </c>
      <c r="C34" s="92" t="s">
        <v>149</v>
      </c>
      <c r="D34" s="51"/>
      <c r="E34" s="51"/>
    </row>
    <row r="35" spans="2:5">
      <c r="B35" s="269" t="s">
        <v>165</v>
      </c>
      <c r="C35" s="92" t="s">
        <v>150</v>
      </c>
      <c r="D35" s="51"/>
      <c r="E35" s="51"/>
    </row>
    <row r="36" spans="2:5">
      <c r="B36" s="269" t="s">
        <v>164</v>
      </c>
      <c r="C36" s="92" t="s">
        <v>151</v>
      </c>
      <c r="D36" s="51"/>
      <c r="E36" s="51"/>
    </row>
    <row r="37" spans="2:5">
      <c r="B37" s="268"/>
      <c r="C37" s="88"/>
      <c r="D37" s="51"/>
      <c r="E37" s="51"/>
    </row>
    <row r="38" spans="2:5">
      <c r="B38" s="268"/>
    </row>
    <row r="39" spans="2:5">
      <c r="B39" s="52"/>
    </row>
  </sheetData>
  <mergeCells count="3">
    <mergeCell ref="B17:C17"/>
    <mergeCell ref="C4:E5"/>
    <mergeCell ref="C6:E6"/>
  </mergeCells>
  <phoneticPr fontId="0" type="noConversion"/>
  <hyperlinks>
    <hyperlink ref="B30" location="'Prestador privado'!A1" display="      Prestador privado"/>
    <hyperlink ref="B31" location="'Prestador público'!A1" display="      Prestador público"/>
    <hyperlink ref="B32" location="'Prestador privado y sexo'!A1" display="      Prestador privado por sexo"/>
    <hyperlink ref="B33" location="'Prestador público y sexo'!A1" display="      Prestador público por sexo"/>
    <hyperlink ref="B23" location="Prestaciones_comparadas!A1" display="      Prestaciones comparadas"/>
    <hyperlink ref="B24" location="Tasas_por_beneficiario!A1" display="      Tasas por beneficiario"/>
    <hyperlink ref="B25" location="Prestaciones_por_tipo!A1" display="      Prestaciones por tipo"/>
    <hyperlink ref="B26" location="Prestaciones_por_sexo_tipo!A1" display="      Prestaciones por sexo y tipo"/>
    <hyperlink ref="B27" location="'Prestaciones x sexo Frecuencia'!A1" display="      Prestaciones por sexo y Frecuencia"/>
    <hyperlink ref="B28" location="'Prestaciones x sexo Facturado'!A1" display="      Prestaciones por sexo y Facturado"/>
    <hyperlink ref="B29" location="'Prestaciones sexo Bonificado'!A1" display="      Prestaciones por sexo y  Bonificado"/>
    <hyperlink ref="B34" location="'Prestaciones x regiones'!A1" display="      Prestaciones por regiones"/>
    <hyperlink ref="B35" location="'Facturado x regiones'!A1" display="      Facturado por regiones "/>
    <hyperlink ref="B36" location="'Bonificado x regiones'!A1" display="      Bonificado por regiones 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X384"/>
  <sheetViews>
    <sheetView showGridLines="0" topLeftCell="A103" zoomScaleNormal="100" workbookViewId="0">
      <selection activeCell="V147" activeCellId="1" sqref="V73 V147"/>
    </sheetView>
  </sheetViews>
  <sheetFormatPr baseColWidth="10" defaultColWidth="8.88671875" defaultRowHeight="10.5"/>
  <cols>
    <col min="1" max="1" width="7.5546875" style="3" customWidth="1"/>
    <col min="2" max="2" width="28" style="7" customWidth="1"/>
    <col min="3" max="3" width="25.109375" style="3" customWidth="1"/>
    <col min="4" max="8" width="8.77734375" style="2" customWidth="1"/>
    <col min="9" max="22" width="8.77734375" style="3" customWidth="1"/>
    <col min="23" max="16384" width="8.88671875" style="3"/>
  </cols>
  <sheetData>
    <row r="2" spans="1:24" s="54" customFormat="1" ht="11.85" customHeight="1">
      <c r="A2" s="386" t="s">
        <v>206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X2" s="79"/>
    </row>
    <row r="3" spans="1:24" s="54" customFormat="1" ht="11.85" customHeight="1">
      <c r="A3" s="386" t="s">
        <v>233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X3" s="79"/>
    </row>
    <row r="4" spans="1:24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2"/>
      <c r="L4" s="189"/>
      <c r="M4" s="182"/>
      <c r="N4" s="182"/>
      <c r="O4" s="182"/>
      <c r="P4" s="182"/>
      <c r="Q4" s="182"/>
      <c r="R4" s="182"/>
      <c r="S4" s="182"/>
      <c r="T4" s="182"/>
      <c r="U4" s="4"/>
      <c r="V4" s="189"/>
      <c r="X4" s="189"/>
    </row>
    <row r="5" spans="1:24" s="182" customFormat="1" ht="11.85" customHeight="1">
      <c r="X5" s="189"/>
    </row>
    <row r="6" spans="1:24" s="182" customFormat="1" ht="12.6" customHeight="1">
      <c r="A6" s="402" t="s">
        <v>12</v>
      </c>
      <c r="B6" s="402" t="s">
        <v>68</v>
      </c>
      <c r="C6" s="402" t="s">
        <v>69</v>
      </c>
      <c r="D6" s="417" t="s">
        <v>13</v>
      </c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9"/>
      <c r="V6" s="402" t="s">
        <v>0</v>
      </c>
      <c r="X6" s="54"/>
    </row>
    <row r="7" spans="1:24" s="58" customFormat="1" ht="21.75" customHeight="1">
      <c r="A7" s="403"/>
      <c r="B7" s="403"/>
      <c r="C7" s="403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83</v>
      </c>
      <c r="R7" s="98" t="s">
        <v>84</v>
      </c>
      <c r="S7" s="98" t="s">
        <v>85</v>
      </c>
      <c r="T7" s="98" t="s">
        <v>86</v>
      </c>
      <c r="U7" s="98" t="s">
        <v>87</v>
      </c>
      <c r="V7" s="403"/>
      <c r="X7" s="54"/>
    </row>
    <row r="8" spans="1:24" ht="11.25" customHeight="1">
      <c r="A8" s="102" t="s">
        <v>133</v>
      </c>
      <c r="B8" s="102" t="s">
        <v>20</v>
      </c>
      <c r="C8" s="102" t="s">
        <v>26</v>
      </c>
      <c r="D8" s="102">
        <v>7800</v>
      </c>
      <c r="E8" s="102">
        <v>3918</v>
      </c>
      <c r="F8" s="102">
        <v>3184</v>
      </c>
      <c r="G8" s="102">
        <v>3213</v>
      </c>
      <c r="H8" s="102">
        <v>3513</v>
      </c>
      <c r="I8" s="102">
        <v>6525</v>
      </c>
      <c r="J8" s="102">
        <v>8884</v>
      </c>
      <c r="K8" s="102">
        <v>8267</v>
      </c>
      <c r="L8" s="102">
        <v>7176</v>
      </c>
      <c r="M8" s="102">
        <v>6435</v>
      </c>
      <c r="N8" s="102">
        <v>5445</v>
      </c>
      <c r="O8" s="102">
        <v>5095</v>
      </c>
      <c r="P8" s="102">
        <v>3958</v>
      </c>
      <c r="Q8" s="102">
        <v>2788</v>
      </c>
      <c r="R8" s="102">
        <v>1879</v>
      </c>
      <c r="S8" s="102">
        <v>1213</v>
      </c>
      <c r="T8" s="102">
        <v>615</v>
      </c>
      <c r="U8" s="102">
        <v>419</v>
      </c>
      <c r="V8" s="102">
        <v>80328</v>
      </c>
      <c r="X8" s="54"/>
    </row>
    <row r="9" spans="1:24" ht="11.25" customHeight="1">
      <c r="A9" s="21"/>
      <c r="B9" s="102"/>
      <c r="C9" s="102" t="s">
        <v>27</v>
      </c>
      <c r="D9" s="102">
        <v>50</v>
      </c>
      <c r="E9" s="102">
        <v>14</v>
      </c>
      <c r="F9" s="102">
        <v>8</v>
      </c>
      <c r="G9" s="102">
        <v>7</v>
      </c>
      <c r="H9" s="102">
        <v>7</v>
      </c>
      <c r="I9" s="102">
        <v>17</v>
      </c>
      <c r="J9" s="102">
        <v>32</v>
      </c>
      <c r="K9" s="102">
        <v>34</v>
      </c>
      <c r="L9" s="102">
        <v>23</v>
      </c>
      <c r="M9" s="102">
        <v>23</v>
      </c>
      <c r="N9" s="102">
        <v>19</v>
      </c>
      <c r="O9" s="102">
        <v>22</v>
      </c>
      <c r="P9" s="102">
        <v>14</v>
      </c>
      <c r="Q9" s="102">
        <v>12</v>
      </c>
      <c r="R9" s="102">
        <v>7</v>
      </c>
      <c r="S9" s="102">
        <v>9</v>
      </c>
      <c r="T9" s="102">
        <v>7</v>
      </c>
      <c r="U9" s="102">
        <v>18</v>
      </c>
      <c r="V9" s="102">
        <v>322</v>
      </c>
    </row>
    <row r="10" spans="1:24" ht="11.25" customHeight="1">
      <c r="A10" s="21"/>
      <c r="B10" s="102"/>
      <c r="C10" s="102" t="s">
        <v>28</v>
      </c>
      <c r="D10" s="102">
        <v>2799</v>
      </c>
      <c r="E10" s="102">
        <v>221</v>
      </c>
      <c r="F10" s="102">
        <v>163</v>
      </c>
      <c r="G10" s="102">
        <v>157</v>
      </c>
      <c r="H10" s="102">
        <v>216</v>
      </c>
      <c r="I10" s="102">
        <v>396</v>
      </c>
      <c r="J10" s="102">
        <v>578</v>
      </c>
      <c r="K10" s="102">
        <v>594</v>
      </c>
      <c r="L10" s="102">
        <v>598</v>
      </c>
      <c r="M10" s="102">
        <v>740</v>
      </c>
      <c r="N10" s="102">
        <v>783</v>
      </c>
      <c r="O10" s="102">
        <v>965</v>
      </c>
      <c r="P10" s="102">
        <v>1060</v>
      </c>
      <c r="Q10" s="102">
        <v>792</v>
      </c>
      <c r="R10" s="102">
        <v>776</v>
      </c>
      <c r="S10" s="102">
        <v>549</v>
      </c>
      <c r="T10" s="102">
        <v>396</v>
      </c>
      <c r="U10" s="102">
        <v>368</v>
      </c>
      <c r="V10" s="102">
        <v>12152</v>
      </c>
    </row>
    <row r="11" spans="1:24" ht="11.25" customHeight="1">
      <c r="A11" s="102"/>
      <c r="B11" s="102"/>
      <c r="C11" s="102" t="s">
        <v>168</v>
      </c>
      <c r="D11" s="102">
        <v>78</v>
      </c>
      <c r="E11" s="102">
        <v>46</v>
      </c>
      <c r="F11" s="102">
        <v>41</v>
      </c>
      <c r="G11" s="102">
        <v>51</v>
      </c>
      <c r="H11" s="102">
        <v>50</v>
      </c>
      <c r="I11" s="102">
        <v>132</v>
      </c>
      <c r="J11" s="102">
        <v>186</v>
      </c>
      <c r="K11" s="102">
        <v>161</v>
      </c>
      <c r="L11" s="102">
        <v>119</v>
      </c>
      <c r="M11" s="102">
        <v>79</v>
      </c>
      <c r="N11" s="102">
        <v>53</v>
      </c>
      <c r="O11" s="102">
        <v>45</v>
      </c>
      <c r="P11" s="102">
        <v>33</v>
      </c>
      <c r="Q11" s="102">
        <v>21</v>
      </c>
      <c r="R11" s="102">
        <v>13</v>
      </c>
      <c r="S11" s="102">
        <v>8</v>
      </c>
      <c r="T11" s="102">
        <v>5</v>
      </c>
      <c r="U11" s="102">
        <v>4</v>
      </c>
      <c r="V11" s="102">
        <v>1125</v>
      </c>
    </row>
    <row r="12" spans="1:24" ht="11.25" customHeight="1">
      <c r="A12" s="126"/>
      <c r="B12" s="103"/>
      <c r="C12" s="103" t="s">
        <v>14</v>
      </c>
      <c r="D12" s="103">
        <v>10727</v>
      </c>
      <c r="E12" s="103">
        <v>4199</v>
      </c>
      <c r="F12" s="103">
        <v>3396</v>
      </c>
      <c r="G12" s="103">
        <v>3428</v>
      </c>
      <c r="H12" s="103">
        <v>3786</v>
      </c>
      <c r="I12" s="103">
        <v>7070</v>
      </c>
      <c r="J12" s="103">
        <v>9680</v>
      </c>
      <c r="K12" s="103">
        <v>9056</v>
      </c>
      <c r="L12" s="103">
        <v>7916</v>
      </c>
      <c r="M12" s="103">
        <v>7277</v>
      </c>
      <c r="N12" s="103">
        <v>6300</v>
      </c>
      <c r="O12" s="103">
        <v>6127</v>
      </c>
      <c r="P12" s="103">
        <v>5065</v>
      </c>
      <c r="Q12" s="103">
        <v>3613</v>
      </c>
      <c r="R12" s="103">
        <v>2675</v>
      </c>
      <c r="S12" s="103">
        <v>1779</v>
      </c>
      <c r="T12" s="103">
        <v>1023</v>
      </c>
      <c r="U12" s="103">
        <v>809</v>
      </c>
      <c r="V12" s="103">
        <v>93927</v>
      </c>
    </row>
    <row r="13" spans="1:24" ht="11.25" customHeight="1">
      <c r="B13" s="102" t="s">
        <v>21</v>
      </c>
      <c r="C13" s="102" t="s">
        <v>29</v>
      </c>
      <c r="D13" s="102">
        <v>2658</v>
      </c>
      <c r="E13" s="102">
        <v>1266</v>
      </c>
      <c r="F13" s="102">
        <v>1609</v>
      </c>
      <c r="G13" s="102">
        <v>1961</v>
      </c>
      <c r="H13" s="102">
        <v>2397</v>
      </c>
      <c r="I13" s="102">
        <v>4278</v>
      </c>
      <c r="J13" s="102">
        <v>6231</v>
      </c>
      <c r="K13" s="102">
        <v>6184</v>
      </c>
      <c r="L13" s="102">
        <v>5834</v>
      </c>
      <c r="M13" s="102">
        <v>5640</v>
      </c>
      <c r="N13" s="102">
        <v>5367</v>
      </c>
      <c r="O13" s="102">
        <v>5697</v>
      </c>
      <c r="P13" s="102">
        <v>5254</v>
      </c>
      <c r="Q13" s="102">
        <v>3997</v>
      </c>
      <c r="R13" s="102">
        <v>3237</v>
      </c>
      <c r="S13" s="102">
        <v>2184</v>
      </c>
      <c r="T13" s="102">
        <v>1286</v>
      </c>
      <c r="U13" s="102">
        <v>1086</v>
      </c>
      <c r="V13" s="102">
        <v>66168</v>
      </c>
    </row>
    <row r="14" spans="1:24" ht="11.25" customHeight="1">
      <c r="A14" s="102"/>
      <c r="B14" s="102"/>
      <c r="C14" s="102" t="s">
        <v>30</v>
      </c>
      <c r="D14" s="102">
        <v>2069</v>
      </c>
      <c r="E14" s="102">
        <v>1165</v>
      </c>
      <c r="F14" s="102">
        <v>1492</v>
      </c>
      <c r="G14" s="102">
        <v>2295</v>
      </c>
      <c r="H14" s="102">
        <v>2813</v>
      </c>
      <c r="I14" s="102">
        <v>5154</v>
      </c>
      <c r="J14" s="102">
        <v>7565</v>
      </c>
      <c r="K14" s="102">
        <v>7694</v>
      </c>
      <c r="L14" s="102">
        <v>7276</v>
      </c>
      <c r="M14" s="102">
        <v>6790</v>
      </c>
      <c r="N14" s="102">
        <v>5938</v>
      </c>
      <c r="O14" s="102">
        <v>6139</v>
      </c>
      <c r="P14" s="102">
        <v>5256</v>
      </c>
      <c r="Q14" s="102">
        <v>4019</v>
      </c>
      <c r="R14" s="102">
        <v>2980</v>
      </c>
      <c r="S14" s="102">
        <v>1984</v>
      </c>
      <c r="T14" s="102">
        <v>1130</v>
      </c>
      <c r="U14" s="102">
        <v>851</v>
      </c>
      <c r="V14" s="102">
        <v>72610</v>
      </c>
    </row>
    <row r="15" spans="1:24" ht="11.25" customHeight="1">
      <c r="A15" s="21"/>
      <c r="B15" s="102"/>
      <c r="C15" s="102" t="s">
        <v>31</v>
      </c>
      <c r="D15" s="102">
        <v>55</v>
      </c>
      <c r="E15" s="102">
        <v>83</v>
      </c>
      <c r="F15" s="102">
        <v>101</v>
      </c>
      <c r="G15" s="102">
        <v>145</v>
      </c>
      <c r="H15" s="102">
        <v>171</v>
      </c>
      <c r="I15" s="102">
        <v>321</v>
      </c>
      <c r="J15" s="102">
        <v>525</v>
      </c>
      <c r="K15" s="102">
        <v>559</v>
      </c>
      <c r="L15" s="102">
        <v>526</v>
      </c>
      <c r="M15" s="102">
        <v>506</v>
      </c>
      <c r="N15" s="102">
        <v>490</v>
      </c>
      <c r="O15" s="102">
        <v>571</v>
      </c>
      <c r="P15" s="102">
        <v>583</v>
      </c>
      <c r="Q15" s="102">
        <v>469</v>
      </c>
      <c r="R15" s="102">
        <v>372</v>
      </c>
      <c r="S15" s="102">
        <v>239</v>
      </c>
      <c r="T15" s="102">
        <v>118</v>
      </c>
      <c r="U15" s="102">
        <v>78</v>
      </c>
      <c r="V15" s="102">
        <v>5913</v>
      </c>
    </row>
    <row r="16" spans="1:24" ht="11.25" customHeight="1">
      <c r="A16" s="100"/>
      <c r="B16" s="103"/>
      <c r="C16" s="103" t="s">
        <v>14</v>
      </c>
      <c r="D16" s="103">
        <v>4782</v>
      </c>
      <c r="E16" s="103">
        <v>2514</v>
      </c>
      <c r="F16" s="103">
        <v>3202</v>
      </c>
      <c r="G16" s="103">
        <v>4401</v>
      </c>
      <c r="H16" s="103">
        <v>5381</v>
      </c>
      <c r="I16" s="103">
        <v>9753</v>
      </c>
      <c r="J16" s="103">
        <v>14321</v>
      </c>
      <c r="K16" s="103">
        <v>14437</v>
      </c>
      <c r="L16" s="103">
        <v>13636</v>
      </c>
      <c r="M16" s="103">
        <v>12936</v>
      </c>
      <c r="N16" s="103">
        <v>11795</v>
      </c>
      <c r="O16" s="103">
        <v>12407</v>
      </c>
      <c r="P16" s="103">
        <v>11093</v>
      </c>
      <c r="Q16" s="103">
        <v>8485</v>
      </c>
      <c r="R16" s="103">
        <v>6589</v>
      </c>
      <c r="S16" s="103">
        <v>4407</v>
      </c>
      <c r="T16" s="103">
        <v>2534</v>
      </c>
      <c r="U16" s="103">
        <v>2015</v>
      </c>
      <c r="V16" s="103">
        <v>144691</v>
      </c>
    </row>
    <row r="17" spans="1:22" ht="11.25" customHeight="1">
      <c r="B17" s="102" t="s">
        <v>62</v>
      </c>
      <c r="C17" s="102" t="s">
        <v>32</v>
      </c>
      <c r="D17" s="102">
        <v>46</v>
      </c>
      <c r="E17" s="102">
        <v>35</v>
      </c>
      <c r="F17" s="102">
        <v>26</v>
      </c>
      <c r="G17" s="102">
        <v>53</v>
      </c>
      <c r="H17" s="102">
        <v>70</v>
      </c>
      <c r="I17" s="102">
        <v>104</v>
      </c>
      <c r="J17" s="102">
        <v>179</v>
      </c>
      <c r="K17" s="102">
        <v>193</v>
      </c>
      <c r="L17" s="102">
        <v>211</v>
      </c>
      <c r="M17" s="102">
        <v>245</v>
      </c>
      <c r="N17" s="102">
        <v>318</v>
      </c>
      <c r="O17" s="102">
        <v>410</v>
      </c>
      <c r="P17" s="102">
        <v>506</v>
      </c>
      <c r="Q17" s="102">
        <v>511</v>
      </c>
      <c r="R17" s="102">
        <v>434</v>
      </c>
      <c r="S17" s="102">
        <v>302</v>
      </c>
      <c r="T17" s="102">
        <v>179</v>
      </c>
      <c r="U17" s="102">
        <v>98</v>
      </c>
      <c r="V17" s="102">
        <v>3920</v>
      </c>
    </row>
    <row r="18" spans="1:22" ht="11.25" customHeight="1">
      <c r="B18" s="102"/>
      <c r="C18" s="102" t="s">
        <v>33</v>
      </c>
      <c r="D18" s="102">
        <v>754</v>
      </c>
      <c r="E18" s="102">
        <v>521</v>
      </c>
      <c r="F18" s="102">
        <v>449</v>
      </c>
      <c r="G18" s="102">
        <v>430</v>
      </c>
      <c r="H18" s="102">
        <v>492</v>
      </c>
      <c r="I18" s="102">
        <v>671</v>
      </c>
      <c r="J18" s="102">
        <v>1048</v>
      </c>
      <c r="K18" s="102">
        <v>1214</v>
      </c>
      <c r="L18" s="102">
        <v>1091</v>
      </c>
      <c r="M18" s="102">
        <v>1059</v>
      </c>
      <c r="N18" s="102">
        <v>1020</v>
      </c>
      <c r="O18" s="102">
        <v>1161</v>
      </c>
      <c r="P18" s="102">
        <v>1125</v>
      </c>
      <c r="Q18" s="102">
        <v>742</v>
      </c>
      <c r="R18" s="102">
        <v>749</v>
      </c>
      <c r="S18" s="102">
        <v>466</v>
      </c>
      <c r="T18" s="102">
        <v>373</v>
      </c>
      <c r="U18" s="102">
        <v>323</v>
      </c>
      <c r="V18" s="102">
        <v>13687</v>
      </c>
    </row>
    <row r="19" spans="1:22" ht="11.25" customHeight="1">
      <c r="A19" s="102"/>
      <c r="B19" s="102"/>
      <c r="C19" s="102" t="s">
        <v>34</v>
      </c>
      <c r="D19" s="102">
        <v>217</v>
      </c>
      <c r="E19" s="102">
        <v>24</v>
      </c>
      <c r="F19" s="102">
        <v>222</v>
      </c>
      <c r="G19" s="102">
        <v>46</v>
      </c>
      <c r="H19" s="102">
        <v>50</v>
      </c>
      <c r="I19" s="102">
        <v>66</v>
      </c>
      <c r="J19" s="102">
        <v>160</v>
      </c>
      <c r="K19" s="102">
        <v>171</v>
      </c>
      <c r="L19" s="102">
        <v>148</v>
      </c>
      <c r="M19" s="102">
        <v>222</v>
      </c>
      <c r="N19" s="102">
        <v>197</v>
      </c>
      <c r="O19" s="102">
        <v>249</v>
      </c>
      <c r="P19" s="102">
        <v>393</v>
      </c>
      <c r="Q19" s="102">
        <v>246</v>
      </c>
      <c r="R19" s="102">
        <v>249</v>
      </c>
      <c r="S19" s="102">
        <v>131</v>
      </c>
      <c r="T19" s="102">
        <v>114</v>
      </c>
      <c r="U19" s="102">
        <v>116</v>
      </c>
      <c r="V19" s="102">
        <v>3022</v>
      </c>
    </row>
    <row r="20" spans="1:22" ht="11.25" customHeight="1">
      <c r="A20" s="21"/>
      <c r="B20" s="102"/>
      <c r="C20" s="102" t="s">
        <v>35</v>
      </c>
      <c r="D20" s="102">
        <v>85</v>
      </c>
      <c r="E20" s="102">
        <v>429</v>
      </c>
      <c r="F20" s="102">
        <v>487</v>
      </c>
      <c r="G20" s="102">
        <v>582</v>
      </c>
      <c r="H20" s="102">
        <v>559</v>
      </c>
      <c r="I20" s="102">
        <v>856</v>
      </c>
      <c r="J20" s="102">
        <v>1277</v>
      </c>
      <c r="K20" s="102">
        <v>1125</v>
      </c>
      <c r="L20" s="102">
        <v>819</v>
      </c>
      <c r="M20" s="102">
        <v>576</v>
      </c>
      <c r="N20" s="102">
        <v>391</v>
      </c>
      <c r="O20" s="102">
        <v>283</v>
      </c>
      <c r="P20" s="102">
        <v>168</v>
      </c>
      <c r="Q20" s="102">
        <v>95</v>
      </c>
      <c r="R20" s="102">
        <v>40</v>
      </c>
      <c r="S20" s="102">
        <v>20</v>
      </c>
      <c r="T20" s="102">
        <v>8</v>
      </c>
      <c r="U20" s="102">
        <v>4</v>
      </c>
      <c r="V20" s="102">
        <v>7803</v>
      </c>
    </row>
    <row r="21" spans="1:22" ht="11.25" customHeight="1">
      <c r="A21" s="21"/>
      <c r="B21" s="102"/>
      <c r="C21" s="102" t="s">
        <v>75</v>
      </c>
      <c r="D21" s="102">
        <v>19</v>
      </c>
      <c r="E21" s="102">
        <v>111</v>
      </c>
      <c r="F21" s="102">
        <v>128</v>
      </c>
      <c r="G21" s="102">
        <v>168</v>
      </c>
      <c r="H21" s="102">
        <v>184</v>
      </c>
      <c r="I21" s="102">
        <v>167</v>
      </c>
      <c r="J21" s="102">
        <v>246</v>
      </c>
      <c r="K21" s="102">
        <v>246</v>
      </c>
      <c r="L21" s="102">
        <v>186</v>
      </c>
      <c r="M21" s="102">
        <v>128</v>
      </c>
      <c r="N21" s="102">
        <v>88</v>
      </c>
      <c r="O21" s="102">
        <v>61</v>
      </c>
      <c r="P21" s="102">
        <v>31</v>
      </c>
      <c r="Q21" s="102">
        <v>14</v>
      </c>
      <c r="R21" s="102">
        <v>6</v>
      </c>
      <c r="S21" s="102">
        <v>3</v>
      </c>
      <c r="T21" s="102">
        <v>1</v>
      </c>
      <c r="U21" s="102"/>
      <c r="V21" s="102">
        <v>1787</v>
      </c>
    </row>
    <row r="22" spans="1:22" ht="11.25" customHeight="1">
      <c r="A22" s="102"/>
      <c r="B22" s="102"/>
      <c r="C22" s="102" t="s">
        <v>76</v>
      </c>
      <c r="D22" s="102">
        <v>1</v>
      </c>
      <c r="E22" s="102">
        <v>3</v>
      </c>
      <c r="F22" s="102">
        <v>7</v>
      </c>
      <c r="G22" s="102">
        <v>6</v>
      </c>
      <c r="H22" s="102">
        <v>5</v>
      </c>
      <c r="I22" s="102">
        <v>16</v>
      </c>
      <c r="J22" s="102">
        <v>23</v>
      </c>
      <c r="K22" s="102">
        <v>14</v>
      </c>
      <c r="L22" s="102">
        <v>9</v>
      </c>
      <c r="M22" s="102">
        <v>5</v>
      </c>
      <c r="N22" s="102">
        <v>4</v>
      </c>
      <c r="O22" s="102">
        <v>2</v>
      </c>
      <c r="P22" s="102">
        <v>2</v>
      </c>
      <c r="Q22" s="102"/>
      <c r="R22" s="102"/>
      <c r="S22" s="102"/>
      <c r="T22" s="102"/>
      <c r="U22" s="102"/>
      <c r="V22" s="102">
        <v>98</v>
      </c>
    </row>
    <row r="23" spans="1:22" ht="11.25" customHeight="1">
      <c r="A23" s="21"/>
      <c r="B23" s="102"/>
      <c r="C23" s="102" t="s">
        <v>36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>
        <v>1</v>
      </c>
    </row>
    <row r="24" spans="1:22" ht="11.25" customHeight="1">
      <c r="A24" s="21"/>
      <c r="B24" s="102"/>
      <c r="C24" s="102" t="s">
        <v>37</v>
      </c>
      <c r="D24" s="102">
        <v>280</v>
      </c>
      <c r="E24" s="102">
        <v>125</v>
      </c>
      <c r="F24" s="102">
        <v>91</v>
      </c>
      <c r="G24" s="102">
        <v>90</v>
      </c>
      <c r="H24" s="102">
        <v>104</v>
      </c>
      <c r="I24" s="102">
        <v>170</v>
      </c>
      <c r="J24" s="102">
        <v>257</v>
      </c>
      <c r="K24" s="102">
        <v>267</v>
      </c>
      <c r="L24" s="102">
        <v>230</v>
      </c>
      <c r="M24" s="102">
        <v>237</v>
      </c>
      <c r="N24" s="102">
        <v>186</v>
      </c>
      <c r="O24" s="102">
        <v>190</v>
      </c>
      <c r="P24" s="102">
        <v>158</v>
      </c>
      <c r="Q24" s="102">
        <v>108</v>
      </c>
      <c r="R24" s="102">
        <v>88</v>
      </c>
      <c r="S24" s="102">
        <v>63</v>
      </c>
      <c r="T24" s="102">
        <v>36</v>
      </c>
      <c r="U24" s="102">
        <v>23</v>
      </c>
      <c r="V24" s="102">
        <v>2702</v>
      </c>
    </row>
    <row r="25" spans="1:22" ht="11.25" customHeight="1">
      <c r="A25" s="102"/>
      <c r="B25" s="102"/>
      <c r="C25" s="102" t="s">
        <v>38</v>
      </c>
      <c r="D25" s="102">
        <v>27</v>
      </c>
      <c r="E25" s="102">
        <v>41</v>
      </c>
      <c r="F25" s="102">
        <v>36</v>
      </c>
      <c r="G25" s="102">
        <v>58</v>
      </c>
      <c r="H25" s="102">
        <v>77</v>
      </c>
      <c r="I25" s="102">
        <v>137</v>
      </c>
      <c r="J25" s="102">
        <v>172</v>
      </c>
      <c r="K25" s="102">
        <v>127</v>
      </c>
      <c r="L25" s="102">
        <v>106</v>
      </c>
      <c r="M25" s="102">
        <v>117</v>
      </c>
      <c r="N25" s="102">
        <v>117</v>
      </c>
      <c r="O25" s="102">
        <v>126</v>
      </c>
      <c r="P25" s="102">
        <v>119</v>
      </c>
      <c r="Q25" s="102">
        <v>95</v>
      </c>
      <c r="R25" s="102">
        <v>73</v>
      </c>
      <c r="S25" s="102">
        <v>52</v>
      </c>
      <c r="T25" s="102">
        <v>26</v>
      </c>
      <c r="U25" s="102">
        <v>14</v>
      </c>
      <c r="V25" s="102">
        <v>1522</v>
      </c>
    </row>
    <row r="26" spans="1:22" ht="11.25" customHeight="1">
      <c r="A26" s="21"/>
      <c r="B26" s="102"/>
      <c r="C26" s="102" t="s">
        <v>39</v>
      </c>
      <c r="D26" s="102">
        <v>165</v>
      </c>
      <c r="E26" s="102">
        <v>52</v>
      </c>
      <c r="F26" s="102">
        <v>22</v>
      </c>
      <c r="G26" s="102">
        <v>29</v>
      </c>
      <c r="H26" s="102">
        <v>31</v>
      </c>
      <c r="I26" s="102">
        <v>56</v>
      </c>
      <c r="J26" s="102">
        <v>81</v>
      </c>
      <c r="K26" s="102">
        <v>83</v>
      </c>
      <c r="L26" s="102">
        <v>72</v>
      </c>
      <c r="M26" s="102">
        <v>67</v>
      </c>
      <c r="N26" s="102">
        <v>61</v>
      </c>
      <c r="O26" s="102">
        <v>64</v>
      </c>
      <c r="P26" s="102">
        <v>56</v>
      </c>
      <c r="Q26" s="102">
        <v>43</v>
      </c>
      <c r="R26" s="102">
        <v>36</v>
      </c>
      <c r="S26" s="102">
        <v>24</v>
      </c>
      <c r="T26" s="102">
        <v>12</v>
      </c>
      <c r="U26" s="102">
        <v>10</v>
      </c>
      <c r="V26" s="102">
        <v>962</v>
      </c>
    </row>
    <row r="27" spans="1:22" ht="11.25" customHeight="1">
      <c r="A27" s="21"/>
      <c r="B27" s="102"/>
      <c r="C27" s="102" t="s">
        <v>40</v>
      </c>
      <c r="D27" s="144">
        <v>4</v>
      </c>
      <c r="E27" s="143">
        <v>15</v>
      </c>
      <c r="F27" s="144">
        <v>21</v>
      </c>
      <c r="G27" s="144">
        <v>31</v>
      </c>
      <c r="H27" s="144">
        <v>29</v>
      </c>
      <c r="I27" s="144">
        <v>58</v>
      </c>
      <c r="J27" s="144">
        <v>78</v>
      </c>
      <c r="K27" s="144">
        <v>75</v>
      </c>
      <c r="L27" s="144">
        <v>50</v>
      </c>
      <c r="M27" s="144">
        <v>41</v>
      </c>
      <c r="N27" s="147">
        <v>32</v>
      </c>
      <c r="O27" s="147">
        <v>32</v>
      </c>
      <c r="P27" s="147">
        <v>23</v>
      </c>
      <c r="Q27" s="147">
        <v>14</v>
      </c>
      <c r="R27" s="147">
        <v>12</v>
      </c>
      <c r="S27" s="147">
        <v>8</v>
      </c>
      <c r="T27" s="147">
        <v>4</v>
      </c>
      <c r="U27" s="147">
        <v>2</v>
      </c>
      <c r="V27" s="147">
        <v>528</v>
      </c>
    </row>
    <row r="28" spans="1:22" ht="11.25" customHeight="1">
      <c r="A28" s="102"/>
      <c r="B28" s="102"/>
      <c r="C28" s="102" t="s">
        <v>41</v>
      </c>
      <c r="D28" s="143">
        <v>557</v>
      </c>
      <c r="E28" s="143">
        <v>227</v>
      </c>
      <c r="F28" s="143">
        <v>233</v>
      </c>
      <c r="G28" s="143">
        <v>269</v>
      </c>
      <c r="H28" s="144">
        <v>250</v>
      </c>
      <c r="I28" s="144">
        <v>437</v>
      </c>
      <c r="J28" s="144">
        <v>751</v>
      </c>
      <c r="K28" s="144">
        <v>856</v>
      </c>
      <c r="L28" s="144">
        <v>1011</v>
      </c>
      <c r="M28" s="144">
        <v>1172</v>
      </c>
      <c r="N28" s="147">
        <v>1262</v>
      </c>
      <c r="O28" s="147">
        <v>1427</v>
      </c>
      <c r="P28" s="147">
        <v>1318</v>
      </c>
      <c r="Q28" s="147">
        <v>1068</v>
      </c>
      <c r="R28" s="147">
        <v>850</v>
      </c>
      <c r="S28" s="148">
        <v>651</v>
      </c>
      <c r="T28" s="148">
        <v>349</v>
      </c>
      <c r="U28" s="148">
        <v>276</v>
      </c>
      <c r="V28" s="148">
        <v>12966</v>
      </c>
    </row>
    <row r="29" spans="1:22" ht="11.25" customHeight="1">
      <c r="A29" s="21"/>
      <c r="B29" s="102"/>
      <c r="C29" s="102" t="s">
        <v>42</v>
      </c>
      <c r="D29" s="143">
        <v>19</v>
      </c>
      <c r="E29" s="143">
        <v>20</v>
      </c>
      <c r="F29" s="144">
        <v>12</v>
      </c>
      <c r="G29" s="144">
        <v>49</v>
      </c>
      <c r="H29" s="144">
        <v>106</v>
      </c>
      <c r="I29" s="144">
        <v>246</v>
      </c>
      <c r="J29" s="144">
        <v>370</v>
      </c>
      <c r="K29" s="144">
        <v>416</v>
      </c>
      <c r="L29" s="144">
        <v>401</v>
      </c>
      <c r="M29" s="144">
        <v>411</v>
      </c>
      <c r="N29" s="147">
        <v>384</v>
      </c>
      <c r="O29" s="147">
        <v>394</v>
      </c>
      <c r="P29" s="147">
        <v>354</v>
      </c>
      <c r="Q29" s="147">
        <v>291</v>
      </c>
      <c r="R29" s="147">
        <v>195</v>
      </c>
      <c r="S29" s="147">
        <v>114</v>
      </c>
      <c r="T29" s="147">
        <v>52</v>
      </c>
      <c r="U29" s="147">
        <v>32</v>
      </c>
      <c r="V29" s="147">
        <v>3868</v>
      </c>
    </row>
    <row r="30" spans="1:22" ht="11.25" customHeight="1">
      <c r="A30" s="21"/>
      <c r="B30" s="102"/>
      <c r="C30" s="102" t="s">
        <v>43</v>
      </c>
      <c r="D30" s="143">
        <v>46</v>
      </c>
      <c r="E30" s="143">
        <v>5</v>
      </c>
      <c r="F30" s="143">
        <v>3</v>
      </c>
      <c r="G30" s="143">
        <v>7</v>
      </c>
      <c r="H30" s="143">
        <v>10</v>
      </c>
      <c r="I30" s="144">
        <v>47</v>
      </c>
      <c r="J30" s="144">
        <v>87</v>
      </c>
      <c r="K30" s="144">
        <v>170</v>
      </c>
      <c r="L30" s="144">
        <v>127</v>
      </c>
      <c r="M30" s="144">
        <v>239</v>
      </c>
      <c r="N30" s="147">
        <v>235</v>
      </c>
      <c r="O30" s="147">
        <v>476</v>
      </c>
      <c r="P30" s="147">
        <v>515</v>
      </c>
      <c r="Q30" s="147">
        <v>406</v>
      </c>
      <c r="R30" s="147">
        <v>616</v>
      </c>
      <c r="S30" s="147">
        <v>477</v>
      </c>
      <c r="T30" s="147">
        <v>220</v>
      </c>
      <c r="U30" s="147">
        <v>282</v>
      </c>
      <c r="V30" s="148">
        <v>3968</v>
      </c>
    </row>
    <row r="31" spans="1:22" ht="11.25" customHeight="1">
      <c r="A31" s="102"/>
      <c r="B31" s="102"/>
      <c r="C31" s="102" t="s">
        <v>44</v>
      </c>
      <c r="D31" s="144">
        <v>15</v>
      </c>
      <c r="E31" s="143">
        <v>0</v>
      </c>
      <c r="F31" s="144">
        <v>0</v>
      </c>
      <c r="G31" s="143">
        <v>0</v>
      </c>
      <c r="H31" s="143">
        <v>0</v>
      </c>
      <c r="I31" s="143">
        <v>0</v>
      </c>
      <c r="J31" s="143">
        <v>1</v>
      </c>
      <c r="K31" s="143">
        <v>0</v>
      </c>
      <c r="L31" s="144">
        <v>0</v>
      </c>
      <c r="M31" s="144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/>
      <c r="T31" s="147"/>
      <c r="U31" s="147"/>
      <c r="V31" s="147">
        <v>16</v>
      </c>
    </row>
    <row r="32" spans="1:22" ht="11.25" customHeight="1">
      <c r="A32" s="21"/>
      <c r="B32" s="102"/>
      <c r="C32" s="102" t="s">
        <v>45</v>
      </c>
      <c r="D32" s="144">
        <v>6</v>
      </c>
      <c r="E32" s="143"/>
      <c r="F32" s="144"/>
      <c r="G32" s="143"/>
      <c r="H32" s="143">
        <v>0</v>
      </c>
      <c r="I32" s="143">
        <v>1</v>
      </c>
      <c r="J32" s="143">
        <v>3</v>
      </c>
      <c r="K32" s="143">
        <v>1</v>
      </c>
      <c r="L32" s="144">
        <v>0</v>
      </c>
      <c r="M32" s="144">
        <v>2</v>
      </c>
      <c r="N32" s="147">
        <v>0</v>
      </c>
      <c r="O32" s="147">
        <v>0</v>
      </c>
      <c r="P32" s="147">
        <v>0</v>
      </c>
      <c r="Q32" s="147"/>
      <c r="R32" s="147">
        <v>0</v>
      </c>
      <c r="S32" s="147"/>
      <c r="T32" s="147"/>
      <c r="U32" s="147"/>
      <c r="V32" s="147">
        <v>14</v>
      </c>
    </row>
    <row r="33" spans="1:22" ht="11.25" customHeight="1">
      <c r="A33" s="21"/>
      <c r="B33" s="102"/>
      <c r="C33" s="102" t="s">
        <v>46</v>
      </c>
      <c r="D33" s="102">
        <v>13</v>
      </c>
      <c r="E33" s="102">
        <v>13</v>
      </c>
      <c r="F33" s="102">
        <v>12</v>
      </c>
      <c r="G33" s="118">
        <v>6</v>
      </c>
      <c r="H33" s="102">
        <v>5</v>
      </c>
      <c r="I33" s="102">
        <v>13</v>
      </c>
      <c r="J33" s="102">
        <v>17</v>
      </c>
      <c r="K33" s="102">
        <v>17</v>
      </c>
      <c r="L33" s="102">
        <v>19</v>
      </c>
      <c r="M33" s="102">
        <v>18</v>
      </c>
      <c r="N33" s="118">
        <v>15</v>
      </c>
      <c r="O33" s="118">
        <v>16</v>
      </c>
      <c r="P33" s="118">
        <v>12</v>
      </c>
      <c r="Q33" s="118">
        <v>9</v>
      </c>
      <c r="R33" s="118">
        <v>6</v>
      </c>
      <c r="S33" s="118">
        <v>4</v>
      </c>
      <c r="T33" s="118">
        <v>1</v>
      </c>
      <c r="U33" s="118">
        <v>1</v>
      </c>
      <c r="V33" s="118">
        <v>197</v>
      </c>
    </row>
    <row r="34" spans="1:22" ht="11.25" customHeight="1">
      <c r="A34" s="102"/>
      <c r="B34" s="102"/>
      <c r="C34" s="102" t="s">
        <v>182</v>
      </c>
      <c r="D34" s="102">
        <v>534</v>
      </c>
      <c r="E34" s="102">
        <v>475</v>
      </c>
      <c r="F34" s="102">
        <v>104</v>
      </c>
      <c r="G34" s="102">
        <v>49</v>
      </c>
      <c r="H34" s="102">
        <v>21</v>
      </c>
      <c r="I34" s="102">
        <v>40</v>
      </c>
      <c r="J34" s="102">
        <v>18</v>
      </c>
      <c r="K34" s="102">
        <v>35</v>
      </c>
      <c r="L34" s="102">
        <v>36</v>
      </c>
      <c r="M34" s="102">
        <v>22</v>
      </c>
      <c r="N34" s="102">
        <v>28</v>
      </c>
      <c r="O34" s="102">
        <v>30</v>
      </c>
      <c r="P34" s="102">
        <v>59</v>
      </c>
      <c r="Q34" s="102">
        <v>28</v>
      </c>
      <c r="R34" s="102">
        <v>52</v>
      </c>
      <c r="S34" s="102">
        <v>39</v>
      </c>
      <c r="T34" s="102">
        <v>24</v>
      </c>
      <c r="U34" s="102">
        <v>20</v>
      </c>
      <c r="V34" s="102">
        <v>1615</v>
      </c>
    </row>
    <row r="35" spans="1:22" ht="11.25" customHeight="1">
      <c r="A35" s="126"/>
      <c r="B35" s="103"/>
      <c r="C35" s="103" t="s">
        <v>14</v>
      </c>
      <c r="D35" s="103">
        <v>2788</v>
      </c>
      <c r="E35" s="103">
        <v>2096</v>
      </c>
      <c r="F35" s="103">
        <v>1853</v>
      </c>
      <c r="G35" s="103">
        <v>1873</v>
      </c>
      <c r="H35" s="103">
        <v>1993</v>
      </c>
      <c r="I35" s="103">
        <v>3085</v>
      </c>
      <c r="J35" s="103">
        <v>4768</v>
      </c>
      <c r="K35" s="103">
        <v>5010</v>
      </c>
      <c r="L35" s="103">
        <v>4516</v>
      </c>
      <c r="M35" s="103">
        <v>4561</v>
      </c>
      <c r="N35" s="103">
        <v>4338</v>
      </c>
      <c r="O35" s="103">
        <v>4921</v>
      </c>
      <c r="P35" s="103">
        <v>4839</v>
      </c>
      <c r="Q35" s="103">
        <v>3670</v>
      </c>
      <c r="R35" s="103">
        <v>3406</v>
      </c>
      <c r="S35" s="103">
        <v>2354</v>
      </c>
      <c r="T35" s="103">
        <v>1399</v>
      </c>
      <c r="U35" s="103">
        <v>1201</v>
      </c>
      <c r="V35" s="103">
        <v>58676</v>
      </c>
    </row>
    <row r="36" spans="1:22" ht="11.25" customHeight="1">
      <c r="A36" s="21"/>
      <c r="B36" s="102" t="s">
        <v>102</v>
      </c>
      <c r="C36" s="102" t="s">
        <v>47</v>
      </c>
      <c r="D36" s="102">
        <v>132</v>
      </c>
      <c r="E36" s="102">
        <v>76</v>
      </c>
      <c r="F36" s="102">
        <v>73</v>
      </c>
      <c r="G36" s="102">
        <v>110</v>
      </c>
      <c r="H36" s="102">
        <v>128</v>
      </c>
      <c r="I36" s="102">
        <v>369</v>
      </c>
      <c r="J36" s="102">
        <v>754</v>
      </c>
      <c r="K36" s="102">
        <v>894</v>
      </c>
      <c r="L36" s="102">
        <v>852</v>
      </c>
      <c r="M36" s="102">
        <v>791</v>
      </c>
      <c r="N36" s="102">
        <v>709</v>
      </c>
      <c r="O36" s="102">
        <v>731</v>
      </c>
      <c r="P36" s="102">
        <v>550</v>
      </c>
      <c r="Q36" s="102">
        <v>429</v>
      </c>
      <c r="R36" s="102">
        <v>299</v>
      </c>
      <c r="S36" s="102">
        <v>199</v>
      </c>
      <c r="T36" s="102">
        <v>109</v>
      </c>
      <c r="U36" s="102">
        <v>38</v>
      </c>
      <c r="V36" s="102">
        <v>7242</v>
      </c>
    </row>
    <row r="37" spans="1:22" ht="11.25" customHeight="1">
      <c r="A37" s="21"/>
      <c r="B37" s="102"/>
      <c r="C37" s="102" t="s">
        <v>38</v>
      </c>
      <c r="D37" s="102">
        <v>62</v>
      </c>
      <c r="E37" s="102">
        <v>44</v>
      </c>
      <c r="F37" s="102">
        <v>27</v>
      </c>
      <c r="G37" s="102">
        <v>86</v>
      </c>
      <c r="H37" s="102">
        <v>220</v>
      </c>
      <c r="I37" s="102">
        <v>424</v>
      </c>
      <c r="J37" s="102">
        <v>572</v>
      </c>
      <c r="K37" s="102">
        <v>417</v>
      </c>
      <c r="L37" s="102">
        <v>308</v>
      </c>
      <c r="M37" s="102">
        <v>356</v>
      </c>
      <c r="N37" s="102">
        <v>454</v>
      </c>
      <c r="O37" s="102">
        <v>550</v>
      </c>
      <c r="P37" s="102">
        <v>586</v>
      </c>
      <c r="Q37" s="102">
        <v>562</v>
      </c>
      <c r="R37" s="102">
        <v>502</v>
      </c>
      <c r="S37" s="102">
        <v>419</v>
      </c>
      <c r="T37" s="102">
        <v>187</v>
      </c>
      <c r="U37" s="102">
        <v>105</v>
      </c>
      <c r="V37" s="102">
        <v>5880</v>
      </c>
    </row>
    <row r="38" spans="1:22" ht="11.25" customHeight="1">
      <c r="B38" s="102"/>
      <c r="C38" s="102" t="s">
        <v>39</v>
      </c>
      <c r="D38" s="102">
        <v>491</v>
      </c>
      <c r="E38" s="102">
        <v>324</v>
      </c>
      <c r="F38" s="102">
        <v>99</v>
      </c>
      <c r="G38" s="102">
        <v>260</v>
      </c>
      <c r="H38" s="102">
        <v>337</v>
      </c>
      <c r="I38" s="102">
        <v>492</v>
      </c>
      <c r="J38" s="102">
        <v>629</v>
      </c>
      <c r="K38" s="102">
        <v>499</v>
      </c>
      <c r="L38" s="102">
        <v>374</v>
      </c>
      <c r="M38" s="102">
        <v>276</v>
      </c>
      <c r="N38" s="102">
        <v>192</v>
      </c>
      <c r="O38" s="102">
        <v>161</v>
      </c>
      <c r="P38" s="102">
        <v>128</v>
      </c>
      <c r="Q38" s="102">
        <v>59</v>
      </c>
      <c r="R38" s="102">
        <v>53</v>
      </c>
      <c r="S38" s="102">
        <v>24</v>
      </c>
      <c r="T38" s="102">
        <v>16</v>
      </c>
      <c r="U38" s="102">
        <v>8</v>
      </c>
      <c r="V38" s="102">
        <v>4423</v>
      </c>
    </row>
    <row r="39" spans="1:22" ht="11.25" customHeight="1">
      <c r="A39" s="102"/>
      <c r="B39" s="102"/>
      <c r="C39" s="102" t="s">
        <v>48</v>
      </c>
      <c r="D39" s="102">
        <v>29</v>
      </c>
      <c r="E39" s="102">
        <v>13</v>
      </c>
      <c r="F39" s="102">
        <v>11</v>
      </c>
      <c r="G39" s="102">
        <v>102</v>
      </c>
      <c r="H39" s="102">
        <v>134</v>
      </c>
      <c r="I39" s="102">
        <v>158</v>
      </c>
      <c r="J39" s="102">
        <v>150</v>
      </c>
      <c r="K39" s="102">
        <v>161</v>
      </c>
      <c r="L39" s="102">
        <v>98</v>
      </c>
      <c r="M39" s="102">
        <v>74</v>
      </c>
      <c r="N39" s="102">
        <v>78</v>
      </c>
      <c r="O39" s="102">
        <v>72</v>
      </c>
      <c r="P39" s="102">
        <v>38</v>
      </c>
      <c r="Q39" s="102">
        <v>31</v>
      </c>
      <c r="R39" s="102">
        <v>28</v>
      </c>
      <c r="S39" s="102">
        <v>8</v>
      </c>
      <c r="T39" s="102">
        <v>15</v>
      </c>
      <c r="U39" s="102">
        <v>2</v>
      </c>
      <c r="V39" s="102">
        <v>1203</v>
      </c>
    </row>
    <row r="40" spans="1:22" ht="11.25" customHeight="1">
      <c r="A40" s="21"/>
      <c r="B40" s="102"/>
      <c r="C40" s="102" t="s">
        <v>49</v>
      </c>
      <c r="D40" s="102">
        <v>347</v>
      </c>
      <c r="E40" s="102">
        <v>183</v>
      </c>
      <c r="F40" s="102">
        <v>128</v>
      </c>
      <c r="G40" s="102">
        <v>118</v>
      </c>
      <c r="H40" s="102">
        <v>135</v>
      </c>
      <c r="I40" s="102">
        <v>247</v>
      </c>
      <c r="J40" s="102">
        <v>295</v>
      </c>
      <c r="K40" s="102">
        <v>237</v>
      </c>
      <c r="L40" s="102">
        <v>255</v>
      </c>
      <c r="M40" s="102">
        <v>176</v>
      </c>
      <c r="N40" s="102">
        <v>203</v>
      </c>
      <c r="O40" s="102">
        <v>138</v>
      </c>
      <c r="P40" s="102">
        <v>106</v>
      </c>
      <c r="Q40" s="102">
        <v>102</v>
      </c>
      <c r="R40" s="102">
        <v>89</v>
      </c>
      <c r="S40" s="102">
        <v>44</v>
      </c>
      <c r="T40" s="102">
        <v>48</v>
      </c>
      <c r="U40" s="102">
        <v>27</v>
      </c>
      <c r="V40" s="102">
        <v>2878</v>
      </c>
    </row>
    <row r="41" spans="1:22" ht="11.25" customHeight="1">
      <c r="A41" s="21"/>
      <c r="B41" s="102"/>
      <c r="C41" s="102" t="s">
        <v>50</v>
      </c>
      <c r="D41" s="102">
        <v>58</v>
      </c>
      <c r="E41" s="102">
        <v>72</v>
      </c>
      <c r="F41" s="102">
        <v>100</v>
      </c>
      <c r="G41" s="102">
        <v>150</v>
      </c>
      <c r="H41" s="102">
        <v>201</v>
      </c>
      <c r="I41" s="102">
        <v>437</v>
      </c>
      <c r="J41" s="102">
        <v>562</v>
      </c>
      <c r="K41" s="102">
        <v>499</v>
      </c>
      <c r="L41" s="102">
        <v>422</v>
      </c>
      <c r="M41" s="102">
        <v>368</v>
      </c>
      <c r="N41" s="102">
        <v>304</v>
      </c>
      <c r="O41" s="102">
        <v>278</v>
      </c>
      <c r="P41" s="102">
        <v>250</v>
      </c>
      <c r="Q41" s="102">
        <v>176</v>
      </c>
      <c r="R41" s="102">
        <v>139</v>
      </c>
      <c r="S41" s="102">
        <v>96</v>
      </c>
      <c r="T41" s="102">
        <v>56</v>
      </c>
      <c r="U41" s="102">
        <v>39</v>
      </c>
      <c r="V41" s="102">
        <v>4207</v>
      </c>
    </row>
    <row r="42" spans="1:22" ht="11.25" customHeight="1">
      <c r="A42" s="102"/>
      <c r="B42" s="102"/>
      <c r="C42" s="102" t="s">
        <v>51</v>
      </c>
      <c r="D42" s="102">
        <v>68</v>
      </c>
      <c r="E42" s="102">
        <v>12</v>
      </c>
      <c r="F42" s="102">
        <v>42</v>
      </c>
      <c r="G42" s="102">
        <v>41</v>
      </c>
      <c r="H42" s="102">
        <v>73</v>
      </c>
      <c r="I42" s="102">
        <v>130</v>
      </c>
      <c r="J42" s="102">
        <v>200</v>
      </c>
      <c r="K42" s="102">
        <v>246</v>
      </c>
      <c r="L42" s="102">
        <v>228</v>
      </c>
      <c r="M42" s="102">
        <v>324</v>
      </c>
      <c r="N42" s="102">
        <v>309</v>
      </c>
      <c r="O42" s="102">
        <v>552</v>
      </c>
      <c r="P42" s="102">
        <v>481</v>
      </c>
      <c r="Q42" s="102">
        <v>508</v>
      </c>
      <c r="R42" s="102">
        <v>413</v>
      </c>
      <c r="S42" s="102">
        <v>268</v>
      </c>
      <c r="T42" s="102">
        <v>157</v>
      </c>
      <c r="U42" s="102">
        <v>86</v>
      </c>
      <c r="V42" s="102">
        <v>4137</v>
      </c>
    </row>
    <row r="43" spans="1:22" ht="11.25" customHeight="1">
      <c r="A43" s="21"/>
      <c r="B43" s="102"/>
      <c r="C43" s="102" t="s">
        <v>183</v>
      </c>
      <c r="D43" s="102">
        <v>79</v>
      </c>
      <c r="E43" s="102">
        <v>1</v>
      </c>
      <c r="F43" s="102">
        <v>26</v>
      </c>
      <c r="G43" s="102">
        <v>76</v>
      </c>
      <c r="H43" s="102">
        <v>51</v>
      </c>
      <c r="I43" s="102">
        <v>54</v>
      </c>
      <c r="J43" s="102">
        <v>83</v>
      </c>
      <c r="K43" s="102">
        <v>76</v>
      </c>
      <c r="L43" s="102">
        <v>52</v>
      </c>
      <c r="M43" s="102">
        <v>70</v>
      </c>
      <c r="N43" s="102">
        <v>60</v>
      </c>
      <c r="O43" s="102">
        <v>107</v>
      </c>
      <c r="P43" s="102">
        <v>90</v>
      </c>
      <c r="Q43" s="102">
        <v>85</v>
      </c>
      <c r="R43" s="102">
        <v>71</v>
      </c>
      <c r="S43" s="102">
        <v>60</v>
      </c>
      <c r="T43" s="102">
        <v>20</v>
      </c>
      <c r="U43" s="102">
        <v>13</v>
      </c>
      <c r="V43" s="102">
        <v>1075</v>
      </c>
    </row>
    <row r="44" spans="1:22" ht="11.25" customHeight="1">
      <c r="A44" s="21"/>
      <c r="B44" s="102"/>
      <c r="C44" s="102" t="s">
        <v>52</v>
      </c>
      <c r="D44" s="102">
        <v>386</v>
      </c>
      <c r="E44" s="102">
        <v>383</v>
      </c>
      <c r="F44" s="102">
        <v>422</v>
      </c>
      <c r="G44" s="102">
        <v>404</v>
      </c>
      <c r="H44" s="102">
        <v>433</v>
      </c>
      <c r="I44" s="102">
        <v>958</v>
      </c>
      <c r="J44" s="102">
        <v>1532</v>
      </c>
      <c r="K44" s="102">
        <v>1621</v>
      </c>
      <c r="L44" s="102">
        <v>1495</v>
      </c>
      <c r="M44" s="102">
        <v>1365</v>
      </c>
      <c r="N44" s="102">
        <v>1213</v>
      </c>
      <c r="O44" s="102">
        <v>1170</v>
      </c>
      <c r="P44" s="102">
        <v>1040</v>
      </c>
      <c r="Q44" s="102">
        <v>749</v>
      </c>
      <c r="R44" s="102">
        <v>536</v>
      </c>
      <c r="S44" s="102">
        <v>289</v>
      </c>
      <c r="T44" s="102">
        <v>113</v>
      </c>
      <c r="U44" s="102">
        <v>87</v>
      </c>
      <c r="V44" s="102">
        <v>14196</v>
      </c>
    </row>
    <row r="45" spans="1:22" ht="11.25" customHeight="1">
      <c r="A45" s="102"/>
      <c r="B45" s="102"/>
      <c r="C45" s="102" t="s">
        <v>53</v>
      </c>
      <c r="D45" s="102">
        <v>22</v>
      </c>
      <c r="E45" s="102">
        <v>2</v>
      </c>
      <c r="F45" s="102">
        <v>4</v>
      </c>
      <c r="G45" s="102">
        <v>57</v>
      </c>
      <c r="H45" s="102">
        <v>102</v>
      </c>
      <c r="I45" s="102">
        <v>177</v>
      </c>
      <c r="J45" s="102">
        <v>232</v>
      </c>
      <c r="K45" s="102">
        <v>229</v>
      </c>
      <c r="L45" s="102">
        <v>194</v>
      </c>
      <c r="M45" s="102">
        <v>142</v>
      </c>
      <c r="N45" s="102">
        <v>107</v>
      </c>
      <c r="O45" s="102">
        <v>96</v>
      </c>
      <c r="P45" s="102">
        <v>57</v>
      </c>
      <c r="Q45" s="102">
        <v>42</v>
      </c>
      <c r="R45" s="102">
        <v>28</v>
      </c>
      <c r="S45" s="102">
        <v>13</v>
      </c>
      <c r="T45" s="102">
        <v>8</v>
      </c>
      <c r="U45" s="102">
        <v>2</v>
      </c>
      <c r="V45" s="102">
        <v>1514</v>
      </c>
    </row>
    <row r="46" spans="1:22" ht="11.25" customHeight="1">
      <c r="A46" s="21"/>
      <c r="B46" s="102"/>
      <c r="C46" s="102" t="s">
        <v>54</v>
      </c>
      <c r="D46" s="102">
        <v>940</v>
      </c>
      <c r="E46" s="102">
        <v>765</v>
      </c>
      <c r="F46" s="102">
        <v>317</v>
      </c>
      <c r="G46" s="102">
        <v>270</v>
      </c>
      <c r="H46" s="102">
        <v>278</v>
      </c>
      <c r="I46" s="102">
        <v>544</v>
      </c>
      <c r="J46" s="102">
        <v>1073</v>
      </c>
      <c r="K46" s="102">
        <v>1442</v>
      </c>
      <c r="L46" s="102">
        <v>1347</v>
      </c>
      <c r="M46" s="102">
        <v>981</v>
      </c>
      <c r="N46" s="102">
        <v>787</v>
      </c>
      <c r="O46" s="102">
        <v>814</v>
      </c>
      <c r="P46" s="102">
        <v>805</v>
      </c>
      <c r="Q46" s="102">
        <v>666</v>
      </c>
      <c r="R46" s="102">
        <v>421</v>
      </c>
      <c r="S46" s="102">
        <v>240</v>
      </c>
      <c r="T46" s="102">
        <v>120</v>
      </c>
      <c r="U46" s="102">
        <v>97</v>
      </c>
      <c r="V46" s="102">
        <v>11906</v>
      </c>
    </row>
    <row r="47" spans="1:22" ht="11.25" customHeight="1">
      <c r="A47" s="21"/>
      <c r="B47" s="102"/>
      <c r="C47" s="102" t="s">
        <v>55</v>
      </c>
      <c r="D47" s="102"/>
      <c r="E47" s="102"/>
      <c r="F47" s="102"/>
      <c r="G47" s="102">
        <v>12</v>
      </c>
      <c r="H47" s="102">
        <v>1</v>
      </c>
      <c r="I47" s="102">
        <v>6</v>
      </c>
      <c r="J47" s="102">
        <v>5</v>
      </c>
      <c r="K47" s="102">
        <v>1</v>
      </c>
      <c r="L47" s="102">
        <v>2</v>
      </c>
      <c r="M47" s="102"/>
      <c r="N47" s="102"/>
      <c r="O47" s="102">
        <v>3</v>
      </c>
      <c r="P47" s="102">
        <v>1</v>
      </c>
      <c r="Q47" s="102"/>
      <c r="R47" s="102">
        <v>2</v>
      </c>
      <c r="S47" s="102"/>
      <c r="T47" s="102"/>
      <c r="U47" s="102"/>
      <c r="V47" s="102">
        <v>33</v>
      </c>
    </row>
    <row r="48" spans="1:22" ht="11.25" customHeight="1">
      <c r="A48" s="102"/>
      <c r="B48" s="102"/>
      <c r="C48" s="102" t="s">
        <v>244</v>
      </c>
      <c r="D48" s="102"/>
      <c r="E48" s="102"/>
      <c r="F48" s="102"/>
      <c r="G48" s="102">
        <v>2</v>
      </c>
      <c r="H48" s="102">
        <v>2</v>
      </c>
      <c r="I48" s="102">
        <v>1</v>
      </c>
      <c r="J48" s="102"/>
      <c r="K48" s="102"/>
      <c r="L48" s="102">
        <v>5</v>
      </c>
      <c r="M48" s="102">
        <v>1</v>
      </c>
      <c r="N48" s="102"/>
      <c r="O48" s="102"/>
      <c r="P48" s="102"/>
      <c r="Q48" s="102">
        <v>2</v>
      </c>
      <c r="R48" s="102">
        <v>4</v>
      </c>
      <c r="S48" s="102"/>
      <c r="T48" s="102"/>
      <c r="U48" s="102"/>
      <c r="V48" s="102">
        <v>17</v>
      </c>
    </row>
    <row r="49" spans="1:22" ht="11.25" customHeight="1">
      <c r="A49" s="21"/>
      <c r="B49" s="102"/>
      <c r="C49" s="102" t="s">
        <v>245</v>
      </c>
      <c r="D49" s="102"/>
      <c r="E49" s="102"/>
      <c r="F49" s="102"/>
      <c r="G49" s="102"/>
      <c r="H49" s="102">
        <v>1</v>
      </c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>
        <v>2</v>
      </c>
    </row>
    <row r="50" spans="1:22" ht="11.25" customHeight="1">
      <c r="A50" s="21"/>
      <c r="B50" s="102"/>
      <c r="C50" s="102" t="s">
        <v>246</v>
      </c>
      <c r="D50" s="102">
        <v>2</v>
      </c>
      <c r="E50" s="102"/>
      <c r="F50" s="102"/>
      <c r="G50" s="102"/>
      <c r="H50" s="102"/>
      <c r="I50" s="102"/>
      <c r="J50" s="102">
        <v>1</v>
      </c>
      <c r="K50" s="102">
        <v>3</v>
      </c>
      <c r="L50" s="102">
        <v>1</v>
      </c>
      <c r="M50" s="102"/>
      <c r="N50" s="102"/>
      <c r="O50" s="102"/>
      <c r="P50" s="102"/>
      <c r="Q50" s="102"/>
      <c r="R50" s="102"/>
      <c r="S50" s="102"/>
      <c r="T50" s="102"/>
      <c r="U50" s="102"/>
      <c r="V50" s="102">
        <v>7</v>
      </c>
    </row>
    <row r="51" spans="1:22" ht="11.25" customHeight="1">
      <c r="A51" s="102"/>
      <c r="B51" s="102"/>
      <c r="C51" s="102" t="s">
        <v>56</v>
      </c>
      <c r="D51" s="102">
        <v>157</v>
      </c>
      <c r="E51" s="102">
        <v>225</v>
      </c>
      <c r="F51" s="102">
        <v>383</v>
      </c>
      <c r="G51" s="102">
        <v>683</v>
      </c>
      <c r="H51" s="102">
        <v>1052</v>
      </c>
      <c r="I51" s="102">
        <v>1584</v>
      </c>
      <c r="J51" s="102">
        <v>1889</v>
      </c>
      <c r="K51" s="102">
        <v>1737</v>
      </c>
      <c r="L51" s="102">
        <v>1472</v>
      </c>
      <c r="M51" s="102">
        <v>1398</v>
      </c>
      <c r="N51" s="102">
        <v>1041</v>
      </c>
      <c r="O51" s="102">
        <v>1001</v>
      </c>
      <c r="P51" s="102">
        <v>762</v>
      </c>
      <c r="Q51" s="102">
        <v>472</v>
      </c>
      <c r="R51" s="102">
        <v>263</v>
      </c>
      <c r="S51" s="102">
        <v>184</v>
      </c>
      <c r="T51" s="102">
        <v>94</v>
      </c>
      <c r="U51" s="102">
        <v>66</v>
      </c>
      <c r="V51" s="102">
        <v>14463</v>
      </c>
    </row>
    <row r="52" spans="1:22" ht="11.25" customHeight="1">
      <c r="A52" s="126"/>
      <c r="B52" s="103"/>
      <c r="C52" s="103" t="s">
        <v>14</v>
      </c>
      <c r="D52" s="103">
        <v>2773</v>
      </c>
      <c r="E52" s="103">
        <v>2100</v>
      </c>
      <c r="F52" s="103">
        <v>1632</v>
      </c>
      <c r="G52" s="103">
        <v>2371</v>
      </c>
      <c r="H52" s="103">
        <v>3148</v>
      </c>
      <c r="I52" s="103">
        <v>5581</v>
      </c>
      <c r="J52" s="103">
        <v>7977</v>
      </c>
      <c r="K52" s="103">
        <v>8062</v>
      </c>
      <c r="L52" s="103">
        <v>7105</v>
      </c>
      <c r="M52" s="103">
        <v>6322</v>
      </c>
      <c r="N52" s="103">
        <v>5457</v>
      </c>
      <c r="O52" s="103">
        <v>5673</v>
      </c>
      <c r="P52" s="103">
        <v>4894</v>
      </c>
      <c r="Q52" s="103">
        <v>3883</v>
      </c>
      <c r="R52" s="103">
        <v>2848</v>
      </c>
      <c r="S52" s="103">
        <v>1844</v>
      </c>
      <c r="T52" s="103">
        <v>943</v>
      </c>
      <c r="U52" s="103">
        <v>570</v>
      </c>
      <c r="V52" s="103">
        <v>73183</v>
      </c>
    </row>
    <row r="53" spans="1:22" ht="11.25" customHeight="1">
      <c r="A53" s="21"/>
      <c r="B53" s="102" t="s">
        <v>25</v>
      </c>
      <c r="C53" s="102" t="s">
        <v>103</v>
      </c>
      <c r="D53" s="102">
        <v>129</v>
      </c>
      <c r="E53" s="102">
        <v>72</v>
      </c>
      <c r="F53" s="102">
        <v>38</v>
      </c>
      <c r="G53" s="102">
        <v>32</v>
      </c>
      <c r="H53" s="102">
        <v>28</v>
      </c>
      <c r="I53" s="102">
        <v>42</v>
      </c>
      <c r="J53" s="102">
        <v>52</v>
      </c>
      <c r="K53" s="102">
        <v>58</v>
      </c>
      <c r="L53" s="102">
        <v>58</v>
      </c>
      <c r="M53" s="102">
        <v>69</v>
      </c>
      <c r="N53" s="102">
        <v>63</v>
      </c>
      <c r="O53" s="102">
        <v>82</v>
      </c>
      <c r="P53" s="102">
        <v>76</v>
      </c>
      <c r="Q53" s="102">
        <v>72</v>
      </c>
      <c r="R53" s="102">
        <v>55</v>
      </c>
      <c r="S53" s="102">
        <v>38</v>
      </c>
      <c r="T53" s="102">
        <v>22</v>
      </c>
      <c r="U53" s="102">
        <v>17</v>
      </c>
      <c r="V53" s="102">
        <v>1003</v>
      </c>
    </row>
    <row r="54" spans="1:22" ht="11.25" customHeight="1">
      <c r="A54" s="21"/>
      <c r="B54" s="102"/>
      <c r="C54" s="102" t="s">
        <v>57</v>
      </c>
      <c r="D54" s="102">
        <v>15090</v>
      </c>
      <c r="E54" s="102">
        <v>5057</v>
      </c>
      <c r="F54" s="102">
        <v>2652</v>
      </c>
      <c r="G54" s="102">
        <v>2399</v>
      </c>
      <c r="H54" s="102">
        <v>2627</v>
      </c>
      <c r="I54" s="102">
        <v>3414</v>
      </c>
      <c r="J54" s="102">
        <v>5243</v>
      </c>
      <c r="K54" s="102">
        <v>5697</v>
      </c>
      <c r="L54" s="102">
        <v>6180</v>
      </c>
      <c r="M54" s="102">
        <v>6413</v>
      </c>
      <c r="N54" s="102">
        <v>6899</v>
      </c>
      <c r="O54" s="102">
        <v>8776</v>
      </c>
      <c r="P54" s="102">
        <v>9965</v>
      </c>
      <c r="Q54" s="102">
        <v>7254</v>
      </c>
      <c r="R54" s="102">
        <v>7056</v>
      </c>
      <c r="S54" s="102">
        <v>5227</v>
      </c>
      <c r="T54" s="102">
        <v>3897</v>
      </c>
      <c r="U54" s="102">
        <v>3363</v>
      </c>
      <c r="V54" s="102">
        <v>107209</v>
      </c>
    </row>
    <row r="55" spans="1:22" ht="11.25" customHeight="1">
      <c r="A55" s="102"/>
      <c r="B55" s="102"/>
      <c r="C55" s="102" t="s">
        <v>58</v>
      </c>
      <c r="D55" s="102">
        <v>1848</v>
      </c>
      <c r="E55" s="102">
        <v>1416</v>
      </c>
      <c r="F55" s="102">
        <v>1183</v>
      </c>
      <c r="G55" s="102">
        <v>1765</v>
      </c>
      <c r="H55" s="102">
        <v>2203</v>
      </c>
      <c r="I55" s="102">
        <v>3674</v>
      </c>
      <c r="J55" s="102">
        <v>5365</v>
      </c>
      <c r="K55" s="102">
        <v>5597</v>
      </c>
      <c r="L55" s="102">
        <v>4986</v>
      </c>
      <c r="M55" s="102">
        <v>4538</v>
      </c>
      <c r="N55" s="102">
        <v>3978</v>
      </c>
      <c r="O55" s="102">
        <v>4247</v>
      </c>
      <c r="P55" s="102">
        <v>3719</v>
      </c>
      <c r="Q55" s="102">
        <v>3063</v>
      </c>
      <c r="R55" s="102">
        <v>2357</v>
      </c>
      <c r="S55" s="102">
        <v>1562</v>
      </c>
      <c r="T55" s="102">
        <v>801</v>
      </c>
      <c r="U55" s="102">
        <v>495</v>
      </c>
      <c r="V55" s="102">
        <v>52797</v>
      </c>
    </row>
    <row r="56" spans="1:22" ht="11.25" customHeight="1">
      <c r="B56" s="102"/>
      <c r="C56" s="102" t="s">
        <v>170</v>
      </c>
      <c r="D56" s="102">
        <v>39</v>
      </c>
      <c r="E56" s="102">
        <v>66</v>
      </c>
      <c r="F56" s="102">
        <v>122</v>
      </c>
      <c r="G56" s="102">
        <v>280</v>
      </c>
      <c r="H56" s="102">
        <v>429</v>
      </c>
      <c r="I56" s="102">
        <v>564</v>
      </c>
      <c r="J56" s="102">
        <v>817</v>
      </c>
      <c r="K56" s="102">
        <v>774</v>
      </c>
      <c r="L56" s="102">
        <v>738</v>
      </c>
      <c r="M56" s="102">
        <v>806</v>
      </c>
      <c r="N56" s="102">
        <v>840</v>
      </c>
      <c r="O56" s="102">
        <v>1063</v>
      </c>
      <c r="P56" s="102">
        <v>946</v>
      </c>
      <c r="Q56" s="102">
        <v>868</v>
      </c>
      <c r="R56" s="102">
        <v>801</v>
      </c>
      <c r="S56" s="102">
        <v>537</v>
      </c>
      <c r="T56" s="102">
        <v>341</v>
      </c>
      <c r="U56" s="102">
        <v>281</v>
      </c>
      <c r="V56" s="102">
        <v>10311</v>
      </c>
    </row>
    <row r="57" spans="1:22" ht="11.25" customHeight="1">
      <c r="A57" s="102"/>
      <c r="B57" s="102"/>
      <c r="C57" s="102" t="s">
        <v>59</v>
      </c>
      <c r="D57" s="102">
        <v>8</v>
      </c>
      <c r="E57" s="102">
        <v>48</v>
      </c>
      <c r="F57" s="102">
        <v>58</v>
      </c>
      <c r="G57" s="102">
        <v>75</v>
      </c>
      <c r="H57" s="102">
        <v>70</v>
      </c>
      <c r="I57" s="102">
        <v>123</v>
      </c>
      <c r="J57" s="102">
        <v>162</v>
      </c>
      <c r="K57" s="102">
        <v>112</v>
      </c>
      <c r="L57" s="102">
        <v>97</v>
      </c>
      <c r="M57" s="102">
        <v>121</v>
      </c>
      <c r="N57" s="102">
        <v>113</v>
      </c>
      <c r="O57" s="102">
        <v>318</v>
      </c>
      <c r="P57" s="102">
        <v>252</v>
      </c>
      <c r="Q57" s="102">
        <v>168</v>
      </c>
      <c r="R57" s="102">
        <v>89</v>
      </c>
      <c r="S57" s="102">
        <v>51</v>
      </c>
      <c r="T57" s="102">
        <v>22</v>
      </c>
      <c r="U57" s="102">
        <v>13</v>
      </c>
      <c r="V57" s="102">
        <v>1898</v>
      </c>
    </row>
    <row r="58" spans="1:22" ht="11.25" customHeight="1">
      <c r="A58" s="21"/>
      <c r="B58" s="102"/>
      <c r="C58" s="102" t="s">
        <v>170</v>
      </c>
      <c r="D58" s="102">
        <v>1</v>
      </c>
      <c r="E58" s="102">
        <v>4</v>
      </c>
      <c r="F58" s="102">
        <v>2</v>
      </c>
      <c r="G58" s="102">
        <v>2</v>
      </c>
      <c r="H58" s="102">
        <v>4</v>
      </c>
      <c r="I58" s="102">
        <v>10</v>
      </c>
      <c r="J58" s="102">
        <v>6</v>
      </c>
      <c r="K58" s="102">
        <v>5</v>
      </c>
      <c r="L58" s="102">
        <v>5</v>
      </c>
      <c r="M58" s="102">
        <v>9</v>
      </c>
      <c r="N58" s="102">
        <v>5</v>
      </c>
      <c r="O58" s="102">
        <v>38</v>
      </c>
      <c r="P58" s="102">
        <v>43</v>
      </c>
      <c r="Q58" s="102">
        <v>60</v>
      </c>
      <c r="R58" s="102">
        <v>76</v>
      </c>
      <c r="S58" s="102">
        <v>76</v>
      </c>
      <c r="T58" s="102">
        <v>47</v>
      </c>
      <c r="U58" s="102">
        <v>36</v>
      </c>
      <c r="V58" s="102">
        <v>429</v>
      </c>
    </row>
    <row r="59" spans="1:22" ht="11.25" customHeight="1">
      <c r="A59" s="21"/>
      <c r="B59" s="102"/>
      <c r="C59" s="102" t="s">
        <v>60</v>
      </c>
      <c r="D59" s="102">
        <v>146</v>
      </c>
      <c r="E59" s="102">
        <v>40</v>
      </c>
      <c r="F59" s="102">
        <v>20</v>
      </c>
      <c r="G59" s="102">
        <v>27</v>
      </c>
      <c r="H59" s="102">
        <v>20</v>
      </c>
      <c r="I59" s="102">
        <v>39</v>
      </c>
      <c r="J59" s="102">
        <v>51</v>
      </c>
      <c r="K59" s="102">
        <v>92</v>
      </c>
      <c r="L59" s="102">
        <v>118</v>
      </c>
      <c r="M59" s="102">
        <v>132</v>
      </c>
      <c r="N59" s="102">
        <v>193</v>
      </c>
      <c r="O59" s="102">
        <v>205</v>
      </c>
      <c r="P59" s="102">
        <v>210</v>
      </c>
      <c r="Q59" s="102">
        <v>237</v>
      </c>
      <c r="R59" s="102">
        <v>117</v>
      </c>
      <c r="S59" s="102">
        <v>94</v>
      </c>
      <c r="T59" s="102">
        <v>40</v>
      </c>
      <c r="U59" s="102">
        <v>55</v>
      </c>
      <c r="V59" s="102">
        <v>1836</v>
      </c>
    </row>
    <row r="60" spans="1:22" ht="11.25" customHeight="1">
      <c r="A60" s="102"/>
      <c r="B60" s="102"/>
      <c r="C60" s="102" t="s">
        <v>70</v>
      </c>
      <c r="D60" s="102">
        <v>1</v>
      </c>
      <c r="E60" s="102">
        <v>2</v>
      </c>
      <c r="F60" s="102"/>
      <c r="G60" s="102">
        <v>1</v>
      </c>
      <c r="H60" s="102"/>
      <c r="I60" s="102">
        <v>4</v>
      </c>
      <c r="J60" s="102">
        <v>2</v>
      </c>
      <c r="K60" s="102">
        <v>6</v>
      </c>
      <c r="L60" s="102"/>
      <c r="M60" s="102">
        <v>2</v>
      </c>
      <c r="N60" s="102">
        <v>1</v>
      </c>
      <c r="O60" s="102"/>
      <c r="P60" s="102">
        <v>115</v>
      </c>
      <c r="Q60" s="102">
        <v>6</v>
      </c>
      <c r="R60" s="102">
        <v>1</v>
      </c>
      <c r="S60" s="102">
        <v>0</v>
      </c>
      <c r="T60" s="102">
        <v>1</v>
      </c>
      <c r="U60" s="102">
        <v>1</v>
      </c>
      <c r="V60" s="102">
        <v>143</v>
      </c>
    </row>
    <row r="61" spans="1:22" ht="11.25" customHeight="1">
      <c r="A61" s="21"/>
      <c r="B61" s="102"/>
      <c r="C61" s="102" t="s">
        <v>99</v>
      </c>
      <c r="D61" s="102">
        <v>7</v>
      </c>
      <c r="E61" s="102">
        <v>6</v>
      </c>
      <c r="F61" s="102">
        <v>12</v>
      </c>
      <c r="G61" s="102">
        <v>13</v>
      </c>
      <c r="H61" s="102">
        <v>15</v>
      </c>
      <c r="I61" s="102">
        <v>35</v>
      </c>
      <c r="J61" s="102">
        <v>54</v>
      </c>
      <c r="K61" s="102">
        <v>42</v>
      </c>
      <c r="L61" s="102">
        <v>31</v>
      </c>
      <c r="M61" s="102">
        <v>23</v>
      </c>
      <c r="N61" s="102">
        <v>16</v>
      </c>
      <c r="O61" s="102">
        <v>14</v>
      </c>
      <c r="P61" s="102">
        <v>8</v>
      </c>
      <c r="Q61" s="102">
        <v>6</v>
      </c>
      <c r="R61" s="102">
        <v>3</v>
      </c>
      <c r="S61" s="102">
        <v>2</v>
      </c>
      <c r="T61" s="102">
        <v>1</v>
      </c>
      <c r="U61" s="102">
        <v>1</v>
      </c>
      <c r="V61" s="102">
        <v>289</v>
      </c>
    </row>
    <row r="62" spans="1:22" ht="11.25" customHeight="1">
      <c r="A62" s="21"/>
      <c r="B62" s="102"/>
      <c r="C62" s="102" t="s">
        <v>105</v>
      </c>
      <c r="D62" s="102" t="s">
        <v>166</v>
      </c>
      <c r="E62" s="102"/>
      <c r="F62" s="102">
        <v>1</v>
      </c>
      <c r="G62" s="102">
        <v>1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>
        <v>4</v>
      </c>
    </row>
    <row r="63" spans="1:22" ht="11.25" customHeight="1">
      <c r="A63" s="126"/>
      <c r="B63" s="103"/>
      <c r="C63" s="103" t="s">
        <v>14</v>
      </c>
      <c r="D63" s="103">
        <v>17269</v>
      </c>
      <c r="E63" s="103">
        <v>6711</v>
      </c>
      <c r="F63" s="103">
        <v>4088</v>
      </c>
      <c r="G63" s="103">
        <v>4595</v>
      </c>
      <c r="H63" s="103">
        <v>5396</v>
      </c>
      <c r="I63" s="103">
        <v>7905</v>
      </c>
      <c r="J63" s="103">
        <v>11752</v>
      </c>
      <c r="K63" s="103">
        <v>12383</v>
      </c>
      <c r="L63" s="103">
        <v>12213</v>
      </c>
      <c r="M63" s="103">
        <v>12113</v>
      </c>
      <c r="N63" s="103">
        <v>12108</v>
      </c>
      <c r="O63" s="103">
        <v>14743</v>
      </c>
      <c r="P63" s="103">
        <v>15334</v>
      </c>
      <c r="Q63" s="103">
        <v>11734</v>
      </c>
      <c r="R63" s="103">
        <v>10555</v>
      </c>
      <c r="S63" s="103">
        <v>7587</v>
      </c>
      <c r="T63" s="103">
        <v>5172</v>
      </c>
      <c r="U63" s="103">
        <v>4262</v>
      </c>
      <c r="V63" s="103">
        <v>175919</v>
      </c>
    </row>
    <row r="64" spans="1:22" ht="11.25" customHeight="1">
      <c r="A64" s="102"/>
      <c r="B64" s="102" t="s">
        <v>98</v>
      </c>
      <c r="C64" s="102" t="s">
        <v>94</v>
      </c>
      <c r="D64" s="102">
        <v>5590</v>
      </c>
      <c r="E64" s="102">
        <v>2662</v>
      </c>
      <c r="F64" s="102">
        <v>2044</v>
      </c>
      <c r="G64" s="102">
        <v>2579</v>
      </c>
      <c r="H64" s="102">
        <v>3955</v>
      </c>
      <c r="I64" s="102">
        <v>8914</v>
      </c>
      <c r="J64" s="102">
        <v>12819</v>
      </c>
      <c r="K64" s="102">
        <v>12662</v>
      </c>
      <c r="L64" s="102">
        <v>10747</v>
      </c>
      <c r="M64" s="102">
        <v>10458</v>
      </c>
      <c r="N64" s="102">
        <v>9898</v>
      </c>
      <c r="O64" s="102">
        <v>11969</v>
      </c>
      <c r="P64" s="102">
        <v>11573</v>
      </c>
      <c r="Q64" s="102">
        <v>10115</v>
      </c>
      <c r="R64" s="102">
        <v>8712</v>
      </c>
      <c r="S64" s="102">
        <v>6202</v>
      </c>
      <c r="T64" s="102">
        <v>3475</v>
      </c>
      <c r="U64" s="102">
        <v>2321</v>
      </c>
      <c r="V64" s="102">
        <v>136694</v>
      </c>
    </row>
    <row r="65" spans="1:24" ht="11.25" customHeight="1">
      <c r="A65" s="21"/>
      <c r="B65" s="102"/>
      <c r="C65" s="102" t="s">
        <v>97</v>
      </c>
      <c r="D65" s="143">
        <v>5195</v>
      </c>
      <c r="E65" s="143">
        <v>2012</v>
      </c>
      <c r="F65" s="143">
        <v>1417</v>
      </c>
      <c r="G65" s="143">
        <v>1993</v>
      </c>
      <c r="H65" s="143">
        <v>2635</v>
      </c>
      <c r="I65" s="144">
        <v>4380</v>
      </c>
      <c r="J65" s="144">
        <v>6470</v>
      </c>
      <c r="K65" s="144">
        <v>6894</v>
      </c>
      <c r="L65" s="144">
        <v>6167</v>
      </c>
      <c r="M65" s="144">
        <v>6488</v>
      </c>
      <c r="N65" s="147">
        <v>6080</v>
      </c>
      <c r="O65" s="147">
        <v>6526</v>
      </c>
      <c r="P65" s="147">
        <v>6292</v>
      </c>
      <c r="Q65" s="147">
        <v>5180</v>
      </c>
      <c r="R65" s="147">
        <v>3842</v>
      </c>
      <c r="S65" s="147">
        <v>2478</v>
      </c>
      <c r="T65" s="147">
        <v>1581</v>
      </c>
      <c r="U65" s="147">
        <v>1345</v>
      </c>
      <c r="V65" s="148">
        <v>76977</v>
      </c>
    </row>
    <row r="66" spans="1:24" ht="11.25" customHeight="1">
      <c r="A66" s="21"/>
      <c r="B66" s="102"/>
      <c r="C66" s="102" t="s">
        <v>88</v>
      </c>
      <c r="D66" s="144">
        <v>5824</v>
      </c>
      <c r="E66" s="143">
        <v>2900</v>
      </c>
      <c r="F66" s="144">
        <v>1956</v>
      </c>
      <c r="G66" s="143">
        <v>2778</v>
      </c>
      <c r="H66" s="143">
        <v>3941</v>
      </c>
      <c r="I66" s="143">
        <v>5182</v>
      </c>
      <c r="J66" s="143">
        <v>6359</v>
      </c>
      <c r="K66" s="143">
        <v>9201</v>
      </c>
      <c r="L66" s="144">
        <v>7308</v>
      </c>
      <c r="M66" s="144">
        <v>7695</v>
      </c>
      <c r="N66" s="147">
        <v>8218</v>
      </c>
      <c r="O66" s="147">
        <v>9285</v>
      </c>
      <c r="P66" s="147">
        <v>10101</v>
      </c>
      <c r="Q66" s="147">
        <v>7032</v>
      </c>
      <c r="R66" s="147">
        <v>5854</v>
      </c>
      <c r="S66" s="147">
        <v>3645</v>
      </c>
      <c r="T66" s="147">
        <v>2115</v>
      </c>
      <c r="U66" s="147">
        <v>1662</v>
      </c>
      <c r="V66" s="147">
        <v>101056</v>
      </c>
    </row>
    <row r="67" spans="1:24" ht="11.25" customHeight="1">
      <c r="A67" s="102"/>
      <c r="B67" s="102"/>
      <c r="C67" s="102" t="s">
        <v>61</v>
      </c>
      <c r="D67" s="144">
        <v>3</v>
      </c>
      <c r="E67" s="143">
        <v>12</v>
      </c>
      <c r="F67" s="144">
        <v>25</v>
      </c>
      <c r="G67" s="143">
        <v>22</v>
      </c>
      <c r="H67" s="143">
        <v>12</v>
      </c>
      <c r="I67" s="143">
        <v>5</v>
      </c>
      <c r="J67" s="143">
        <v>10</v>
      </c>
      <c r="K67" s="143">
        <v>7</v>
      </c>
      <c r="L67" s="144">
        <v>15</v>
      </c>
      <c r="M67" s="144">
        <v>19</v>
      </c>
      <c r="N67" s="147">
        <v>18</v>
      </c>
      <c r="O67" s="147">
        <v>22</v>
      </c>
      <c r="P67" s="147">
        <v>18</v>
      </c>
      <c r="Q67" s="147">
        <v>10</v>
      </c>
      <c r="R67" s="147">
        <v>3</v>
      </c>
      <c r="S67" s="147">
        <v>1</v>
      </c>
      <c r="T67" s="147">
        <v>0</v>
      </c>
      <c r="U67" s="147">
        <v>0</v>
      </c>
      <c r="V67" s="147">
        <v>201</v>
      </c>
    </row>
    <row r="68" spans="1:24" ht="11.25" customHeight="1">
      <c r="B68" s="102"/>
      <c r="C68" s="102" t="s">
        <v>95</v>
      </c>
      <c r="D68" s="102">
        <v>99</v>
      </c>
      <c r="E68" s="102">
        <v>54</v>
      </c>
      <c r="F68" s="102">
        <v>22</v>
      </c>
      <c r="G68" s="118">
        <v>153</v>
      </c>
      <c r="H68" s="102">
        <v>891</v>
      </c>
      <c r="I68" s="102">
        <v>486</v>
      </c>
      <c r="J68" s="102">
        <v>618</v>
      </c>
      <c r="K68" s="102">
        <v>694</v>
      </c>
      <c r="L68" s="102">
        <v>1249</v>
      </c>
      <c r="M68" s="102">
        <v>1498</v>
      </c>
      <c r="N68" s="118">
        <v>2403</v>
      </c>
      <c r="O68" s="118">
        <v>3474</v>
      </c>
      <c r="P68" s="118">
        <v>4722</v>
      </c>
      <c r="Q68" s="118">
        <v>3644</v>
      </c>
      <c r="R68" s="118">
        <v>3691</v>
      </c>
      <c r="S68" s="118">
        <v>2618</v>
      </c>
      <c r="T68" s="118">
        <v>1841</v>
      </c>
      <c r="U68" s="118">
        <v>667</v>
      </c>
      <c r="V68" s="118">
        <v>28824</v>
      </c>
    </row>
    <row r="69" spans="1:24" ht="11.25" customHeight="1">
      <c r="A69" s="102"/>
      <c r="B69" s="102"/>
      <c r="C69" s="102" t="s">
        <v>96</v>
      </c>
      <c r="D69" s="102">
        <v>8</v>
      </c>
      <c r="E69" s="102">
        <v>3</v>
      </c>
      <c r="F69" s="102">
        <v>1</v>
      </c>
      <c r="G69" s="102">
        <v>8</v>
      </c>
      <c r="H69" s="102">
        <v>2</v>
      </c>
      <c r="I69" s="102"/>
      <c r="J69" s="102">
        <v>3</v>
      </c>
      <c r="K69" s="102">
        <v>2</v>
      </c>
      <c r="L69" s="102">
        <v>10</v>
      </c>
      <c r="M69" s="102">
        <v>11</v>
      </c>
      <c r="N69" s="102">
        <v>12</v>
      </c>
      <c r="O69" s="102">
        <v>19</v>
      </c>
      <c r="P69" s="102">
        <v>46</v>
      </c>
      <c r="Q69" s="102">
        <v>14</v>
      </c>
      <c r="R69" s="102">
        <v>8</v>
      </c>
      <c r="S69" s="102"/>
      <c r="T69" s="102"/>
      <c r="U69" s="102"/>
      <c r="V69" s="102">
        <v>146</v>
      </c>
    </row>
    <row r="70" spans="1:24" ht="11.25" customHeight="1">
      <c r="A70" s="21"/>
      <c r="B70" s="102"/>
      <c r="C70" s="102" t="s">
        <v>167</v>
      </c>
      <c r="D70" s="102">
        <v>7710</v>
      </c>
      <c r="E70" s="102">
        <v>2966</v>
      </c>
      <c r="F70" s="102">
        <v>2222</v>
      </c>
      <c r="G70" s="102">
        <v>2548</v>
      </c>
      <c r="H70" s="102">
        <v>2388</v>
      </c>
      <c r="I70" s="102">
        <v>3596</v>
      </c>
      <c r="J70" s="102">
        <v>4649</v>
      </c>
      <c r="K70" s="102">
        <v>5831</v>
      </c>
      <c r="L70" s="102">
        <v>4480</v>
      </c>
      <c r="M70" s="102">
        <v>5082</v>
      </c>
      <c r="N70" s="102">
        <v>5517</v>
      </c>
      <c r="O70" s="102">
        <v>6621</v>
      </c>
      <c r="P70" s="102">
        <v>6543</v>
      </c>
      <c r="Q70" s="102">
        <v>5819</v>
      </c>
      <c r="R70" s="102">
        <v>5512</v>
      </c>
      <c r="S70" s="102">
        <v>2753</v>
      </c>
      <c r="T70" s="102">
        <v>1529</v>
      </c>
      <c r="U70" s="102">
        <v>1181</v>
      </c>
      <c r="V70" s="102">
        <v>76946</v>
      </c>
    </row>
    <row r="71" spans="1:24" ht="11.25" customHeight="1">
      <c r="A71" s="126"/>
      <c r="B71" s="103"/>
      <c r="C71" s="103" t="s">
        <v>14</v>
      </c>
      <c r="D71" s="103">
        <v>24429</v>
      </c>
      <c r="E71" s="103">
        <v>10609</v>
      </c>
      <c r="F71" s="103">
        <v>7687</v>
      </c>
      <c r="G71" s="103">
        <v>10081</v>
      </c>
      <c r="H71" s="103">
        <v>13824</v>
      </c>
      <c r="I71" s="103">
        <v>22563</v>
      </c>
      <c r="J71" s="103">
        <v>30928</v>
      </c>
      <c r="K71" s="103">
        <v>35291</v>
      </c>
      <c r="L71" s="103">
        <v>29976</v>
      </c>
      <c r="M71" s="103">
        <v>31251</v>
      </c>
      <c r="N71" s="103">
        <v>32146</v>
      </c>
      <c r="O71" s="103">
        <v>37916</v>
      </c>
      <c r="P71" s="103">
        <v>39295</v>
      </c>
      <c r="Q71" s="103">
        <v>31814</v>
      </c>
      <c r="R71" s="103">
        <v>27622</v>
      </c>
      <c r="S71" s="103">
        <v>17697</v>
      </c>
      <c r="T71" s="103">
        <v>10541</v>
      </c>
      <c r="U71" s="103">
        <v>7176</v>
      </c>
      <c r="V71" s="103">
        <v>420844</v>
      </c>
    </row>
    <row r="72" spans="1:24" ht="11.25" customHeight="1">
      <c r="A72" s="102"/>
      <c r="B72" s="102"/>
      <c r="C72" s="102" t="s">
        <v>15</v>
      </c>
      <c r="D72" s="102">
        <v>143.55317300000024</v>
      </c>
      <c r="E72" s="102">
        <v>94.924929000000702</v>
      </c>
      <c r="F72" s="102">
        <v>66.418211000000156</v>
      </c>
      <c r="G72" s="102">
        <v>135.84828600000037</v>
      </c>
      <c r="H72" s="102">
        <v>118.28832400000101</v>
      </c>
      <c r="I72" s="102">
        <v>199.35288600000058</v>
      </c>
      <c r="J72" s="102">
        <v>331.07126899999275</v>
      </c>
      <c r="K72" s="102">
        <v>223.89491899999848</v>
      </c>
      <c r="L72" s="102">
        <v>304.8510180000012</v>
      </c>
      <c r="M72" s="102">
        <v>361.20023899999796</v>
      </c>
      <c r="N72" s="102">
        <v>452.88310300000012</v>
      </c>
      <c r="O72" s="102">
        <v>542.79941300000064</v>
      </c>
      <c r="P72" s="102">
        <v>800.39523300000292</v>
      </c>
      <c r="Q72" s="102">
        <v>722.73643399999855</v>
      </c>
      <c r="R72" s="102">
        <v>507.42910300000221</v>
      </c>
      <c r="S72" s="102">
        <v>410.69080099999701</v>
      </c>
      <c r="T72" s="102">
        <v>208.40975400000025</v>
      </c>
      <c r="U72" s="102">
        <v>110.03556000000026</v>
      </c>
      <c r="V72" s="102">
        <v>5734.7826549999954</v>
      </c>
      <c r="X72" s="58"/>
    </row>
    <row r="73" spans="1:24" ht="11.25" customHeight="1">
      <c r="A73" s="105"/>
      <c r="B73" s="105"/>
      <c r="C73" s="105" t="s">
        <v>181</v>
      </c>
      <c r="D73" s="105">
        <v>62911.553173</v>
      </c>
      <c r="E73" s="105">
        <v>28323.924929000001</v>
      </c>
      <c r="F73" s="105">
        <v>21924.418211</v>
      </c>
      <c r="G73" s="105">
        <v>26884.848286</v>
      </c>
      <c r="H73" s="105">
        <v>33646.288324000001</v>
      </c>
      <c r="I73" s="105">
        <v>56156.352886000001</v>
      </c>
      <c r="J73" s="105">
        <v>79757.071268999993</v>
      </c>
      <c r="K73" s="105">
        <v>84462.894918999998</v>
      </c>
      <c r="L73" s="105">
        <v>75666.851018000001</v>
      </c>
      <c r="M73" s="105">
        <v>74821.200238999998</v>
      </c>
      <c r="N73" s="105">
        <v>72596.883103</v>
      </c>
      <c r="O73" s="105">
        <v>82329.799413000001</v>
      </c>
      <c r="P73" s="105">
        <v>81320.395233000003</v>
      </c>
      <c r="Q73" s="105">
        <v>63921.736433999999</v>
      </c>
      <c r="R73" s="105">
        <v>54202.429103000002</v>
      </c>
      <c r="S73" s="105">
        <v>36078.690800999997</v>
      </c>
      <c r="T73" s="105">
        <v>21820.409754</v>
      </c>
      <c r="U73" s="105">
        <v>16143.03556</v>
      </c>
      <c r="V73" s="105">
        <v>972968.78265499999</v>
      </c>
      <c r="X73" s="58"/>
    </row>
    <row r="74" spans="1:24" ht="11.2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X74" s="58"/>
    </row>
    <row r="75" spans="1:24" ht="11.25" customHeight="1">
      <c r="A75" s="10"/>
      <c r="B75" s="14"/>
      <c r="C75" s="1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X75" s="58"/>
    </row>
    <row r="76" spans="1:24" s="54" customFormat="1" ht="11.85" customHeight="1">
      <c r="A76" s="386" t="s">
        <v>207</v>
      </c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X76" s="79"/>
    </row>
    <row r="77" spans="1:24" s="54" customFormat="1" ht="11.85" customHeight="1">
      <c r="A77" s="386" t="s">
        <v>234</v>
      </c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</row>
    <row r="78" spans="1:24" s="54" customFormat="1" ht="11.85" customHeight="1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</row>
    <row r="79" spans="1:24" s="58" customFormat="1" ht="11.2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X79" s="3"/>
    </row>
    <row r="80" spans="1:24" s="182" customFormat="1" ht="12.6" customHeight="1">
      <c r="A80" s="402" t="s">
        <v>12</v>
      </c>
      <c r="B80" s="402" t="s">
        <v>68</v>
      </c>
      <c r="C80" s="402" t="s">
        <v>69</v>
      </c>
      <c r="D80" s="417" t="s">
        <v>13</v>
      </c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9"/>
      <c r="V80" s="402" t="s">
        <v>0</v>
      </c>
      <c r="X80" s="54"/>
    </row>
    <row r="81" spans="1:24" s="58" customFormat="1" ht="21.75" customHeight="1">
      <c r="A81" s="403"/>
      <c r="B81" s="403"/>
      <c r="C81" s="403"/>
      <c r="D81" s="98" t="s">
        <v>64</v>
      </c>
      <c r="E81" s="98" t="s">
        <v>65</v>
      </c>
      <c r="F81" s="98" t="s">
        <v>66</v>
      </c>
      <c r="G81" s="98" t="s">
        <v>11</v>
      </c>
      <c r="H81" s="98" t="s">
        <v>1</v>
      </c>
      <c r="I81" s="98" t="s">
        <v>2</v>
      </c>
      <c r="J81" s="98" t="s">
        <v>3</v>
      </c>
      <c r="K81" s="98" t="s">
        <v>4</v>
      </c>
      <c r="L81" s="98" t="s">
        <v>5</v>
      </c>
      <c r="M81" s="98" t="s">
        <v>6</v>
      </c>
      <c r="N81" s="98" t="s">
        <v>7</v>
      </c>
      <c r="O81" s="98" t="s">
        <v>8</v>
      </c>
      <c r="P81" s="98" t="s">
        <v>9</v>
      </c>
      <c r="Q81" s="98" t="s">
        <v>83</v>
      </c>
      <c r="R81" s="98" t="s">
        <v>84</v>
      </c>
      <c r="S81" s="98" t="s">
        <v>85</v>
      </c>
      <c r="T81" s="98" t="s">
        <v>86</v>
      </c>
      <c r="U81" s="98" t="s">
        <v>87</v>
      </c>
      <c r="V81" s="403"/>
      <c r="X81" s="54"/>
    </row>
    <row r="82" spans="1:24" s="79" customFormat="1" ht="11.25" customHeight="1">
      <c r="A82" s="102" t="s">
        <v>132</v>
      </c>
      <c r="B82" s="102" t="s">
        <v>20</v>
      </c>
      <c r="C82" s="102" t="s">
        <v>26</v>
      </c>
      <c r="D82" s="102">
        <v>7038</v>
      </c>
      <c r="E82" s="102">
        <v>3836</v>
      </c>
      <c r="F82" s="102">
        <v>3564</v>
      </c>
      <c r="G82" s="102">
        <v>4444</v>
      </c>
      <c r="H82" s="102">
        <v>5123</v>
      </c>
      <c r="I82" s="102">
        <v>8475</v>
      </c>
      <c r="J82" s="102">
        <v>12142</v>
      </c>
      <c r="K82" s="102">
        <v>10984</v>
      </c>
      <c r="L82" s="102">
        <v>8880</v>
      </c>
      <c r="M82" s="102">
        <v>8040</v>
      </c>
      <c r="N82" s="102">
        <v>6682</v>
      </c>
      <c r="O82" s="102">
        <v>5978</v>
      </c>
      <c r="P82" s="102">
        <v>4673</v>
      </c>
      <c r="Q82" s="102">
        <v>3067</v>
      </c>
      <c r="R82" s="102">
        <v>2083</v>
      </c>
      <c r="S82" s="102">
        <v>1366</v>
      </c>
      <c r="T82" s="102">
        <v>708</v>
      </c>
      <c r="U82" s="102">
        <v>487</v>
      </c>
      <c r="V82" s="102">
        <v>97570</v>
      </c>
    </row>
    <row r="83" spans="1:24" s="58" customFormat="1" ht="11.25" customHeight="1">
      <c r="A83" s="21"/>
      <c r="B83" s="102"/>
      <c r="C83" s="102" t="s">
        <v>27</v>
      </c>
      <c r="D83" s="102">
        <v>42</v>
      </c>
      <c r="E83" s="102">
        <v>15</v>
      </c>
      <c r="F83" s="102">
        <v>9</v>
      </c>
      <c r="G83" s="102">
        <v>8</v>
      </c>
      <c r="H83" s="102">
        <v>8</v>
      </c>
      <c r="I83" s="102">
        <v>12</v>
      </c>
      <c r="J83" s="102">
        <v>21</v>
      </c>
      <c r="K83" s="102">
        <v>25</v>
      </c>
      <c r="L83" s="102">
        <v>25</v>
      </c>
      <c r="M83" s="102">
        <v>21</v>
      </c>
      <c r="N83" s="102">
        <v>22</v>
      </c>
      <c r="O83" s="102">
        <v>22</v>
      </c>
      <c r="P83" s="102">
        <v>18</v>
      </c>
      <c r="Q83" s="102">
        <v>13</v>
      </c>
      <c r="R83" s="102">
        <v>9</v>
      </c>
      <c r="S83" s="102">
        <v>12</v>
      </c>
      <c r="T83" s="102">
        <v>11</v>
      </c>
      <c r="U83" s="102">
        <v>28</v>
      </c>
      <c r="V83" s="102">
        <v>322</v>
      </c>
      <c r="X83" s="3"/>
    </row>
    <row r="84" spans="1:24" ht="11.25" customHeight="1">
      <c r="A84" s="21"/>
      <c r="B84" s="102"/>
      <c r="C84" s="102" t="s">
        <v>28</v>
      </c>
      <c r="D84" s="102">
        <v>2517</v>
      </c>
      <c r="E84" s="102">
        <v>173</v>
      </c>
      <c r="F84" s="102">
        <v>196</v>
      </c>
      <c r="G84" s="102">
        <v>253</v>
      </c>
      <c r="H84" s="102">
        <v>299</v>
      </c>
      <c r="I84" s="102">
        <v>548</v>
      </c>
      <c r="J84" s="102">
        <v>917</v>
      </c>
      <c r="K84" s="102">
        <v>828</v>
      </c>
      <c r="L84" s="102">
        <v>549</v>
      </c>
      <c r="M84" s="102">
        <v>491</v>
      </c>
      <c r="N84" s="102">
        <v>413</v>
      </c>
      <c r="O84" s="102">
        <v>541</v>
      </c>
      <c r="P84" s="102">
        <v>578</v>
      </c>
      <c r="Q84" s="102">
        <v>514</v>
      </c>
      <c r="R84" s="102">
        <v>466</v>
      </c>
      <c r="S84" s="102">
        <v>398</v>
      </c>
      <c r="T84" s="102">
        <v>317</v>
      </c>
      <c r="U84" s="102">
        <v>365</v>
      </c>
      <c r="V84" s="102">
        <v>10362</v>
      </c>
    </row>
    <row r="85" spans="1:24" ht="11.25" customHeight="1">
      <c r="A85" s="102"/>
      <c r="B85" s="102"/>
      <c r="C85" s="102" t="s">
        <v>168</v>
      </c>
      <c r="D85" s="102">
        <v>70</v>
      </c>
      <c r="E85" s="102">
        <v>48</v>
      </c>
      <c r="F85" s="102">
        <v>52</v>
      </c>
      <c r="G85" s="102">
        <v>71</v>
      </c>
      <c r="H85" s="102">
        <v>89</v>
      </c>
      <c r="I85" s="102">
        <v>208</v>
      </c>
      <c r="J85" s="102">
        <v>277</v>
      </c>
      <c r="K85" s="102">
        <v>240</v>
      </c>
      <c r="L85" s="102">
        <v>167</v>
      </c>
      <c r="M85" s="102">
        <v>120</v>
      </c>
      <c r="N85" s="102">
        <v>82</v>
      </c>
      <c r="O85" s="102">
        <v>58</v>
      </c>
      <c r="P85" s="102">
        <v>42</v>
      </c>
      <c r="Q85" s="102">
        <v>24</v>
      </c>
      <c r="R85" s="102">
        <v>16</v>
      </c>
      <c r="S85" s="102">
        <v>10</v>
      </c>
      <c r="T85" s="102">
        <v>5</v>
      </c>
      <c r="U85" s="102">
        <v>5</v>
      </c>
      <c r="V85" s="102">
        <v>1584</v>
      </c>
    </row>
    <row r="86" spans="1:24" ht="11.25" customHeight="1">
      <c r="A86" s="126"/>
      <c r="B86" s="103"/>
      <c r="C86" s="103" t="s">
        <v>14</v>
      </c>
      <c r="D86" s="103">
        <v>9667</v>
      </c>
      <c r="E86" s="103">
        <v>4072</v>
      </c>
      <c r="F86" s="103">
        <v>3821</v>
      </c>
      <c r="G86" s="103">
        <v>4776</v>
      </c>
      <c r="H86" s="103">
        <v>5519</v>
      </c>
      <c r="I86" s="103">
        <v>9243</v>
      </c>
      <c r="J86" s="103">
        <v>13357</v>
      </c>
      <c r="K86" s="103">
        <v>12077</v>
      </c>
      <c r="L86" s="103">
        <v>9621</v>
      </c>
      <c r="M86" s="103">
        <v>8672</v>
      </c>
      <c r="N86" s="103">
        <v>7199</v>
      </c>
      <c r="O86" s="103">
        <v>6599</v>
      </c>
      <c r="P86" s="103">
        <v>5311</v>
      </c>
      <c r="Q86" s="103">
        <v>3618</v>
      </c>
      <c r="R86" s="103">
        <v>2574</v>
      </c>
      <c r="S86" s="103">
        <v>1786</v>
      </c>
      <c r="T86" s="103">
        <v>1041</v>
      </c>
      <c r="U86" s="103">
        <v>885</v>
      </c>
      <c r="V86" s="103">
        <v>109838</v>
      </c>
    </row>
    <row r="87" spans="1:24" ht="11.25" customHeight="1">
      <c r="B87" s="102" t="s">
        <v>21</v>
      </c>
      <c r="C87" s="102" t="s">
        <v>29</v>
      </c>
      <c r="D87" s="102">
        <v>2242</v>
      </c>
      <c r="E87" s="102">
        <v>1561</v>
      </c>
      <c r="F87" s="102">
        <v>1992</v>
      </c>
      <c r="G87" s="102">
        <v>3421</v>
      </c>
      <c r="H87" s="102">
        <v>3972</v>
      </c>
      <c r="I87" s="102">
        <v>6477</v>
      </c>
      <c r="J87" s="102">
        <v>9406</v>
      </c>
      <c r="K87" s="102">
        <v>8854</v>
      </c>
      <c r="L87" s="102">
        <v>7177</v>
      </c>
      <c r="M87" s="102">
        <v>6611</v>
      </c>
      <c r="N87" s="102">
        <v>5618</v>
      </c>
      <c r="O87" s="102">
        <v>5244</v>
      </c>
      <c r="P87" s="102">
        <v>4425</v>
      </c>
      <c r="Q87" s="102">
        <v>3226</v>
      </c>
      <c r="R87" s="102">
        <v>2416</v>
      </c>
      <c r="S87" s="102">
        <v>1748</v>
      </c>
      <c r="T87" s="102">
        <v>1085</v>
      </c>
      <c r="U87" s="102">
        <v>1010</v>
      </c>
      <c r="V87" s="102">
        <v>76487</v>
      </c>
    </row>
    <row r="88" spans="1:24" ht="11.25" customHeight="1">
      <c r="A88" s="102"/>
      <c r="B88" s="102"/>
      <c r="C88" s="102" t="s">
        <v>30</v>
      </c>
      <c r="D88" s="102">
        <v>1833</v>
      </c>
      <c r="E88" s="102">
        <v>1260</v>
      </c>
      <c r="F88" s="102">
        <v>1759</v>
      </c>
      <c r="G88" s="102">
        <v>2643</v>
      </c>
      <c r="H88" s="102">
        <v>3186</v>
      </c>
      <c r="I88" s="102">
        <v>5880</v>
      </c>
      <c r="J88" s="102">
        <v>9332</v>
      </c>
      <c r="K88" s="102">
        <v>9544</v>
      </c>
      <c r="L88" s="102">
        <v>8856</v>
      </c>
      <c r="M88" s="102">
        <v>8365</v>
      </c>
      <c r="N88" s="102">
        <v>7374</v>
      </c>
      <c r="O88" s="102">
        <v>7134</v>
      </c>
      <c r="P88" s="102">
        <v>6012</v>
      </c>
      <c r="Q88" s="102">
        <v>4267</v>
      </c>
      <c r="R88" s="102">
        <v>2991</v>
      </c>
      <c r="S88" s="102">
        <v>2034</v>
      </c>
      <c r="T88" s="102">
        <v>1153</v>
      </c>
      <c r="U88" s="102">
        <v>973</v>
      </c>
      <c r="V88" s="102">
        <v>84597</v>
      </c>
    </row>
    <row r="89" spans="1:24" ht="11.25" customHeight="1">
      <c r="A89" s="21"/>
      <c r="B89" s="102"/>
      <c r="C89" s="102" t="s">
        <v>31</v>
      </c>
      <c r="D89" s="102">
        <v>50</v>
      </c>
      <c r="E89" s="102">
        <v>54</v>
      </c>
      <c r="F89" s="102">
        <v>94</v>
      </c>
      <c r="G89" s="102">
        <v>188</v>
      </c>
      <c r="H89" s="102">
        <v>249</v>
      </c>
      <c r="I89" s="102">
        <v>455</v>
      </c>
      <c r="J89" s="102">
        <v>767</v>
      </c>
      <c r="K89" s="102">
        <v>921</v>
      </c>
      <c r="L89" s="102">
        <v>957</v>
      </c>
      <c r="M89" s="102">
        <v>903</v>
      </c>
      <c r="N89" s="102">
        <v>697</v>
      </c>
      <c r="O89" s="102">
        <v>654</v>
      </c>
      <c r="P89" s="102">
        <v>570</v>
      </c>
      <c r="Q89" s="102">
        <v>406</v>
      </c>
      <c r="R89" s="102">
        <v>314</v>
      </c>
      <c r="S89" s="102">
        <v>192</v>
      </c>
      <c r="T89" s="102">
        <v>95</v>
      </c>
      <c r="U89" s="102">
        <v>47</v>
      </c>
      <c r="V89" s="102">
        <v>7612</v>
      </c>
    </row>
    <row r="90" spans="1:24" ht="11.25" customHeight="1">
      <c r="A90" s="100"/>
      <c r="B90" s="103"/>
      <c r="C90" s="103" t="s">
        <v>14</v>
      </c>
      <c r="D90" s="103">
        <v>4125</v>
      </c>
      <c r="E90" s="103">
        <v>2875</v>
      </c>
      <c r="F90" s="103">
        <v>3845</v>
      </c>
      <c r="G90" s="103">
        <v>6252</v>
      </c>
      <c r="H90" s="103">
        <v>7407</v>
      </c>
      <c r="I90" s="103">
        <v>12812</v>
      </c>
      <c r="J90" s="103">
        <v>19505</v>
      </c>
      <c r="K90" s="103">
        <v>19319</v>
      </c>
      <c r="L90" s="103">
        <v>16990</v>
      </c>
      <c r="M90" s="103">
        <v>15879</v>
      </c>
      <c r="N90" s="103">
        <v>13689</v>
      </c>
      <c r="O90" s="103">
        <v>13032</v>
      </c>
      <c r="P90" s="103">
        <v>11007</v>
      </c>
      <c r="Q90" s="103">
        <v>7899</v>
      </c>
      <c r="R90" s="103">
        <v>5721</v>
      </c>
      <c r="S90" s="103">
        <v>3974</v>
      </c>
      <c r="T90" s="103">
        <v>2333</v>
      </c>
      <c r="U90" s="103">
        <v>2030</v>
      </c>
      <c r="V90" s="103">
        <v>168696</v>
      </c>
    </row>
    <row r="91" spans="1:24" ht="11.25" customHeight="1">
      <c r="B91" s="102" t="s">
        <v>62</v>
      </c>
      <c r="C91" s="102" t="s">
        <v>32</v>
      </c>
      <c r="D91" s="102">
        <v>39</v>
      </c>
      <c r="E91" s="102">
        <v>22</v>
      </c>
      <c r="F91" s="102">
        <v>37</v>
      </c>
      <c r="G91" s="102">
        <v>73</v>
      </c>
      <c r="H91" s="102">
        <v>60</v>
      </c>
      <c r="I91" s="102">
        <v>96</v>
      </c>
      <c r="J91" s="102">
        <v>165</v>
      </c>
      <c r="K91" s="102">
        <v>270</v>
      </c>
      <c r="L91" s="102">
        <v>361</v>
      </c>
      <c r="M91" s="102">
        <v>509</v>
      </c>
      <c r="N91" s="102">
        <v>632</v>
      </c>
      <c r="O91" s="102">
        <v>713</v>
      </c>
      <c r="P91" s="102">
        <v>701</v>
      </c>
      <c r="Q91" s="102">
        <v>536</v>
      </c>
      <c r="R91" s="102">
        <v>396</v>
      </c>
      <c r="S91" s="102">
        <v>273</v>
      </c>
      <c r="T91" s="102">
        <v>122</v>
      </c>
      <c r="U91" s="102">
        <v>58</v>
      </c>
      <c r="V91" s="102">
        <v>5065</v>
      </c>
    </row>
    <row r="92" spans="1:24" ht="11.25" customHeight="1">
      <c r="B92" s="102"/>
      <c r="C92" s="102" t="s">
        <v>33</v>
      </c>
      <c r="D92" s="102">
        <v>542</v>
      </c>
      <c r="E92" s="102">
        <v>379</v>
      </c>
      <c r="F92" s="102">
        <v>311</v>
      </c>
      <c r="G92" s="102">
        <v>337</v>
      </c>
      <c r="H92" s="102">
        <v>487</v>
      </c>
      <c r="I92" s="102">
        <v>416</v>
      </c>
      <c r="J92" s="102">
        <v>629</v>
      </c>
      <c r="K92" s="102">
        <v>653</v>
      </c>
      <c r="L92" s="102">
        <v>688</v>
      </c>
      <c r="M92" s="102">
        <v>755</v>
      </c>
      <c r="N92" s="102">
        <v>794</v>
      </c>
      <c r="O92" s="102">
        <v>851</v>
      </c>
      <c r="P92" s="102">
        <v>754</v>
      </c>
      <c r="Q92" s="102">
        <v>557</v>
      </c>
      <c r="R92" s="102">
        <v>461</v>
      </c>
      <c r="S92" s="102">
        <v>371</v>
      </c>
      <c r="T92" s="102">
        <v>269</v>
      </c>
      <c r="U92" s="102">
        <v>374</v>
      </c>
      <c r="V92" s="102">
        <v>9629</v>
      </c>
    </row>
    <row r="93" spans="1:24" ht="11.25" customHeight="1">
      <c r="A93" s="102"/>
      <c r="B93" s="102"/>
      <c r="C93" s="102" t="s">
        <v>34</v>
      </c>
      <c r="D93" s="102">
        <v>129</v>
      </c>
      <c r="E93" s="102">
        <v>133</v>
      </c>
      <c r="F93" s="102">
        <v>124</v>
      </c>
      <c r="G93" s="102">
        <v>84</v>
      </c>
      <c r="H93" s="102">
        <v>124</v>
      </c>
      <c r="I93" s="102">
        <v>265</v>
      </c>
      <c r="J93" s="102">
        <v>417</v>
      </c>
      <c r="K93" s="102">
        <v>385</v>
      </c>
      <c r="L93" s="102">
        <v>366</v>
      </c>
      <c r="M93" s="102">
        <v>379</v>
      </c>
      <c r="N93" s="102">
        <v>230</v>
      </c>
      <c r="O93" s="102">
        <v>240</v>
      </c>
      <c r="P93" s="102">
        <v>184</v>
      </c>
      <c r="Q93" s="102">
        <v>147</v>
      </c>
      <c r="R93" s="102">
        <v>157</v>
      </c>
      <c r="S93" s="102">
        <v>105</v>
      </c>
      <c r="T93" s="102">
        <v>65</v>
      </c>
      <c r="U93" s="102">
        <v>72</v>
      </c>
      <c r="V93" s="102">
        <v>3605</v>
      </c>
    </row>
    <row r="94" spans="1:24" ht="11.25" customHeight="1">
      <c r="A94" s="21"/>
      <c r="B94" s="102"/>
      <c r="C94" s="102" t="s">
        <v>35</v>
      </c>
      <c r="D94" s="102">
        <v>61</v>
      </c>
      <c r="E94" s="102">
        <v>348</v>
      </c>
      <c r="F94" s="102">
        <v>661</v>
      </c>
      <c r="G94" s="102">
        <v>1014</v>
      </c>
      <c r="H94" s="102">
        <v>915</v>
      </c>
      <c r="I94" s="102">
        <v>1217</v>
      </c>
      <c r="J94" s="102">
        <v>1487</v>
      </c>
      <c r="K94" s="102">
        <v>1244</v>
      </c>
      <c r="L94" s="102">
        <v>953</v>
      </c>
      <c r="M94" s="102">
        <v>739</v>
      </c>
      <c r="N94" s="102">
        <v>536</v>
      </c>
      <c r="O94" s="102">
        <v>406</v>
      </c>
      <c r="P94" s="102">
        <v>240</v>
      </c>
      <c r="Q94" s="102">
        <v>116</v>
      </c>
      <c r="R94" s="102">
        <v>61</v>
      </c>
      <c r="S94" s="102">
        <v>33</v>
      </c>
      <c r="T94" s="102">
        <v>12</v>
      </c>
      <c r="U94" s="102">
        <v>5</v>
      </c>
      <c r="V94" s="102">
        <v>10047</v>
      </c>
    </row>
    <row r="95" spans="1:24" ht="11.25" customHeight="1">
      <c r="A95" s="21"/>
      <c r="B95" s="102"/>
      <c r="C95" s="102" t="s">
        <v>75</v>
      </c>
      <c r="D95" s="102">
        <v>13</v>
      </c>
      <c r="E95" s="102">
        <v>85</v>
      </c>
      <c r="F95" s="102">
        <v>163</v>
      </c>
      <c r="G95" s="102">
        <v>288</v>
      </c>
      <c r="H95" s="102">
        <v>298</v>
      </c>
      <c r="I95" s="102">
        <v>274</v>
      </c>
      <c r="J95" s="102">
        <v>289</v>
      </c>
      <c r="K95" s="102">
        <v>271</v>
      </c>
      <c r="L95" s="102">
        <v>208</v>
      </c>
      <c r="M95" s="102">
        <v>171</v>
      </c>
      <c r="N95" s="102">
        <v>130</v>
      </c>
      <c r="O95" s="102">
        <v>91</v>
      </c>
      <c r="P95" s="102">
        <v>52</v>
      </c>
      <c r="Q95" s="102">
        <v>26</v>
      </c>
      <c r="R95" s="102">
        <v>8</v>
      </c>
      <c r="S95" s="102">
        <v>4</v>
      </c>
      <c r="T95" s="102">
        <v>1</v>
      </c>
      <c r="U95" s="102">
        <v>1</v>
      </c>
      <c r="V95" s="102">
        <v>2371</v>
      </c>
    </row>
    <row r="96" spans="1:24" ht="11.25" customHeight="1">
      <c r="A96" s="102"/>
      <c r="B96" s="102"/>
      <c r="C96" s="102" t="s">
        <v>76</v>
      </c>
      <c r="D96" s="102">
        <v>1</v>
      </c>
      <c r="E96" s="102">
        <v>3</v>
      </c>
      <c r="F96" s="102">
        <v>7</v>
      </c>
      <c r="G96" s="102">
        <v>14</v>
      </c>
      <c r="H96" s="102">
        <v>14</v>
      </c>
      <c r="I96" s="102">
        <v>26</v>
      </c>
      <c r="J96" s="102">
        <v>30</v>
      </c>
      <c r="K96" s="102">
        <v>18</v>
      </c>
      <c r="L96" s="102">
        <v>14</v>
      </c>
      <c r="M96" s="102">
        <v>6</v>
      </c>
      <c r="N96" s="102">
        <v>4</v>
      </c>
      <c r="O96" s="102">
        <v>3</v>
      </c>
      <c r="P96" s="102">
        <v>2</v>
      </c>
      <c r="Q96" s="102">
        <v>1</v>
      </c>
      <c r="R96" s="102">
        <v>1</v>
      </c>
      <c r="S96" s="102">
        <v>1</v>
      </c>
      <c r="T96" s="102"/>
      <c r="U96" s="102"/>
      <c r="V96" s="102">
        <v>146</v>
      </c>
    </row>
    <row r="97" spans="1:22" ht="11.25" customHeight="1">
      <c r="A97" s="21"/>
      <c r="B97" s="102"/>
      <c r="C97" s="102" t="s">
        <v>36</v>
      </c>
      <c r="D97" s="102"/>
      <c r="E97" s="102">
        <v>1</v>
      </c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>
        <v>2</v>
      </c>
    </row>
    <row r="98" spans="1:22" ht="11.25" customHeight="1">
      <c r="A98" s="21"/>
      <c r="B98" s="102"/>
      <c r="C98" s="102" t="s">
        <v>37</v>
      </c>
      <c r="D98" s="102">
        <v>224</v>
      </c>
      <c r="E98" s="102">
        <v>84</v>
      </c>
      <c r="F98" s="102">
        <v>103</v>
      </c>
      <c r="G98" s="102">
        <v>108</v>
      </c>
      <c r="H98" s="102">
        <v>92</v>
      </c>
      <c r="I98" s="102">
        <v>113</v>
      </c>
      <c r="J98" s="102">
        <v>167</v>
      </c>
      <c r="K98" s="102">
        <v>155</v>
      </c>
      <c r="L98" s="102">
        <v>187</v>
      </c>
      <c r="M98" s="102">
        <v>207</v>
      </c>
      <c r="N98" s="102">
        <v>161</v>
      </c>
      <c r="O98" s="102">
        <v>177</v>
      </c>
      <c r="P98" s="102">
        <v>134</v>
      </c>
      <c r="Q98" s="102">
        <v>101</v>
      </c>
      <c r="R98" s="102">
        <v>69</v>
      </c>
      <c r="S98" s="102">
        <v>43</v>
      </c>
      <c r="T98" s="102">
        <v>34</v>
      </c>
      <c r="U98" s="102">
        <v>23</v>
      </c>
      <c r="V98" s="102">
        <v>2180</v>
      </c>
    </row>
    <row r="99" spans="1:22" ht="11.25" customHeight="1">
      <c r="A99" s="102"/>
      <c r="B99" s="102"/>
      <c r="C99" s="102" t="s">
        <v>38</v>
      </c>
      <c r="D99" s="102">
        <v>26</v>
      </c>
      <c r="E99" s="102">
        <v>40</v>
      </c>
      <c r="F99" s="102">
        <v>44</v>
      </c>
      <c r="G99" s="102">
        <v>62</v>
      </c>
      <c r="H99" s="102">
        <v>94</v>
      </c>
      <c r="I99" s="102">
        <v>122</v>
      </c>
      <c r="J99" s="102">
        <v>145</v>
      </c>
      <c r="K99" s="102">
        <v>111</v>
      </c>
      <c r="L99" s="102">
        <v>98</v>
      </c>
      <c r="M99" s="102">
        <v>127</v>
      </c>
      <c r="N99" s="102">
        <v>131</v>
      </c>
      <c r="O99" s="102">
        <v>155</v>
      </c>
      <c r="P99" s="102">
        <v>140</v>
      </c>
      <c r="Q99" s="102">
        <v>113</v>
      </c>
      <c r="R99" s="102">
        <v>88</v>
      </c>
      <c r="S99" s="102">
        <v>60</v>
      </c>
      <c r="T99" s="102">
        <v>32</v>
      </c>
      <c r="U99" s="102">
        <v>16</v>
      </c>
      <c r="V99" s="102">
        <v>1605</v>
      </c>
    </row>
    <row r="100" spans="1:22" ht="11.25" customHeight="1">
      <c r="A100" s="21"/>
      <c r="B100" s="102"/>
      <c r="C100" s="102" t="s">
        <v>39</v>
      </c>
      <c r="D100" s="102">
        <v>128</v>
      </c>
      <c r="E100" s="102">
        <v>38</v>
      </c>
      <c r="F100" s="102">
        <v>20</v>
      </c>
      <c r="G100" s="102">
        <v>32</v>
      </c>
      <c r="H100" s="102">
        <v>35</v>
      </c>
      <c r="I100" s="102">
        <v>57</v>
      </c>
      <c r="J100" s="102">
        <v>81</v>
      </c>
      <c r="K100" s="102">
        <v>80</v>
      </c>
      <c r="L100" s="102">
        <v>64</v>
      </c>
      <c r="M100" s="102">
        <v>66</v>
      </c>
      <c r="N100" s="102">
        <v>58</v>
      </c>
      <c r="O100" s="102">
        <v>67</v>
      </c>
      <c r="P100" s="102">
        <v>54</v>
      </c>
      <c r="Q100" s="102">
        <v>43</v>
      </c>
      <c r="R100" s="102">
        <v>29</v>
      </c>
      <c r="S100" s="102">
        <v>23</v>
      </c>
      <c r="T100" s="102">
        <v>13</v>
      </c>
      <c r="U100" s="102">
        <v>10</v>
      </c>
      <c r="V100" s="102">
        <v>898</v>
      </c>
    </row>
    <row r="101" spans="1:22" ht="11.25" customHeight="1">
      <c r="A101" s="21"/>
      <c r="B101" s="102"/>
      <c r="C101" s="102" t="s">
        <v>40</v>
      </c>
      <c r="D101" s="144">
        <v>4</v>
      </c>
      <c r="E101" s="143">
        <v>15</v>
      </c>
      <c r="F101" s="144">
        <v>23</v>
      </c>
      <c r="G101" s="144">
        <v>29</v>
      </c>
      <c r="H101" s="144">
        <v>44</v>
      </c>
      <c r="I101" s="144">
        <v>73</v>
      </c>
      <c r="J101" s="144">
        <v>116</v>
      </c>
      <c r="K101" s="144">
        <v>114</v>
      </c>
      <c r="L101" s="144">
        <v>113</v>
      </c>
      <c r="M101" s="144">
        <v>94</v>
      </c>
      <c r="N101" s="147">
        <v>66</v>
      </c>
      <c r="O101" s="147">
        <v>56</v>
      </c>
      <c r="P101" s="147">
        <v>39</v>
      </c>
      <c r="Q101" s="147">
        <v>25</v>
      </c>
      <c r="R101" s="147">
        <v>16</v>
      </c>
      <c r="S101" s="147">
        <v>6</v>
      </c>
      <c r="T101" s="147">
        <v>3</v>
      </c>
      <c r="U101" s="147">
        <v>2</v>
      </c>
      <c r="V101" s="147">
        <v>837</v>
      </c>
    </row>
    <row r="102" spans="1:22" ht="11.25" customHeight="1">
      <c r="A102" s="102"/>
      <c r="B102" s="102"/>
      <c r="C102" s="102" t="s">
        <v>41</v>
      </c>
      <c r="D102" s="143">
        <v>460</v>
      </c>
      <c r="E102" s="143">
        <v>173</v>
      </c>
      <c r="F102" s="143">
        <v>192</v>
      </c>
      <c r="G102" s="143">
        <v>269</v>
      </c>
      <c r="H102" s="144">
        <v>224</v>
      </c>
      <c r="I102" s="144">
        <v>337</v>
      </c>
      <c r="J102" s="144">
        <v>496</v>
      </c>
      <c r="K102" s="144">
        <v>565</v>
      </c>
      <c r="L102" s="144">
        <v>640</v>
      </c>
      <c r="M102" s="144">
        <v>718</v>
      </c>
      <c r="N102" s="147">
        <v>681</v>
      </c>
      <c r="O102" s="147">
        <v>771</v>
      </c>
      <c r="P102" s="147">
        <v>747</v>
      </c>
      <c r="Q102" s="147">
        <v>657</v>
      </c>
      <c r="R102" s="147">
        <v>536</v>
      </c>
      <c r="S102" s="148">
        <v>423</v>
      </c>
      <c r="T102" s="148">
        <v>277</v>
      </c>
      <c r="U102" s="148">
        <v>245</v>
      </c>
      <c r="V102" s="148">
        <v>8409</v>
      </c>
    </row>
    <row r="103" spans="1:22" ht="11.25" customHeight="1">
      <c r="A103" s="21"/>
      <c r="B103" s="102"/>
      <c r="C103" s="102" t="s">
        <v>42</v>
      </c>
      <c r="D103" s="143">
        <v>15</v>
      </c>
      <c r="E103" s="143">
        <v>11</v>
      </c>
      <c r="F103" s="144">
        <v>17</v>
      </c>
      <c r="G103" s="144">
        <v>83</v>
      </c>
      <c r="H103" s="144">
        <v>159</v>
      </c>
      <c r="I103" s="144">
        <v>266</v>
      </c>
      <c r="J103" s="144">
        <v>360</v>
      </c>
      <c r="K103" s="144">
        <v>389</v>
      </c>
      <c r="L103" s="144">
        <v>420</v>
      </c>
      <c r="M103" s="144">
        <v>413</v>
      </c>
      <c r="N103" s="147">
        <v>384</v>
      </c>
      <c r="O103" s="147">
        <v>418</v>
      </c>
      <c r="P103" s="147">
        <v>389</v>
      </c>
      <c r="Q103" s="147">
        <v>273</v>
      </c>
      <c r="R103" s="147">
        <v>189</v>
      </c>
      <c r="S103" s="147">
        <v>126</v>
      </c>
      <c r="T103" s="147">
        <v>47</v>
      </c>
      <c r="U103" s="147">
        <v>36</v>
      </c>
      <c r="V103" s="147">
        <v>3993</v>
      </c>
    </row>
    <row r="104" spans="1:22" ht="11.25" customHeight="1">
      <c r="A104" s="21"/>
      <c r="B104" s="102"/>
      <c r="C104" s="102" t="s">
        <v>43</v>
      </c>
      <c r="D104" s="143">
        <v>38</v>
      </c>
      <c r="E104" s="143">
        <v>6</v>
      </c>
      <c r="F104" s="143">
        <v>7</v>
      </c>
      <c r="G104" s="143">
        <v>24</v>
      </c>
      <c r="H104" s="143">
        <v>19</v>
      </c>
      <c r="I104" s="144">
        <v>40</v>
      </c>
      <c r="J104" s="144">
        <v>124</v>
      </c>
      <c r="K104" s="144">
        <v>88</v>
      </c>
      <c r="L104" s="144">
        <v>93</v>
      </c>
      <c r="M104" s="144">
        <v>147</v>
      </c>
      <c r="N104" s="147">
        <v>120</v>
      </c>
      <c r="O104" s="147">
        <v>184</v>
      </c>
      <c r="P104" s="147">
        <v>146</v>
      </c>
      <c r="Q104" s="147">
        <v>192</v>
      </c>
      <c r="R104" s="147">
        <v>291</v>
      </c>
      <c r="S104" s="147">
        <v>177</v>
      </c>
      <c r="T104" s="147">
        <v>97</v>
      </c>
      <c r="U104" s="147">
        <v>136</v>
      </c>
      <c r="V104" s="148">
        <v>1929</v>
      </c>
    </row>
    <row r="105" spans="1:22" ht="11.25" customHeight="1">
      <c r="A105" s="102"/>
      <c r="B105" s="102"/>
      <c r="C105" s="102" t="s">
        <v>44</v>
      </c>
      <c r="D105" s="144">
        <v>11</v>
      </c>
      <c r="E105" s="143">
        <v>0</v>
      </c>
      <c r="F105" s="144">
        <v>1</v>
      </c>
      <c r="G105" s="143">
        <v>16</v>
      </c>
      <c r="H105" s="143">
        <v>35</v>
      </c>
      <c r="I105" s="143">
        <v>126</v>
      </c>
      <c r="J105" s="143">
        <v>244</v>
      </c>
      <c r="K105" s="143">
        <v>229</v>
      </c>
      <c r="L105" s="144">
        <v>126</v>
      </c>
      <c r="M105" s="144">
        <v>60</v>
      </c>
      <c r="N105" s="147">
        <v>34</v>
      </c>
      <c r="O105" s="147">
        <v>22</v>
      </c>
      <c r="P105" s="147">
        <v>14</v>
      </c>
      <c r="Q105" s="147">
        <v>5</v>
      </c>
      <c r="R105" s="147">
        <v>3</v>
      </c>
      <c r="S105" s="147">
        <v>1</v>
      </c>
      <c r="T105" s="147">
        <v>0</v>
      </c>
      <c r="U105" s="147">
        <v>0</v>
      </c>
      <c r="V105" s="147">
        <v>927</v>
      </c>
    </row>
    <row r="106" spans="1:22" ht="11.25" customHeight="1">
      <c r="A106" s="21"/>
      <c r="B106" s="102"/>
      <c r="C106" s="102" t="s">
        <v>45</v>
      </c>
      <c r="D106" s="144">
        <v>4</v>
      </c>
      <c r="E106" s="143"/>
      <c r="F106" s="144">
        <v>1</v>
      </c>
      <c r="G106" s="143">
        <v>59</v>
      </c>
      <c r="H106" s="143">
        <v>392</v>
      </c>
      <c r="I106" s="143">
        <v>2070</v>
      </c>
      <c r="J106" s="143">
        <v>5262</v>
      </c>
      <c r="K106" s="143">
        <v>3778</v>
      </c>
      <c r="L106" s="144">
        <v>774</v>
      </c>
      <c r="M106" s="144">
        <v>45</v>
      </c>
      <c r="N106" s="147">
        <v>4</v>
      </c>
      <c r="O106" s="147" t="s">
        <v>166</v>
      </c>
      <c r="P106" s="147">
        <v>0</v>
      </c>
      <c r="Q106" s="147"/>
      <c r="R106" s="147"/>
      <c r="S106" s="147"/>
      <c r="T106" s="147"/>
      <c r="U106" s="147"/>
      <c r="V106" s="147">
        <v>12388</v>
      </c>
    </row>
    <row r="107" spans="1:22" ht="11.25" customHeight="1">
      <c r="A107" s="21"/>
      <c r="B107" s="102"/>
      <c r="C107" s="102" t="s">
        <v>46</v>
      </c>
      <c r="D107" s="102">
        <v>8</v>
      </c>
      <c r="E107" s="102">
        <v>11</v>
      </c>
      <c r="F107" s="102">
        <v>6</v>
      </c>
      <c r="G107" s="118">
        <v>3</v>
      </c>
      <c r="H107" s="102">
        <v>4</v>
      </c>
      <c r="I107" s="102">
        <v>7</v>
      </c>
      <c r="J107" s="102">
        <v>10</v>
      </c>
      <c r="K107" s="102">
        <v>13</v>
      </c>
      <c r="L107" s="102">
        <v>13</v>
      </c>
      <c r="M107" s="102">
        <v>16</v>
      </c>
      <c r="N107" s="118">
        <v>21</v>
      </c>
      <c r="O107" s="118">
        <v>23</v>
      </c>
      <c r="P107" s="118">
        <v>19</v>
      </c>
      <c r="Q107" s="118">
        <v>14</v>
      </c>
      <c r="R107" s="118">
        <v>12</v>
      </c>
      <c r="S107" s="118">
        <v>6</v>
      </c>
      <c r="T107" s="118">
        <v>4</v>
      </c>
      <c r="U107" s="118">
        <v>2</v>
      </c>
      <c r="V107" s="118">
        <v>191</v>
      </c>
    </row>
    <row r="108" spans="1:22" ht="11.25" customHeight="1">
      <c r="A108" s="102"/>
      <c r="B108" s="102"/>
      <c r="C108" s="102" t="s">
        <v>182</v>
      </c>
      <c r="D108" s="102">
        <v>257</v>
      </c>
      <c r="E108" s="102">
        <v>216</v>
      </c>
      <c r="F108" s="102">
        <v>52</v>
      </c>
      <c r="G108" s="102">
        <v>20</v>
      </c>
      <c r="H108" s="102">
        <v>26</v>
      </c>
      <c r="I108" s="102">
        <v>13</v>
      </c>
      <c r="J108" s="102">
        <v>10</v>
      </c>
      <c r="K108" s="102">
        <v>16</v>
      </c>
      <c r="L108" s="102">
        <v>10</v>
      </c>
      <c r="M108" s="102">
        <v>9</v>
      </c>
      <c r="N108" s="102">
        <v>10</v>
      </c>
      <c r="O108" s="102">
        <v>26</v>
      </c>
      <c r="P108" s="102">
        <v>23</v>
      </c>
      <c r="Q108" s="102">
        <v>23</v>
      </c>
      <c r="R108" s="102">
        <v>19</v>
      </c>
      <c r="S108" s="102">
        <v>14</v>
      </c>
      <c r="T108" s="102">
        <v>22</v>
      </c>
      <c r="U108" s="102">
        <v>16</v>
      </c>
      <c r="V108" s="102">
        <v>782</v>
      </c>
    </row>
    <row r="109" spans="1:22" ht="11.25" customHeight="1">
      <c r="A109" s="126"/>
      <c r="B109" s="103"/>
      <c r="C109" s="103" t="s">
        <v>14</v>
      </c>
      <c r="D109" s="103">
        <v>1960</v>
      </c>
      <c r="E109" s="103">
        <v>1565</v>
      </c>
      <c r="F109" s="103">
        <v>1769</v>
      </c>
      <c r="G109" s="103">
        <v>2515</v>
      </c>
      <c r="H109" s="103">
        <v>3022</v>
      </c>
      <c r="I109" s="103">
        <v>5518</v>
      </c>
      <c r="J109" s="103">
        <v>10032</v>
      </c>
      <c r="K109" s="103">
        <v>8379</v>
      </c>
      <c r="L109" s="103">
        <v>5128</v>
      </c>
      <c r="M109" s="103">
        <v>4461</v>
      </c>
      <c r="N109" s="103">
        <v>3996</v>
      </c>
      <c r="O109" s="103">
        <v>4203</v>
      </c>
      <c r="P109" s="103">
        <v>3638</v>
      </c>
      <c r="Q109" s="103">
        <v>2829</v>
      </c>
      <c r="R109" s="103">
        <v>2336</v>
      </c>
      <c r="S109" s="103">
        <v>1666</v>
      </c>
      <c r="T109" s="103">
        <v>998</v>
      </c>
      <c r="U109" s="103">
        <v>996</v>
      </c>
      <c r="V109" s="103">
        <v>65004</v>
      </c>
    </row>
    <row r="110" spans="1:22" ht="11.25" customHeight="1">
      <c r="A110" s="21"/>
      <c r="B110" s="102" t="s">
        <v>102</v>
      </c>
      <c r="C110" s="102" t="s">
        <v>47</v>
      </c>
      <c r="D110" s="102">
        <v>182</v>
      </c>
      <c r="E110" s="102">
        <v>44</v>
      </c>
      <c r="F110" s="102">
        <v>56</v>
      </c>
      <c r="G110" s="102">
        <v>93</v>
      </c>
      <c r="H110" s="102">
        <v>109</v>
      </c>
      <c r="I110" s="102">
        <v>208</v>
      </c>
      <c r="J110" s="102">
        <v>366</v>
      </c>
      <c r="K110" s="102">
        <v>561</v>
      </c>
      <c r="L110" s="102">
        <v>701</v>
      </c>
      <c r="M110" s="102">
        <v>690</v>
      </c>
      <c r="N110" s="102">
        <v>660</v>
      </c>
      <c r="O110" s="102">
        <v>819</v>
      </c>
      <c r="P110" s="102">
        <v>556</v>
      </c>
      <c r="Q110" s="102">
        <v>459</v>
      </c>
      <c r="R110" s="102">
        <v>342</v>
      </c>
      <c r="S110" s="102">
        <v>181</v>
      </c>
      <c r="T110" s="102">
        <v>96</v>
      </c>
      <c r="U110" s="102">
        <v>47</v>
      </c>
      <c r="V110" s="102">
        <v>6170</v>
      </c>
    </row>
    <row r="111" spans="1:22" ht="11.25" customHeight="1">
      <c r="A111" s="21"/>
      <c r="B111" s="102"/>
      <c r="C111" s="102" t="s">
        <v>38</v>
      </c>
      <c r="D111" s="102">
        <v>36</v>
      </c>
      <c r="E111" s="102">
        <v>47</v>
      </c>
      <c r="F111" s="102">
        <v>30</v>
      </c>
      <c r="G111" s="102">
        <v>53</v>
      </c>
      <c r="H111" s="102">
        <v>267</v>
      </c>
      <c r="I111" s="102">
        <v>347</v>
      </c>
      <c r="J111" s="102">
        <v>404</v>
      </c>
      <c r="K111" s="102">
        <v>288</v>
      </c>
      <c r="L111" s="102">
        <v>272</v>
      </c>
      <c r="M111" s="102">
        <v>382</v>
      </c>
      <c r="N111" s="102">
        <v>545</v>
      </c>
      <c r="O111" s="102">
        <v>815</v>
      </c>
      <c r="P111" s="102">
        <v>752</v>
      </c>
      <c r="Q111" s="102">
        <v>662</v>
      </c>
      <c r="R111" s="102">
        <v>572</v>
      </c>
      <c r="S111" s="102">
        <v>451</v>
      </c>
      <c r="T111" s="102">
        <v>250</v>
      </c>
      <c r="U111" s="102">
        <v>136</v>
      </c>
      <c r="V111" s="102">
        <v>6308</v>
      </c>
    </row>
    <row r="112" spans="1:22" ht="11.25" customHeight="1">
      <c r="B112" s="102"/>
      <c r="C112" s="102" t="s">
        <v>39</v>
      </c>
      <c r="D112" s="102">
        <v>309</v>
      </c>
      <c r="E112" s="102">
        <v>284</v>
      </c>
      <c r="F112" s="102">
        <v>105</v>
      </c>
      <c r="G112" s="102">
        <v>392</v>
      </c>
      <c r="H112" s="102">
        <v>398</v>
      </c>
      <c r="I112" s="102">
        <v>433</v>
      </c>
      <c r="J112" s="102">
        <v>386</v>
      </c>
      <c r="K112" s="102">
        <v>289</v>
      </c>
      <c r="L112" s="102">
        <v>209</v>
      </c>
      <c r="M112" s="102">
        <v>144</v>
      </c>
      <c r="N112" s="102">
        <v>114</v>
      </c>
      <c r="O112" s="102">
        <v>110</v>
      </c>
      <c r="P112" s="102">
        <v>67</v>
      </c>
      <c r="Q112" s="102">
        <v>40</v>
      </c>
      <c r="R112" s="102">
        <v>21</v>
      </c>
      <c r="S112" s="102">
        <v>9</v>
      </c>
      <c r="T112" s="102">
        <v>9</v>
      </c>
      <c r="U112" s="102">
        <v>2</v>
      </c>
      <c r="V112" s="102">
        <v>3320</v>
      </c>
    </row>
    <row r="113" spans="1:22" ht="11.25" customHeight="1">
      <c r="A113" s="102"/>
      <c r="B113" s="102"/>
      <c r="C113" s="102" t="s">
        <v>48</v>
      </c>
      <c r="D113" s="102">
        <v>14</v>
      </c>
      <c r="E113" s="102">
        <v>12</v>
      </c>
      <c r="F113" s="102">
        <v>15</v>
      </c>
      <c r="G113" s="102">
        <v>158</v>
      </c>
      <c r="H113" s="102">
        <v>173</v>
      </c>
      <c r="I113" s="102">
        <v>190</v>
      </c>
      <c r="J113" s="102">
        <v>232</v>
      </c>
      <c r="K113" s="102">
        <v>210</v>
      </c>
      <c r="L113" s="102">
        <v>194</v>
      </c>
      <c r="M113" s="102">
        <v>157</v>
      </c>
      <c r="N113" s="102">
        <v>102</v>
      </c>
      <c r="O113" s="102">
        <v>81</v>
      </c>
      <c r="P113" s="102">
        <v>81</v>
      </c>
      <c r="Q113" s="102">
        <v>41</v>
      </c>
      <c r="R113" s="102">
        <v>31</v>
      </c>
      <c r="S113" s="102">
        <v>15</v>
      </c>
      <c r="T113" s="102">
        <v>6</v>
      </c>
      <c r="U113" s="102">
        <v>4</v>
      </c>
      <c r="V113" s="102">
        <v>1715</v>
      </c>
    </row>
    <row r="114" spans="1:22" ht="11.25" customHeight="1">
      <c r="A114" s="21"/>
      <c r="B114" s="102"/>
      <c r="C114" s="102" t="s">
        <v>49</v>
      </c>
      <c r="D114" s="102">
        <v>217</v>
      </c>
      <c r="E114" s="102">
        <v>134</v>
      </c>
      <c r="F114" s="102">
        <v>73</v>
      </c>
      <c r="G114" s="102">
        <v>190</v>
      </c>
      <c r="H114" s="102">
        <v>182</v>
      </c>
      <c r="I114" s="102">
        <v>158</v>
      </c>
      <c r="J114" s="102">
        <v>182</v>
      </c>
      <c r="K114" s="102">
        <v>247</v>
      </c>
      <c r="L114" s="102">
        <v>331</v>
      </c>
      <c r="M114" s="102">
        <v>337</v>
      </c>
      <c r="N114" s="102">
        <v>209</v>
      </c>
      <c r="O114" s="102">
        <v>197</v>
      </c>
      <c r="P114" s="102">
        <v>162</v>
      </c>
      <c r="Q114" s="102">
        <v>109</v>
      </c>
      <c r="R114" s="102">
        <v>61</v>
      </c>
      <c r="S114" s="102">
        <v>41</v>
      </c>
      <c r="T114" s="102">
        <v>23</v>
      </c>
      <c r="U114" s="102">
        <v>14</v>
      </c>
      <c r="V114" s="102">
        <v>2867</v>
      </c>
    </row>
    <row r="115" spans="1:22" ht="11.25" customHeight="1">
      <c r="A115" s="21"/>
      <c r="B115" s="102"/>
      <c r="C115" s="102" t="s">
        <v>50</v>
      </c>
      <c r="D115" s="102">
        <v>38</v>
      </c>
      <c r="E115" s="102">
        <v>56</v>
      </c>
      <c r="F115" s="102">
        <v>80</v>
      </c>
      <c r="G115" s="102">
        <v>117</v>
      </c>
      <c r="H115" s="102">
        <v>129</v>
      </c>
      <c r="I115" s="102">
        <v>229</v>
      </c>
      <c r="J115" s="102">
        <v>343</v>
      </c>
      <c r="K115" s="102">
        <v>389</v>
      </c>
      <c r="L115" s="102">
        <v>361</v>
      </c>
      <c r="M115" s="102">
        <v>327</v>
      </c>
      <c r="N115" s="102">
        <v>269</v>
      </c>
      <c r="O115" s="102">
        <v>268</v>
      </c>
      <c r="P115" s="102">
        <v>210</v>
      </c>
      <c r="Q115" s="102">
        <v>156</v>
      </c>
      <c r="R115" s="102">
        <v>107</v>
      </c>
      <c r="S115" s="102">
        <v>69</v>
      </c>
      <c r="T115" s="102">
        <v>43</v>
      </c>
      <c r="U115" s="102">
        <v>31</v>
      </c>
      <c r="V115" s="102">
        <v>3222</v>
      </c>
    </row>
    <row r="116" spans="1:22" ht="11.25" customHeight="1">
      <c r="A116" s="102"/>
      <c r="B116" s="102"/>
      <c r="C116" s="102" t="s">
        <v>51</v>
      </c>
      <c r="D116" s="102">
        <v>58</v>
      </c>
      <c r="E116" s="102">
        <v>11</v>
      </c>
      <c r="F116" s="102">
        <v>20</v>
      </c>
      <c r="G116" s="102">
        <v>40</v>
      </c>
      <c r="H116" s="102">
        <v>51</v>
      </c>
      <c r="I116" s="102">
        <v>85</v>
      </c>
      <c r="J116" s="102">
        <v>139</v>
      </c>
      <c r="K116" s="102">
        <v>195</v>
      </c>
      <c r="L116" s="102">
        <v>242</v>
      </c>
      <c r="M116" s="102">
        <v>231</v>
      </c>
      <c r="N116" s="102">
        <v>217</v>
      </c>
      <c r="O116" s="102">
        <v>257</v>
      </c>
      <c r="P116" s="102">
        <v>235</v>
      </c>
      <c r="Q116" s="102">
        <v>199</v>
      </c>
      <c r="R116" s="102">
        <v>176</v>
      </c>
      <c r="S116" s="102">
        <v>142</v>
      </c>
      <c r="T116" s="102">
        <v>76</v>
      </c>
      <c r="U116" s="102">
        <v>46</v>
      </c>
      <c r="V116" s="102">
        <v>2420</v>
      </c>
    </row>
    <row r="117" spans="1:22" ht="11.25" customHeight="1">
      <c r="A117" s="21"/>
      <c r="B117" s="102"/>
      <c r="C117" s="102" t="s">
        <v>183</v>
      </c>
      <c r="D117" s="102">
        <v>38</v>
      </c>
      <c r="E117" s="102">
        <v>7</v>
      </c>
      <c r="F117" s="102">
        <v>9</v>
      </c>
      <c r="G117" s="102">
        <v>10</v>
      </c>
      <c r="H117" s="102">
        <v>17</v>
      </c>
      <c r="I117" s="102">
        <v>29</v>
      </c>
      <c r="J117" s="102">
        <v>26</v>
      </c>
      <c r="K117" s="102">
        <v>51</v>
      </c>
      <c r="L117" s="102">
        <v>42</v>
      </c>
      <c r="M117" s="102">
        <v>50</v>
      </c>
      <c r="N117" s="102">
        <v>50</v>
      </c>
      <c r="O117" s="102">
        <v>70</v>
      </c>
      <c r="P117" s="102">
        <v>73</v>
      </c>
      <c r="Q117" s="102">
        <v>65</v>
      </c>
      <c r="R117" s="102">
        <v>55</v>
      </c>
      <c r="S117" s="102">
        <v>38</v>
      </c>
      <c r="T117" s="102">
        <v>17</v>
      </c>
      <c r="U117" s="102">
        <v>10</v>
      </c>
      <c r="V117" s="102">
        <v>657</v>
      </c>
    </row>
    <row r="118" spans="1:22" ht="11.25" customHeight="1">
      <c r="A118" s="21"/>
      <c r="B118" s="102"/>
      <c r="C118" s="102" t="s">
        <v>52</v>
      </c>
      <c r="D118" s="102">
        <v>282</v>
      </c>
      <c r="E118" s="102">
        <v>259</v>
      </c>
      <c r="F118" s="102">
        <v>319</v>
      </c>
      <c r="G118" s="102">
        <v>451</v>
      </c>
      <c r="H118" s="102">
        <v>645</v>
      </c>
      <c r="I118" s="102">
        <v>1127</v>
      </c>
      <c r="J118" s="102">
        <v>1637</v>
      </c>
      <c r="K118" s="102">
        <v>1778</v>
      </c>
      <c r="L118" s="102">
        <v>1436</v>
      </c>
      <c r="M118" s="102">
        <v>1256</v>
      </c>
      <c r="N118" s="102">
        <v>1113</v>
      </c>
      <c r="O118" s="102">
        <v>933</v>
      </c>
      <c r="P118" s="102">
        <v>713</v>
      </c>
      <c r="Q118" s="102">
        <v>484</v>
      </c>
      <c r="R118" s="102">
        <v>280</v>
      </c>
      <c r="S118" s="102">
        <v>175</v>
      </c>
      <c r="T118" s="102">
        <v>81</v>
      </c>
      <c r="U118" s="102">
        <v>70</v>
      </c>
      <c r="V118" s="102">
        <v>13039</v>
      </c>
    </row>
    <row r="119" spans="1:22" ht="11.25" customHeight="1">
      <c r="A119" s="102"/>
      <c r="B119" s="102"/>
      <c r="C119" s="102" t="s">
        <v>53</v>
      </c>
      <c r="D119" s="102">
        <v>9</v>
      </c>
      <c r="E119" s="102">
        <v>1</v>
      </c>
      <c r="F119" s="102">
        <v>5</v>
      </c>
      <c r="G119" s="102">
        <v>40</v>
      </c>
      <c r="H119" s="102">
        <v>51</v>
      </c>
      <c r="I119" s="102">
        <v>55</v>
      </c>
      <c r="J119" s="102">
        <v>86</v>
      </c>
      <c r="K119" s="102">
        <v>99</v>
      </c>
      <c r="L119" s="102">
        <v>80</v>
      </c>
      <c r="M119" s="102">
        <v>81</v>
      </c>
      <c r="N119" s="102">
        <v>47</v>
      </c>
      <c r="O119" s="102">
        <v>48</v>
      </c>
      <c r="P119" s="102">
        <v>28</v>
      </c>
      <c r="Q119" s="102">
        <v>29</v>
      </c>
      <c r="R119" s="102">
        <v>20</v>
      </c>
      <c r="S119" s="102">
        <v>5</v>
      </c>
      <c r="T119" s="102">
        <v>3</v>
      </c>
      <c r="U119" s="102">
        <v>2</v>
      </c>
      <c r="V119" s="102">
        <v>689</v>
      </c>
    </row>
    <row r="120" spans="1:22" ht="11.25" customHeight="1">
      <c r="A120" s="21"/>
      <c r="B120" s="102"/>
      <c r="C120" s="102" t="s">
        <v>54</v>
      </c>
      <c r="D120" s="102">
        <v>82</v>
      </c>
      <c r="E120" s="102">
        <v>13</v>
      </c>
      <c r="F120" s="102">
        <v>5</v>
      </c>
      <c r="G120" s="102">
        <v>35</v>
      </c>
      <c r="H120" s="102">
        <v>61</v>
      </c>
      <c r="I120" s="102">
        <v>162</v>
      </c>
      <c r="J120" s="102">
        <v>252</v>
      </c>
      <c r="K120" s="102">
        <v>255</v>
      </c>
      <c r="L120" s="102">
        <v>274</v>
      </c>
      <c r="M120" s="102">
        <v>313</v>
      </c>
      <c r="N120" s="102">
        <v>232</v>
      </c>
      <c r="O120" s="102">
        <v>234</v>
      </c>
      <c r="P120" s="102">
        <v>167</v>
      </c>
      <c r="Q120" s="102">
        <v>139</v>
      </c>
      <c r="R120" s="102">
        <v>80</v>
      </c>
      <c r="S120" s="102">
        <v>59</v>
      </c>
      <c r="T120" s="102">
        <v>31</v>
      </c>
      <c r="U120" s="102">
        <v>13</v>
      </c>
      <c r="V120" s="102">
        <v>2406</v>
      </c>
    </row>
    <row r="121" spans="1:22" ht="11.25" customHeight="1">
      <c r="A121" s="21"/>
      <c r="B121" s="102"/>
      <c r="C121" s="102" t="s">
        <v>55</v>
      </c>
      <c r="D121" s="102"/>
      <c r="E121" s="102"/>
      <c r="F121" s="102">
        <v>3</v>
      </c>
      <c r="G121" s="102">
        <v>40</v>
      </c>
      <c r="H121" s="102">
        <v>59</v>
      </c>
      <c r="I121" s="102">
        <v>46</v>
      </c>
      <c r="J121" s="102">
        <v>63</v>
      </c>
      <c r="K121" s="102">
        <v>104</v>
      </c>
      <c r="L121" s="102">
        <v>179</v>
      </c>
      <c r="M121" s="102">
        <v>150</v>
      </c>
      <c r="N121" s="102">
        <v>120</v>
      </c>
      <c r="O121" s="102">
        <v>108</v>
      </c>
      <c r="P121" s="102">
        <v>82</v>
      </c>
      <c r="Q121" s="102">
        <v>55</v>
      </c>
      <c r="R121" s="102">
        <v>38</v>
      </c>
      <c r="S121" s="102">
        <v>19</v>
      </c>
      <c r="T121" s="102">
        <v>10</v>
      </c>
      <c r="U121" s="102"/>
      <c r="V121" s="102">
        <v>1079</v>
      </c>
    </row>
    <row r="122" spans="1:22" ht="11.25" customHeight="1">
      <c r="A122" s="102"/>
      <c r="B122" s="102"/>
      <c r="C122" s="102" t="s">
        <v>244</v>
      </c>
      <c r="D122" s="102">
        <v>4</v>
      </c>
      <c r="E122" s="102">
        <v>6</v>
      </c>
      <c r="F122" s="102">
        <v>32</v>
      </c>
      <c r="G122" s="102">
        <v>74</v>
      </c>
      <c r="H122" s="102">
        <v>94</v>
      </c>
      <c r="I122" s="102">
        <v>305</v>
      </c>
      <c r="J122" s="102">
        <v>664</v>
      </c>
      <c r="K122" s="102">
        <v>1072</v>
      </c>
      <c r="L122" s="102">
        <v>1359</v>
      </c>
      <c r="M122" s="102">
        <v>1334</v>
      </c>
      <c r="N122" s="102">
        <v>592</v>
      </c>
      <c r="O122" s="102">
        <v>289</v>
      </c>
      <c r="P122" s="102">
        <v>202</v>
      </c>
      <c r="Q122" s="102">
        <v>134</v>
      </c>
      <c r="R122" s="102">
        <v>87</v>
      </c>
      <c r="S122" s="102">
        <v>44</v>
      </c>
      <c r="T122" s="102">
        <v>11</v>
      </c>
      <c r="U122" s="102">
        <v>8</v>
      </c>
      <c r="V122" s="102">
        <v>6311</v>
      </c>
    </row>
    <row r="123" spans="1:22" ht="11.25" customHeight="1">
      <c r="A123" s="21"/>
      <c r="B123" s="102"/>
      <c r="C123" s="102" t="s">
        <v>245</v>
      </c>
      <c r="D123" s="102"/>
      <c r="E123" s="102">
        <v>0</v>
      </c>
      <c r="F123" s="102">
        <v>1</v>
      </c>
      <c r="G123" s="102">
        <v>9</v>
      </c>
      <c r="H123" s="102">
        <v>44</v>
      </c>
      <c r="I123" s="102">
        <v>155</v>
      </c>
      <c r="J123" s="102">
        <v>331</v>
      </c>
      <c r="K123" s="102">
        <v>377</v>
      </c>
      <c r="L123" s="102">
        <v>195</v>
      </c>
      <c r="M123" s="102">
        <v>73</v>
      </c>
      <c r="N123" s="102">
        <v>45</v>
      </c>
      <c r="O123" s="102">
        <v>28</v>
      </c>
      <c r="P123" s="102">
        <v>15</v>
      </c>
      <c r="Q123" s="102">
        <v>6</v>
      </c>
      <c r="R123" s="102">
        <v>5</v>
      </c>
      <c r="S123" s="102">
        <v>1</v>
      </c>
      <c r="T123" s="102">
        <v>1</v>
      </c>
      <c r="U123" s="102">
        <v>1</v>
      </c>
      <c r="V123" s="102">
        <v>1285</v>
      </c>
    </row>
    <row r="124" spans="1:22" ht="11.25" customHeight="1">
      <c r="A124" s="21"/>
      <c r="B124" s="102"/>
      <c r="C124" s="102" t="s">
        <v>246</v>
      </c>
      <c r="D124" s="102">
        <v>2</v>
      </c>
      <c r="E124" s="102"/>
      <c r="F124" s="102">
        <v>2</v>
      </c>
      <c r="G124" s="102">
        <v>56</v>
      </c>
      <c r="H124" s="102">
        <v>363</v>
      </c>
      <c r="I124" s="102">
        <v>1814</v>
      </c>
      <c r="J124" s="102">
        <v>4473</v>
      </c>
      <c r="K124" s="102">
        <v>3828</v>
      </c>
      <c r="L124" s="102">
        <v>1107</v>
      </c>
      <c r="M124" s="102">
        <v>108</v>
      </c>
      <c r="N124" s="102">
        <v>11</v>
      </c>
      <c r="O124" s="102">
        <v>0</v>
      </c>
      <c r="P124" s="102"/>
      <c r="Q124" s="102"/>
      <c r="R124" s="102"/>
      <c r="S124" s="102"/>
      <c r="T124" s="102"/>
      <c r="U124" s="102"/>
      <c r="V124" s="102">
        <v>11764</v>
      </c>
    </row>
    <row r="125" spans="1:22" ht="11.25" customHeight="1">
      <c r="A125" s="102"/>
      <c r="B125" s="102"/>
      <c r="C125" s="102" t="s">
        <v>56</v>
      </c>
      <c r="D125" s="102">
        <v>121</v>
      </c>
      <c r="E125" s="102">
        <v>179</v>
      </c>
      <c r="F125" s="102">
        <v>348</v>
      </c>
      <c r="G125" s="102">
        <v>466</v>
      </c>
      <c r="H125" s="102">
        <v>416</v>
      </c>
      <c r="I125" s="102">
        <v>484</v>
      </c>
      <c r="J125" s="102">
        <v>610</v>
      </c>
      <c r="K125" s="102">
        <v>684</v>
      </c>
      <c r="L125" s="102">
        <v>750</v>
      </c>
      <c r="M125" s="102">
        <v>707</v>
      </c>
      <c r="N125" s="102">
        <v>890</v>
      </c>
      <c r="O125" s="102">
        <v>1010</v>
      </c>
      <c r="P125" s="102">
        <v>897</v>
      </c>
      <c r="Q125" s="102">
        <v>600</v>
      </c>
      <c r="R125" s="102">
        <v>455</v>
      </c>
      <c r="S125" s="102">
        <v>337</v>
      </c>
      <c r="T125" s="102">
        <v>210</v>
      </c>
      <c r="U125" s="102">
        <v>195</v>
      </c>
      <c r="V125" s="102">
        <v>9361</v>
      </c>
    </row>
    <row r="126" spans="1:22" ht="11.25" customHeight="1">
      <c r="A126" s="126"/>
      <c r="B126" s="103"/>
      <c r="C126" s="103" t="s">
        <v>14</v>
      </c>
      <c r="D126" s="103">
        <v>1392</v>
      </c>
      <c r="E126" s="103">
        <v>1053</v>
      </c>
      <c r="F126" s="103">
        <v>1103</v>
      </c>
      <c r="G126" s="103">
        <v>2224</v>
      </c>
      <c r="H126" s="103">
        <v>3059</v>
      </c>
      <c r="I126" s="103">
        <v>5827</v>
      </c>
      <c r="J126" s="103">
        <v>10194</v>
      </c>
      <c r="K126" s="103">
        <v>10427</v>
      </c>
      <c r="L126" s="103">
        <v>7732</v>
      </c>
      <c r="M126" s="103">
        <v>6340</v>
      </c>
      <c r="N126" s="103">
        <v>5216</v>
      </c>
      <c r="O126" s="103">
        <v>5267</v>
      </c>
      <c r="P126" s="103">
        <v>4240</v>
      </c>
      <c r="Q126" s="103">
        <v>3178</v>
      </c>
      <c r="R126" s="103">
        <v>2330</v>
      </c>
      <c r="S126" s="103">
        <v>1586</v>
      </c>
      <c r="T126" s="103">
        <v>867</v>
      </c>
      <c r="U126" s="103">
        <v>579</v>
      </c>
      <c r="V126" s="103">
        <v>72613</v>
      </c>
    </row>
    <row r="127" spans="1:22" ht="11.25" customHeight="1">
      <c r="A127" s="21"/>
      <c r="B127" s="102" t="s">
        <v>25</v>
      </c>
      <c r="C127" s="102" t="s">
        <v>103</v>
      </c>
      <c r="D127" s="102">
        <v>108</v>
      </c>
      <c r="E127" s="102">
        <v>48</v>
      </c>
      <c r="F127" s="102">
        <v>30</v>
      </c>
      <c r="G127" s="102">
        <v>32</v>
      </c>
      <c r="H127" s="102">
        <v>32</v>
      </c>
      <c r="I127" s="102">
        <v>41</v>
      </c>
      <c r="J127" s="102">
        <v>67</v>
      </c>
      <c r="K127" s="102">
        <v>90</v>
      </c>
      <c r="L127" s="102">
        <v>80</v>
      </c>
      <c r="M127" s="102">
        <v>64</v>
      </c>
      <c r="N127" s="102">
        <v>51</v>
      </c>
      <c r="O127" s="102">
        <v>62</v>
      </c>
      <c r="P127" s="102">
        <v>54</v>
      </c>
      <c r="Q127" s="102">
        <v>47</v>
      </c>
      <c r="R127" s="102">
        <v>43</v>
      </c>
      <c r="S127" s="102">
        <v>31</v>
      </c>
      <c r="T127" s="102">
        <v>17</v>
      </c>
      <c r="U127" s="102">
        <v>13</v>
      </c>
      <c r="V127" s="102">
        <v>909</v>
      </c>
    </row>
    <row r="128" spans="1:22" ht="11.25" customHeight="1">
      <c r="A128" s="21"/>
      <c r="B128" s="102"/>
      <c r="C128" s="102" t="s">
        <v>57</v>
      </c>
      <c r="D128" s="102">
        <v>11565</v>
      </c>
      <c r="E128" s="102">
        <v>3815</v>
      </c>
      <c r="F128" s="102">
        <v>2071</v>
      </c>
      <c r="G128" s="102">
        <v>3021</v>
      </c>
      <c r="H128" s="102">
        <v>3261</v>
      </c>
      <c r="I128" s="102">
        <v>5161</v>
      </c>
      <c r="J128" s="102">
        <v>10261</v>
      </c>
      <c r="K128" s="102">
        <v>10071</v>
      </c>
      <c r="L128" s="102">
        <v>5825</v>
      </c>
      <c r="M128" s="102">
        <v>4738</v>
      </c>
      <c r="N128" s="102">
        <v>3790</v>
      </c>
      <c r="O128" s="102">
        <v>4875</v>
      </c>
      <c r="P128" s="102">
        <v>5398</v>
      </c>
      <c r="Q128" s="102">
        <v>5100</v>
      </c>
      <c r="R128" s="102">
        <v>4198</v>
      </c>
      <c r="S128" s="102">
        <v>3431</v>
      </c>
      <c r="T128" s="102">
        <v>2763</v>
      </c>
      <c r="U128" s="102">
        <v>3313</v>
      </c>
      <c r="V128" s="102">
        <v>92655</v>
      </c>
    </row>
    <row r="129" spans="1:22" ht="11.25" customHeight="1">
      <c r="A129" s="102"/>
      <c r="B129" s="102"/>
      <c r="C129" s="102" t="s">
        <v>58</v>
      </c>
      <c r="D129" s="102">
        <v>1011</v>
      </c>
      <c r="E129" s="102">
        <v>738</v>
      </c>
      <c r="F129" s="102">
        <v>863</v>
      </c>
      <c r="G129" s="102">
        <v>1685</v>
      </c>
      <c r="H129" s="102">
        <v>2298</v>
      </c>
      <c r="I129" s="102">
        <v>4561</v>
      </c>
      <c r="J129" s="102">
        <v>8676</v>
      </c>
      <c r="K129" s="102">
        <v>8405</v>
      </c>
      <c r="L129" s="102">
        <v>5583</v>
      </c>
      <c r="M129" s="102">
        <v>4424</v>
      </c>
      <c r="N129" s="102">
        <v>3765</v>
      </c>
      <c r="O129" s="102">
        <v>3734</v>
      </c>
      <c r="P129" s="102">
        <v>3102</v>
      </c>
      <c r="Q129" s="102">
        <v>2400</v>
      </c>
      <c r="R129" s="102">
        <v>1803</v>
      </c>
      <c r="S129" s="102">
        <v>1263</v>
      </c>
      <c r="T129" s="102">
        <v>685</v>
      </c>
      <c r="U129" s="102">
        <v>485</v>
      </c>
      <c r="V129" s="102">
        <v>55482</v>
      </c>
    </row>
    <row r="130" spans="1:22" ht="11.25" customHeight="1">
      <c r="B130" s="102"/>
      <c r="C130" s="102" t="s">
        <v>170</v>
      </c>
      <c r="D130" s="102">
        <v>58</v>
      </c>
      <c r="E130" s="102">
        <v>60</v>
      </c>
      <c r="F130" s="102">
        <v>141</v>
      </c>
      <c r="G130" s="102">
        <v>243</v>
      </c>
      <c r="H130" s="102">
        <v>230</v>
      </c>
      <c r="I130" s="102">
        <v>248</v>
      </c>
      <c r="J130" s="102">
        <v>308</v>
      </c>
      <c r="K130" s="102">
        <v>351</v>
      </c>
      <c r="L130" s="102">
        <v>476</v>
      </c>
      <c r="M130" s="102">
        <v>477</v>
      </c>
      <c r="N130" s="102">
        <v>578</v>
      </c>
      <c r="O130" s="102">
        <v>784</v>
      </c>
      <c r="P130" s="102">
        <v>674</v>
      </c>
      <c r="Q130" s="102">
        <v>568</v>
      </c>
      <c r="R130" s="102">
        <v>534</v>
      </c>
      <c r="S130" s="102">
        <v>393</v>
      </c>
      <c r="T130" s="102">
        <v>266</v>
      </c>
      <c r="U130" s="102">
        <v>228</v>
      </c>
      <c r="V130" s="102">
        <v>6617</v>
      </c>
    </row>
    <row r="131" spans="1:22" ht="11.25" customHeight="1">
      <c r="A131" s="102"/>
      <c r="B131" s="102"/>
      <c r="C131" s="102" t="s">
        <v>59</v>
      </c>
      <c r="D131" s="102">
        <v>9</v>
      </c>
      <c r="E131" s="102">
        <v>48</v>
      </c>
      <c r="F131" s="102">
        <v>78</v>
      </c>
      <c r="G131" s="102">
        <v>109</v>
      </c>
      <c r="H131" s="102">
        <v>114</v>
      </c>
      <c r="I131" s="102">
        <v>146</v>
      </c>
      <c r="J131" s="102">
        <v>161</v>
      </c>
      <c r="K131" s="102">
        <v>120</v>
      </c>
      <c r="L131" s="102">
        <v>120</v>
      </c>
      <c r="M131" s="102">
        <v>149</v>
      </c>
      <c r="N131" s="102">
        <v>142</v>
      </c>
      <c r="O131" s="102">
        <v>375</v>
      </c>
      <c r="P131" s="102">
        <v>298</v>
      </c>
      <c r="Q131" s="102">
        <v>164</v>
      </c>
      <c r="R131" s="102">
        <v>89</v>
      </c>
      <c r="S131" s="102">
        <v>46</v>
      </c>
      <c r="T131" s="102">
        <v>22</v>
      </c>
      <c r="U131" s="102">
        <v>14</v>
      </c>
      <c r="V131" s="102">
        <v>2204</v>
      </c>
    </row>
    <row r="132" spans="1:22" ht="11.25" customHeight="1">
      <c r="A132" s="21"/>
      <c r="B132" s="102"/>
      <c r="C132" s="102" t="s">
        <v>170</v>
      </c>
      <c r="D132" s="102">
        <v>2</v>
      </c>
      <c r="E132" s="102"/>
      <c r="F132" s="102"/>
      <c r="G132" s="102">
        <v>3</v>
      </c>
      <c r="H132" s="102">
        <v>2</v>
      </c>
      <c r="I132" s="102">
        <v>6</v>
      </c>
      <c r="J132" s="102">
        <v>5</v>
      </c>
      <c r="K132" s="102">
        <v>6</v>
      </c>
      <c r="L132" s="102">
        <v>5</v>
      </c>
      <c r="M132" s="102">
        <v>9</v>
      </c>
      <c r="N132" s="102">
        <v>9</v>
      </c>
      <c r="O132" s="102">
        <v>38</v>
      </c>
      <c r="P132" s="102">
        <v>37</v>
      </c>
      <c r="Q132" s="102">
        <v>32</v>
      </c>
      <c r="R132" s="102">
        <v>39</v>
      </c>
      <c r="S132" s="102">
        <v>35</v>
      </c>
      <c r="T132" s="102">
        <v>39</v>
      </c>
      <c r="U132" s="102">
        <v>36</v>
      </c>
      <c r="V132" s="102">
        <v>305</v>
      </c>
    </row>
    <row r="133" spans="1:22" ht="11.25" customHeight="1">
      <c r="A133" s="21"/>
      <c r="B133" s="102"/>
      <c r="C133" s="102" t="s">
        <v>60</v>
      </c>
      <c r="D133" s="102">
        <v>89</v>
      </c>
      <c r="E133" s="102">
        <v>38</v>
      </c>
      <c r="F133" s="102">
        <v>10</v>
      </c>
      <c r="G133" s="102">
        <v>55</v>
      </c>
      <c r="H133" s="102">
        <v>18</v>
      </c>
      <c r="I133" s="102">
        <v>12</v>
      </c>
      <c r="J133" s="102">
        <v>26</v>
      </c>
      <c r="K133" s="102">
        <v>64</v>
      </c>
      <c r="L133" s="102">
        <v>82</v>
      </c>
      <c r="M133" s="102">
        <v>50</v>
      </c>
      <c r="N133" s="102">
        <v>66</v>
      </c>
      <c r="O133" s="102">
        <v>78</v>
      </c>
      <c r="P133" s="102">
        <v>76</v>
      </c>
      <c r="Q133" s="102">
        <v>48</v>
      </c>
      <c r="R133" s="102">
        <v>77</v>
      </c>
      <c r="S133" s="102">
        <v>53</v>
      </c>
      <c r="T133" s="102">
        <v>48</v>
      </c>
      <c r="U133" s="102">
        <v>39</v>
      </c>
      <c r="V133" s="102">
        <v>928</v>
      </c>
    </row>
    <row r="134" spans="1:22" ht="11.25" customHeight="1">
      <c r="A134" s="102"/>
      <c r="B134" s="102"/>
      <c r="C134" s="102" t="s">
        <v>70</v>
      </c>
      <c r="D134" s="102"/>
      <c r="E134" s="102">
        <v>3</v>
      </c>
      <c r="F134" s="102"/>
      <c r="G134" s="102"/>
      <c r="H134" s="102">
        <v>1</v>
      </c>
      <c r="I134" s="102"/>
      <c r="J134" s="102">
        <v>3</v>
      </c>
      <c r="K134" s="102">
        <v>13</v>
      </c>
      <c r="L134" s="102">
        <v>94</v>
      </c>
      <c r="M134" s="102">
        <v>2</v>
      </c>
      <c r="N134" s="102">
        <v>1</v>
      </c>
      <c r="O134" s="102">
        <v>1</v>
      </c>
      <c r="P134" s="102">
        <v>4</v>
      </c>
      <c r="Q134" s="102">
        <v>2</v>
      </c>
      <c r="R134" s="102">
        <v>1</v>
      </c>
      <c r="S134" s="102">
        <v>74</v>
      </c>
      <c r="T134" s="102">
        <v>1</v>
      </c>
      <c r="U134" s="102">
        <v>5</v>
      </c>
      <c r="V134" s="102">
        <v>205</v>
      </c>
    </row>
    <row r="135" spans="1:22" ht="11.25" customHeight="1">
      <c r="A135" s="21"/>
      <c r="B135" s="102"/>
      <c r="C135" s="102" t="s">
        <v>99</v>
      </c>
      <c r="D135" s="102">
        <v>8</v>
      </c>
      <c r="E135" s="102">
        <v>8</v>
      </c>
      <c r="F135" s="102">
        <v>16</v>
      </c>
      <c r="G135" s="102">
        <v>32</v>
      </c>
      <c r="H135" s="102">
        <v>38</v>
      </c>
      <c r="I135" s="102">
        <v>86</v>
      </c>
      <c r="J135" s="102">
        <v>122</v>
      </c>
      <c r="K135" s="102">
        <v>98</v>
      </c>
      <c r="L135" s="102">
        <v>64</v>
      </c>
      <c r="M135" s="102">
        <v>44</v>
      </c>
      <c r="N135" s="102">
        <v>28</v>
      </c>
      <c r="O135" s="102">
        <v>22</v>
      </c>
      <c r="P135" s="102">
        <v>13</v>
      </c>
      <c r="Q135" s="102">
        <v>6</v>
      </c>
      <c r="R135" s="102">
        <v>3</v>
      </c>
      <c r="S135" s="102">
        <v>2</v>
      </c>
      <c r="T135" s="102">
        <v>1</v>
      </c>
      <c r="U135" s="102">
        <v>1</v>
      </c>
      <c r="V135" s="102">
        <v>592</v>
      </c>
    </row>
    <row r="136" spans="1:22" ht="11.25" customHeight="1">
      <c r="A136" s="21"/>
      <c r="B136" s="102"/>
      <c r="C136" s="102" t="s">
        <v>105</v>
      </c>
      <c r="D136" s="102"/>
      <c r="E136" s="102"/>
      <c r="F136" s="102">
        <v>2</v>
      </c>
      <c r="G136" s="102">
        <v>1</v>
      </c>
      <c r="H136" s="102"/>
      <c r="I136" s="102"/>
      <c r="J136" s="102"/>
      <c r="K136" s="102"/>
      <c r="L136" s="102"/>
      <c r="M136" s="102"/>
      <c r="N136" s="102" t="s">
        <v>166</v>
      </c>
      <c r="O136" s="102">
        <v>0</v>
      </c>
      <c r="P136" s="102"/>
      <c r="Q136" s="102"/>
      <c r="R136" s="102"/>
      <c r="S136" s="102"/>
      <c r="T136" s="102"/>
      <c r="U136" s="102"/>
      <c r="V136" s="102">
        <v>3</v>
      </c>
    </row>
    <row r="137" spans="1:22" ht="11.25" customHeight="1">
      <c r="A137" s="126"/>
      <c r="B137" s="103"/>
      <c r="C137" s="103" t="s">
        <v>14</v>
      </c>
      <c r="D137" s="103">
        <v>12850</v>
      </c>
      <c r="E137" s="103">
        <v>4758</v>
      </c>
      <c r="F137" s="103">
        <v>3211</v>
      </c>
      <c r="G137" s="103">
        <v>5181</v>
      </c>
      <c r="H137" s="103">
        <v>5994</v>
      </c>
      <c r="I137" s="103">
        <v>10261</v>
      </c>
      <c r="J137" s="103">
        <v>19629</v>
      </c>
      <c r="K137" s="103">
        <v>19218</v>
      </c>
      <c r="L137" s="103">
        <v>12329</v>
      </c>
      <c r="M137" s="103">
        <v>9957</v>
      </c>
      <c r="N137" s="103">
        <v>8430</v>
      </c>
      <c r="O137" s="103">
        <v>9969</v>
      </c>
      <c r="P137" s="103">
        <v>9656</v>
      </c>
      <c r="Q137" s="103">
        <v>8367</v>
      </c>
      <c r="R137" s="103">
        <v>6787</v>
      </c>
      <c r="S137" s="103">
        <v>5328</v>
      </c>
      <c r="T137" s="103">
        <v>3842</v>
      </c>
      <c r="U137" s="103">
        <v>4134</v>
      </c>
      <c r="V137" s="103">
        <v>159900</v>
      </c>
    </row>
    <row r="138" spans="1:22" ht="11.25" customHeight="1">
      <c r="A138" s="102"/>
      <c r="B138" s="102" t="s">
        <v>98</v>
      </c>
      <c r="C138" s="102" t="s">
        <v>94</v>
      </c>
      <c r="D138" s="102">
        <v>4421</v>
      </c>
      <c r="E138" s="102">
        <v>1685</v>
      </c>
      <c r="F138" s="102">
        <v>1994</v>
      </c>
      <c r="G138" s="102">
        <v>3293</v>
      </c>
      <c r="H138" s="102">
        <v>3337</v>
      </c>
      <c r="I138" s="102">
        <v>4135</v>
      </c>
      <c r="J138" s="102">
        <v>5927</v>
      </c>
      <c r="K138" s="102">
        <v>6763</v>
      </c>
      <c r="L138" s="102">
        <v>6910</v>
      </c>
      <c r="M138" s="102">
        <v>8657</v>
      </c>
      <c r="N138" s="102">
        <v>8174</v>
      </c>
      <c r="O138" s="102">
        <v>9388</v>
      </c>
      <c r="P138" s="102">
        <v>9821</v>
      </c>
      <c r="Q138" s="102">
        <v>8154</v>
      </c>
      <c r="R138" s="102">
        <v>6517</v>
      </c>
      <c r="S138" s="102">
        <v>4679</v>
      </c>
      <c r="T138" s="102">
        <v>2409</v>
      </c>
      <c r="U138" s="102">
        <v>1914</v>
      </c>
      <c r="V138" s="102">
        <v>98177</v>
      </c>
    </row>
    <row r="139" spans="1:22" ht="11.25" customHeight="1">
      <c r="A139" s="21"/>
      <c r="B139" s="102"/>
      <c r="C139" s="102" t="s">
        <v>97</v>
      </c>
      <c r="D139" s="143">
        <v>3876</v>
      </c>
      <c r="E139" s="143">
        <v>1129</v>
      </c>
      <c r="F139" s="143">
        <v>975</v>
      </c>
      <c r="G139" s="143">
        <v>1970</v>
      </c>
      <c r="H139" s="143">
        <v>2549</v>
      </c>
      <c r="I139" s="144">
        <v>4110</v>
      </c>
      <c r="J139" s="144">
        <v>6626</v>
      </c>
      <c r="K139" s="144">
        <v>6803</v>
      </c>
      <c r="L139" s="144">
        <v>5469</v>
      </c>
      <c r="M139" s="144">
        <v>4754</v>
      </c>
      <c r="N139" s="147">
        <v>3937</v>
      </c>
      <c r="O139" s="147">
        <v>4219</v>
      </c>
      <c r="P139" s="147">
        <v>3514</v>
      </c>
      <c r="Q139" s="147">
        <v>3133</v>
      </c>
      <c r="R139" s="147">
        <v>2480</v>
      </c>
      <c r="S139" s="147">
        <v>1691</v>
      </c>
      <c r="T139" s="147">
        <v>1048</v>
      </c>
      <c r="U139" s="147">
        <v>1062</v>
      </c>
      <c r="V139" s="148">
        <v>59347</v>
      </c>
    </row>
    <row r="140" spans="1:22" ht="11.25" customHeight="1">
      <c r="A140" s="21"/>
      <c r="B140" s="102"/>
      <c r="C140" s="102" t="s">
        <v>88</v>
      </c>
      <c r="D140" s="144">
        <v>3173</v>
      </c>
      <c r="E140" s="143">
        <v>1696</v>
      </c>
      <c r="F140" s="144">
        <v>1532</v>
      </c>
      <c r="G140" s="143">
        <v>2440</v>
      </c>
      <c r="H140" s="143">
        <v>3803</v>
      </c>
      <c r="I140" s="143">
        <v>3847</v>
      </c>
      <c r="J140" s="143">
        <v>6530</v>
      </c>
      <c r="K140" s="143">
        <v>6629</v>
      </c>
      <c r="L140" s="144">
        <v>5871</v>
      </c>
      <c r="M140" s="144">
        <v>6044</v>
      </c>
      <c r="N140" s="147">
        <v>5127</v>
      </c>
      <c r="O140" s="147">
        <v>5817</v>
      </c>
      <c r="P140" s="147">
        <v>5476</v>
      </c>
      <c r="Q140" s="147">
        <v>4454</v>
      </c>
      <c r="R140" s="147">
        <v>3455</v>
      </c>
      <c r="S140" s="147">
        <v>2691</v>
      </c>
      <c r="T140" s="147">
        <v>1413</v>
      </c>
      <c r="U140" s="147">
        <v>1208</v>
      </c>
      <c r="V140" s="147">
        <v>71204</v>
      </c>
    </row>
    <row r="141" spans="1:22" ht="11.25" customHeight="1">
      <c r="A141" s="102"/>
      <c r="B141" s="102"/>
      <c r="C141" s="102" t="s">
        <v>61</v>
      </c>
      <c r="D141" s="144">
        <v>2</v>
      </c>
      <c r="E141" s="143">
        <v>9</v>
      </c>
      <c r="F141" s="144">
        <v>26</v>
      </c>
      <c r="G141" s="143">
        <v>23</v>
      </c>
      <c r="H141" s="143">
        <v>18</v>
      </c>
      <c r="I141" s="143">
        <v>6</v>
      </c>
      <c r="J141" s="143">
        <v>10</v>
      </c>
      <c r="K141" s="143">
        <v>11</v>
      </c>
      <c r="L141" s="144">
        <v>12</v>
      </c>
      <c r="M141" s="144">
        <v>13</v>
      </c>
      <c r="N141" s="147">
        <v>13</v>
      </c>
      <c r="O141" s="147">
        <v>13</v>
      </c>
      <c r="P141" s="147">
        <v>6</v>
      </c>
      <c r="Q141" s="147">
        <v>7</v>
      </c>
      <c r="R141" s="147">
        <v>2</v>
      </c>
      <c r="S141" s="147">
        <v>1</v>
      </c>
      <c r="T141" s="147">
        <v>1</v>
      </c>
      <c r="U141" s="147">
        <v>0</v>
      </c>
      <c r="V141" s="147">
        <v>172</v>
      </c>
    </row>
    <row r="142" spans="1:22" ht="11.25" customHeight="1">
      <c r="B142" s="102"/>
      <c r="C142" s="102" t="s">
        <v>95</v>
      </c>
      <c r="D142" s="102">
        <v>51</v>
      </c>
      <c r="E142" s="102">
        <v>119</v>
      </c>
      <c r="F142" s="102">
        <v>41</v>
      </c>
      <c r="G142" s="118">
        <v>61</v>
      </c>
      <c r="H142" s="102">
        <v>160</v>
      </c>
      <c r="I142" s="102">
        <v>184</v>
      </c>
      <c r="J142" s="102">
        <v>758</v>
      </c>
      <c r="K142" s="102">
        <v>1320</v>
      </c>
      <c r="L142" s="102">
        <v>1958</v>
      </c>
      <c r="M142" s="102">
        <v>2010</v>
      </c>
      <c r="N142" s="118">
        <v>2365</v>
      </c>
      <c r="O142" s="118">
        <v>3300</v>
      </c>
      <c r="P142" s="118">
        <v>4114</v>
      </c>
      <c r="Q142" s="118">
        <v>3929</v>
      </c>
      <c r="R142" s="118">
        <v>3586</v>
      </c>
      <c r="S142" s="118">
        <v>2432</v>
      </c>
      <c r="T142" s="118">
        <v>671</v>
      </c>
      <c r="U142" s="118">
        <v>218</v>
      </c>
      <c r="V142" s="118">
        <v>27278</v>
      </c>
    </row>
    <row r="143" spans="1:22" ht="11.25" customHeight="1">
      <c r="A143" s="102"/>
      <c r="B143" s="102"/>
      <c r="C143" s="102" t="s">
        <v>96</v>
      </c>
      <c r="D143" s="102"/>
      <c r="E143" s="102"/>
      <c r="F143" s="102"/>
      <c r="G143" s="102"/>
      <c r="H143" s="102"/>
      <c r="I143" s="102"/>
      <c r="J143" s="102">
        <v>9</v>
      </c>
      <c r="K143" s="102">
        <v>1</v>
      </c>
      <c r="L143" s="102">
        <v>1</v>
      </c>
      <c r="M143" s="102">
        <v>8</v>
      </c>
      <c r="N143" s="102">
        <v>1</v>
      </c>
      <c r="O143" s="102">
        <v>7</v>
      </c>
      <c r="P143" s="102">
        <v>18</v>
      </c>
      <c r="Q143" s="102">
        <v>7</v>
      </c>
      <c r="R143" s="102">
        <v>1</v>
      </c>
      <c r="S143" s="102">
        <v>1</v>
      </c>
      <c r="T143" s="102"/>
      <c r="U143" s="102"/>
      <c r="V143" s="102">
        <v>55</v>
      </c>
    </row>
    <row r="144" spans="1:22" ht="11.25" customHeight="1">
      <c r="A144" s="21"/>
      <c r="B144" s="102"/>
      <c r="C144" s="102" t="s">
        <v>167</v>
      </c>
      <c r="D144" s="102">
        <v>6271</v>
      </c>
      <c r="E144" s="102">
        <v>1527</v>
      </c>
      <c r="F144" s="102">
        <v>2585</v>
      </c>
      <c r="G144" s="102">
        <v>2696</v>
      </c>
      <c r="H144" s="102">
        <v>2407</v>
      </c>
      <c r="I144" s="102">
        <v>3884</v>
      </c>
      <c r="J144" s="102">
        <v>6653</v>
      </c>
      <c r="K144" s="102">
        <v>5855</v>
      </c>
      <c r="L144" s="102">
        <v>5346</v>
      </c>
      <c r="M144" s="102">
        <v>4610</v>
      </c>
      <c r="N144" s="102">
        <v>4419</v>
      </c>
      <c r="O144" s="102">
        <v>5028</v>
      </c>
      <c r="P144" s="102">
        <v>4987</v>
      </c>
      <c r="Q144" s="102">
        <v>3942</v>
      </c>
      <c r="R144" s="102">
        <v>3195</v>
      </c>
      <c r="S144" s="102">
        <v>2283</v>
      </c>
      <c r="T144" s="102">
        <v>1465</v>
      </c>
      <c r="U144" s="102">
        <v>1181</v>
      </c>
      <c r="V144" s="102">
        <v>68335</v>
      </c>
    </row>
    <row r="145" spans="1:24" ht="11.25" customHeight="1">
      <c r="A145" s="126"/>
      <c r="B145" s="103"/>
      <c r="C145" s="103" t="s">
        <v>14</v>
      </c>
      <c r="D145" s="103">
        <v>17794</v>
      </c>
      <c r="E145" s="103">
        <v>6165</v>
      </c>
      <c r="F145" s="103">
        <v>7153</v>
      </c>
      <c r="G145" s="103">
        <v>10483</v>
      </c>
      <c r="H145" s="103">
        <v>12274</v>
      </c>
      <c r="I145" s="103">
        <v>16166</v>
      </c>
      <c r="J145" s="103">
        <v>26513</v>
      </c>
      <c r="K145" s="103">
        <v>27382</v>
      </c>
      <c r="L145" s="103">
        <v>25567</v>
      </c>
      <c r="M145" s="103">
        <v>26096</v>
      </c>
      <c r="N145" s="103">
        <v>24036</v>
      </c>
      <c r="O145" s="103">
        <v>27772</v>
      </c>
      <c r="P145" s="103">
        <v>27936</v>
      </c>
      <c r="Q145" s="103">
        <v>23626</v>
      </c>
      <c r="R145" s="103">
        <v>19236</v>
      </c>
      <c r="S145" s="103">
        <v>13778</v>
      </c>
      <c r="T145" s="103">
        <v>7007</v>
      </c>
      <c r="U145" s="103">
        <v>5583</v>
      </c>
      <c r="V145" s="103">
        <v>324568</v>
      </c>
    </row>
    <row r="146" spans="1:24" ht="11.25" customHeight="1">
      <c r="A146" s="102"/>
      <c r="B146" s="102"/>
      <c r="C146" s="102" t="s">
        <v>15</v>
      </c>
      <c r="D146" s="102">
        <v>128.78335599999991</v>
      </c>
      <c r="E146" s="102">
        <v>55.600901999998314</v>
      </c>
      <c r="F146" s="102">
        <v>78.224235000001499</v>
      </c>
      <c r="G146" s="102">
        <v>121.30633600000147</v>
      </c>
      <c r="H146" s="102">
        <v>112.63848899999721</v>
      </c>
      <c r="I146" s="102">
        <v>323.5571740000014</v>
      </c>
      <c r="J146" s="102">
        <v>850.82250300000305</v>
      </c>
      <c r="K146" s="102">
        <v>1531.6904470000009</v>
      </c>
      <c r="L146" s="102">
        <v>1042.1975620000012</v>
      </c>
      <c r="M146" s="102">
        <v>553.11402599999565</v>
      </c>
      <c r="N146" s="102">
        <v>611.66266999999789</v>
      </c>
      <c r="O146" s="102">
        <v>406.2456749999983</v>
      </c>
      <c r="P146" s="102">
        <v>792.79041600000346</v>
      </c>
      <c r="Q146" s="102">
        <v>462.99607400000241</v>
      </c>
      <c r="R146" s="102">
        <v>468.16359999999986</v>
      </c>
      <c r="S146" s="102">
        <v>208.99705399999948</v>
      </c>
      <c r="T146" s="102">
        <v>76.822065000000293</v>
      </c>
      <c r="U146" s="102">
        <v>51.373043999999936</v>
      </c>
      <c r="V146" s="102">
        <v>7882.9856280001113</v>
      </c>
    </row>
    <row r="147" spans="1:24" ht="11.25" customHeight="1">
      <c r="A147" s="105"/>
      <c r="B147" s="105"/>
      <c r="C147" s="105" t="s">
        <v>181</v>
      </c>
      <c r="D147" s="105">
        <v>47916.783356</v>
      </c>
      <c r="E147" s="105">
        <v>20543.600901999998</v>
      </c>
      <c r="F147" s="105">
        <v>20980.224235000001</v>
      </c>
      <c r="G147" s="105">
        <v>31552.306336000001</v>
      </c>
      <c r="H147" s="105">
        <v>37387.638488999997</v>
      </c>
      <c r="I147" s="105">
        <v>60150.557174000001</v>
      </c>
      <c r="J147" s="105">
        <v>100080.822503</v>
      </c>
      <c r="K147" s="105">
        <v>98333.690447000001</v>
      </c>
      <c r="L147" s="105">
        <v>78409.197562000001</v>
      </c>
      <c r="M147" s="105">
        <v>71958.114025999996</v>
      </c>
      <c r="N147" s="105">
        <v>63177.662669999998</v>
      </c>
      <c r="O147" s="105">
        <v>67248.245674999998</v>
      </c>
      <c r="P147" s="105">
        <v>62580.790416000003</v>
      </c>
      <c r="Q147" s="105">
        <v>49979.996074000002</v>
      </c>
      <c r="R147" s="105">
        <v>39452.1636</v>
      </c>
      <c r="S147" s="105">
        <v>28326.997053999999</v>
      </c>
      <c r="T147" s="105">
        <v>16164.822065</v>
      </c>
      <c r="U147" s="105">
        <v>14258.373044</v>
      </c>
      <c r="V147" s="105">
        <v>908501.98562800011</v>
      </c>
    </row>
    <row r="148" spans="1:24" ht="11.25" customHeight="1">
      <c r="A148" s="222"/>
      <c r="B148" s="80"/>
      <c r="C148" s="37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02"/>
      <c r="X148" s="202"/>
    </row>
    <row r="149" spans="1:24" ht="11.25" customHeight="1">
      <c r="A149" s="222"/>
      <c r="B149" s="80"/>
      <c r="C149" s="37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02"/>
      <c r="X149" s="202"/>
    </row>
    <row r="150" spans="1:24" ht="11.25" customHeight="1">
      <c r="A150" s="222"/>
      <c r="B150" s="80"/>
      <c r="C150" s="37"/>
      <c r="D150" s="228"/>
      <c r="E150" s="228"/>
      <c r="F150" s="228"/>
      <c r="G150" s="228"/>
      <c r="H150" s="228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8"/>
      <c r="U150" s="228"/>
      <c r="V150" s="224"/>
      <c r="W150" s="202"/>
      <c r="X150" s="202"/>
    </row>
    <row r="151" spans="1:24">
      <c r="T151" s="40"/>
      <c r="U151" s="40"/>
      <c r="V151" s="40"/>
      <c r="W151" s="40"/>
    </row>
    <row r="152" spans="1:24">
      <c r="X152" s="21"/>
    </row>
    <row r="153" spans="1:24">
      <c r="X153" s="21"/>
    </row>
    <row r="154" spans="1:24">
      <c r="X154" s="21"/>
    </row>
    <row r="155" spans="1:24" s="21" customFormat="1">
      <c r="B155" s="20"/>
      <c r="D155" s="22"/>
    </row>
    <row r="156" spans="1:24" s="21" customFormat="1">
      <c r="B156" s="20"/>
      <c r="D156" s="22"/>
    </row>
    <row r="157" spans="1:24" s="21" customFormat="1">
      <c r="B157" s="20"/>
      <c r="D157" s="22"/>
    </row>
    <row r="158" spans="1:24" s="21" customFormat="1">
      <c r="B158" s="20"/>
      <c r="D158" s="22"/>
    </row>
    <row r="159" spans="1:24" s="21" customFormat="1">
      <c r="B159" s="20"/>
      <c r="D159" s="22"/>
    </row>
    <row r="160" spans="1:24" s="21" customFormat="1">
      <c r="X160" s="3"/>
    </row>
    <row r="161" spans="2:24" s="21" customFormat="1">
      <c r="X161" s="3"/>
    </row>
    <row r="162" spans="2:24" s="21" customFormat="1">
      <c r="X162" s="3"/>
    </row>
    <row r="163" spans="2:24">
      <c r="B163" s="3"/>
      <c r="D163" s="3"/>
      <c r="E163" s="3"/>
      <c r="F163" s="3"/>
      <c r="G163" s="3"/>
      <c r="H163" s="3"/>
    </row>
    <row r="164" spans="2:24">
      <c r="B164" s="3"/>
      <c r="D164" s="3"/>
      <c r="E164" s="3"/>
      <c r="F164" s="3"/>
      <c r="G164" s="3"/>
      <c r="H164" s="3"/>
    </row>
    <row r="165" spans="2:24">
      <c r="B165" s="3"/>
      <c r="D165" s="3"/>
      <c r="E165" s="3"/>
      <c r="F165" s="3"/>
      <c r="G165" s="3"/>
      <c r="H165" s="3"/>
    </row>
    <row r="166" spans="2:24">
      <c r="B166" s="3"/>
      <c r="D166" s="3"/>
      <c r="E166" s="3"/>
      <c r="F166" s="3"/>
      <c r="G166" s="3"/>
      <c r="H166" s="3"/>
    </row>
    <row r="167" spans="2:24" ht="10.7" customHeight="1">
      <c r="B167" s="3"/>
      <c r="D167" s="3"/>
      <c r="E167" s="3"/>
      <c r="F167" s="3"/>
      <c r="G167" s="3"/>
      <c r="H167" s="3"/>
    </row>
    <row r="168" spans="2:24">
      <c r="B168" s="3"/>
      <c r="D168" s="3"/>
      <c r="E168" s="3"/>
      <c r="F168" s="3"/>
      <c r="G168" s="3"/>
      <c r="H168" s="3"/>
    </row>
    <row r="169" spans="2:24">
      <c r="B169" s="3"/>
      <c r="D169" s="3"/>
      <c r="E169" s="3"/>
      <c r="F169" s="3"/>
      <c r="G169" s="3"/>
      <c r="H169" s="3"/>
    </row>
    <row r="170" spans="2:24">
      <c r="B170" s="3"/>
      <c r="D170" s="3"/>
      <c r="E170" s="3"/>
      <c r="F170" s="3"/>
      <c r="G170" s="3"/>
      <c r="H170" s="3"/>
    </row>
    <row r="171" spans="2:24">
      <c r="B171" s="3"/>
      <c r="D171" s="3"/>
      <c r="E171" s="3"/>
      <c r="F171" s="3"/>
      <c r="G171" s="3"/>
      <c r="H171" s="3"/>
    </row>
    <row r="172" spans="2:24" ht="10.7" customHeight="1">
      <c r="B172" s="3"/>
      <c r="D172" s="3"/>
      <c r="E172" s="3"/>
      <c r="F172" s="3"/>
      <c r="G172" s="3"/>
      <c r="H172" s="3"/>
    </row>
    <row r="173" spans="2:24">
      <c r="B173" s="3"/>
      <c r="D173" s="3"/>
      <c r="E173" s="3"/>
      <c r="F173" s="3"/>
      <c r="G173" s="3"/>
      <c r="H173" s="3"/>
    </row>
    <row r="174" spans="2:24">
      <c r="B174" s="3"/>
      <c r="D174" s="3"/>
      <c r="E174" s="3"/>
      <c r="F174" s="3"/>
      <c r="G174" s="3"/>
      <c r="H174" s="3"/>
    </row>
    <row r="175" spans="2:24">
      <c r="B175" s="3"/>
      <c r="D175" s="3"/>
      <c r="E175" s="3"/>
      <c r="F175" s="3"/>
      <c r="G175" s="3"/>
      <c r="H175" s="3"/>
    </row>
    <row r="176" spans="2:24">
      <c r="B176" s="3"/>
      <c r="D176" s="3"/>
      <c r="E176" s="3"/>
      <c r="F176" s="3"/>
      <c r="G176" s="3"/>
      <c r="H176" s="3"/>
    </row>
    <row r="177" spans="2:8">
      <c r="B177" s="3"/>
      <c r="D177" s="3"/>
      <c r="E177" s="3"/>
      <c r="F177" s="3"/>
      <c r="G177" s="3"/>
      <c r="H177" s="3"/>
    </row>
    <row r="178" spans="2:8">
      <c r="B178" s="3"/>
      <c r="D178" s="3"/>
      <c r="E178" s="3"/>
      <c r="F178" s="3"/>
      <c r="G178" s="3"/>
      <c r="H178" s="3"/>
    </row>
    <row r="179" spans="2:8">
      <c r="B179" s="3"/>
      <c r="D179" s="3"/>
      <c r="E179" s="3"/>
      <c r="F179" s="3"/>
      <c r="G179" s="3"/>
      <c r="H179" s="3"/>
    </row>
    <row r="180" spans="2:8">
      <c r="B180" s="3"/>
      <c r="D180" s="3"/>
      <c r="E180" s="3"/>
      <c r="F180" s="3"/>
      <c r="G180" s="3"/>
      <c r="H180" s="3"/>
    </row>
    <row r="181" spans="2:8">
      <c r="B181" s="3"/>
      <c r="D181" s="3"/>
      <c r="E181" s="3"/>
      <c r="F181" s="3"/>
      <c r="G181" s="3"/>
      <c r="H181" s="3"/>
    </row>
    <row r="182" spans="2:8">
      <c r="B182" s="3"/>
      <c r="D182" s="3"/>
      <c r="E182" s="3"/>
      <c r="F182" s="3"/>
      <c r="G182" s="3"/>
      <c r="H182" s="3"/>
    </row>
    <row r="183" spans="2:8">
      <c r="B183" s="3"/>
      <c r="D183" s="3"/>
      <c r="E183" s="3"/>
      <c r="F183" s="3"/>
      <c r="G183" s="3"/>
      <c r="H183" s="3"/>
    </row>
    <row r="184" spans="2:8">
      <c r="B184" s="3"/>
      <c r="D184" s="3"/>
      <c r="E184" s="3"/>
      <c r="F184" s="3"/>
      <c r="G184" s="3"/>
      <c r="H184" s="3"/>
    </row>
    <row r="185" spans="2:8">
      <c r="B185" s="3"/>
      <c r="D185" s="3"/>
      <c r="E185" s="3"/>
      <c r="F185" s="3"/>
      <c r="G185" s="3"/>
      <c r="H185" s="3"/>
    </row>
    <row r="186" spans="2:8">
      <c r="B186" s="3"/>
      <c r="D186" s="3"/>
      <c r="E186" s="3"/>
      <c r="F186" s="3"/>
      <c r="G186" s="3"/>
      <c r="H186" s="3"/>
    </row>
    <row r="187" spans="2:8">
      <c r="B187" s="3"/>
      <c r="D187" s="3"/>
      <c r="E187" s="3"/>
      <c r="F187" s="3"/>
      <c r="G187" s="3"/>
      <c r="H187" s="3"/>
    </row>
    <row r="188" spans="2:8">
      <c r="B188" s="3"/>
      <c r="D188" s="3"/>
      <c r="E188" s="3"/>
      <c r="F188" s="3"/>
      <c r="G188" s="3"/>
      <c r="H188" s="3"/>
    </row>
    <row r="189" spans="2:8">
      <c r="B189" s="3"/>
      <c r="D189" s="3"/>
      <c r="E189" s="3"/>
      <c r="F189" s="3"/>
      <c r="G189" s="3"/>
      <c r="H189" s="3"/>
    </row>
    <row r="190" spans="2:8">
      <c r="B190" s="3"/>
      <c r="D190" s="3"/>
      <c r="E190" s="3"/>
      <c r="F190" s="3"/>
      <c r="G190" s="3"/>
      <c r="H190" s="3"/>
    </row>
    <row r="191" spans="2:8" ht="10.7" customHeight="1">
      <c r="B191" s="3"/>
      <c r="D191" s="3"/>
      <c r="E191" s="3"/>
      <c r="F191" s="3"/>
      <c r="G191" s="3"/>
      <c r="H191" s="3"/>
    </row>
    <row r="192" spans="2:8">
      <c r="B192" s="3"/>
      <c r="D192" s="3"/>
      <c r="E192" s="3"/>
      <c r="F192" s="3"/>
      <c r="G192" s="3"/>
      <c r="H192" s="3"/>
    </row>
    <row r="193" spans="2:8">
      <c r="B193" s="3"/>
      <c r="D193" s="3"/>
      <c r="E193" s="3"/>
      <c r="F193" s="3"/>
      <c r="G193" s="3"/>
      <c r="H193" s="3"/>
    </row>
    <row r="194" spans="2:8">
      <c r="B194" s="3"/>
      <c r="D194" s="3"/>
      <c r="E194" s="3"/>
      <c r="F194" s="3"/>
      <c r="G194" s="3"/>
      <c r="H194" s="3"/>
    </row>
    <row r="195" spans="2:8">
      <c r="B195" s="3"/>
      <c r="D195" s="3"/>
      <c r="E195" s="3"/>
      <c r="F195" s="3"/>
      <c r="G195" s="3"/>
      <c r="H195" s="3"/>
    </row>
    <row r="196" spans="2:8">
      <c r="B196" s="3"/>
      <c r="D196" s="3"/>
      <c r="E196" s="3"/>
      <c r="F196" s="3"/>
      <c r="G196" s="3"/>
      <c r="H196" s="3"/>
    </row>
    <row r="197" spans="2:8">
      <c r="B197" s="3"/>
      <c r="D197" s="3"/>
      <c r="E197" s="3"/>
      <c r="F197" s="3"/>
      <c r="G197" s="3"/>
      <c r="H197" s="3"/>
    </row>
    <row r="198" spans="2:8">
      <c r="B198" s="3"/>
      <c r="D198" s="3"/>
      <c r="E198" s="3"/>
      <c r="F198" s="3"/>
      <c r="G198" s="3"/>
      <c r="H198" s="3"/>
    </row>
    <row r="199" spans="2:8">
      <c r="B199" s="3"/>
      <c r="D199" s="3"/>
      <c r="E199" s="3"/>
      <c r="F199" s="3"/>
      <c r="G199" s="3"/>
      <c r="H199" s="3"/>
    </row>
    <row r="200" spans="2:8">
      <c r="B200" s="3"/>
      <c r="D200" s="3"/>
      <c r="E200" s="3"/>
      <c r="F200" s="3"/>
      <c r="G200" s="3"/>
      <c r="H200" s="3"/>
    </row>
    <row r="201" spans="2:8">
      <c r="B201" s="3"/>
      <c r="D201" s="3"/>
      <c r="E201" s="3"/>
      <c r="F201" s="3"/>
      <c r="G201" s="3"/>
      <c r="H201" s="3"/>
    </row>
    <row r="202" spans="2:8">
      <c r="B202" s="3"/>
      <c r="D202" s="3"/>
      <c r="E202" s="3"/>
      <c r="F202" s="3"/>
      <c r="G202" s="3"/>
      <c r="H202" s="3"/>
    </row>
    <row r="203" spans="2:8">
      <c r="B203" s="3"/>
      <c r="D203" s="3"/>
      <c r="E203" s="3"/>
      <c r="F203" s="3"/>
      <c r="G203" s="3"/>
      <c r="H203" s="3"/>
    </row>
    <row r="204" spans="2:8">
      <c r="B204" s="3"/>
      <c r="D204" s="3"/>
      <c r="E204" s="3"/>
      <c r="F204" s="3"/>
      <c r="G204" s="3"/>
      <c r="H204" s="3"/>
    </row>
    <row r="205" spans="2:8">
      <c r="B205" s="3"/>
      <c r="D205" s="3"/>
      <c r="E205" s="3"/>
      <c r="F205" s="3"/>
      <c r="G205" s="3"/>
      <c r="H205" s="3"/>
    </row>
    <row r="206" spans="2:8">
      <c r="B206" s="3"/>
      <c r="D206" s="3"/>
      <c r="E206" s="3"/>
      <c r="F206" s="3"/>
      <c r="G206" s="3"/>
      <c r="H206" s="3"/>
    </row>
    <row r="207" spans="2:8">
      <c r="B207" s="3"/>
      <c r="D207" s="3"/>
      <c r="E207" s="3"/>
      <c r="F207" s="3"/>
      <c r="G207" s="3"/>
      <c r="H207" s="3"/>
    </row>
    <row r="208" spans="2:8">
      <c r="B208" s="3"/>
      <c r="D208" s="3"/>
      <c r="E208" s="3"/>
      <c r="F208" s="3"/>
      <c r="G208" s="3"/>
      <c r="H208" s="3"/>
    </row>
    <row r="209" spans="2:8">
      <c r="B209" s="3"/>
      <c r="D209" s="3"/>
      <c r="E209" s="3"/>
      <c r="F209" s="3"/>
      <c r="G209" s="3"/>
      <c r="H209" s="3"/>
    </row>
    <row r="210" spans="2:8">
      <c r="B210" s="3"/>
      <c r="D210" s="3"/>
      <c r="E210" s="3"/>
      <c r="F210" s="3"/>
      <c r="G210" s="3"/>
      <c r="H210" s="3"/>
    </row>
    <row r="211" spans="2:8">
      <c r="B211" s="3"/>
      <c r="D211" s="3"/>
      <c r="E211" s="3"/>
      <c r="F211" s="3"/>
      <c r="G211" s="3"/>
      <c r="H211" s="3"/>
    </row>
    <row r="212" spans="2:8">
      <c r="B212" s="3"/>
      <c r="D212" s="3"/>
      <c r="E212" s="3"/>
      <c r="F212" s="3"/>
      <c r="G212" s="3"/>
      <c r="H212" s="3"/>
    </row>
    <row r="213" spans="2:8">
      <c r="B213" s="3"/>
      <c r="D213" s="3"/>
      <c r="E213" s="3"/>
      <c r="F213" s="3"/>
      <c r="G213" s="3"/>
      <c r="H213" s="3"/>
    </row>
    <row r="214" spans="2:8">
      <c r="B214" s="3"/>
      <c r="D214" s="3"/>
      <c r="E214" s="3"/>
      <c r="F214" s="3"/>
      <c r="G214" s="3"/>
      <c r="H214" s="3"/>
    </row>
    <row r="215" spans="2:8">
      <c r="B215" s="3"/>
      <c r="D215" s="3"/>
      <c r="E215" s="3"/>
      <c r="F215" s="3"/>
      <c r="G215" s="3"/>
      <c r="H215" s="3"/>
    </row>
    <row r="216" spans="2:8">
      <c r="B216" s="3"/>
      <c r="D216" s="3"/>
      <c r="E216" s="3"/>
      <c r="F216" s="3"/>
      <c r="G216" s="3"/>
      <c r="H216" s="3"/>
    </row>
    <row r="217" spans="2:8">
      <c r="B217" s="3"/>
      <c r="D217" s="3"/>
      <c r="E217" s="3"/>
      <c r="F217" s="3"/>
      <c r="G217" s="3"/>
      <c r="H217" s="3"/>
    </row>
    <row r="218" spans="2:8" ht="10.7" customHeight="1">
      <c r="B218" s="3"/>
      <c r="D218" s="3"/>
      <c r="E218" s="3"/>
      <c r="F218" s="3"/>
      <c r="G218" s="3"/>
      <c r="H218" s="3"/>
    </row>
    <row r="219" spans="2:8">
      <c r="B219" s="3"/>
      <c r="D219" s="3"/>
      <c r="E219" s="3"/>
      <c r="F219" s="3"/>
      <c r="G219" s="3"/>
      <c r="H219" s="3"/>
    </row>
    <row r="220" spans="2:8">
      <c r="B220" s="3"/>
      <c r="D220" s="3"/>
      <c r="E220" s="3"/>
      <c r="F220" s="3"/>
      <c r="G220" s="3"/>
      <c r="H220" s="3"/>
    </row>
    <row r="221" spans="2:8">
      <c r="B221" s="3"/>
      <c r="D221" s="3"/>
      <c r="E221" s="3"/>
      <c r="F221" s="3"/>
      <c r="G221" s="3"/>
      <c r="H221" s="3"/>
    </row>
    <row r="222" spans="2:8">
      <c r="B222" s="3"/>
      <c r="D222" s="3"/>
      <c r="E222" s="3"/>
      <c r="F222" s="3"/>
      <c r="G222" s="3"/>
      <c r="H222" s="3"/>
    </row>
    <row r="223" spans="2:8">
      <c r="B223" s="3"/>
      <c r="D223" s="3"/>
      <c r="E223" s="3"/>
      <c r="F223" s="3"/>
      <c r="G223" s="3"/>
      <c r="H223" s="3"/>
    </row>
    <row r="224" spans="2:8">
      <c r="B224" s="3"/>
      <c r="D224" s="3"/>
      <c r="E224" s="3"/>
      <c r="F224" s="3"/>
      <c r="G224" s="3"/>
      <c r="H224" s="3"/>
    </row>
    <row r="225" spans="1:22">
      <c r="B225" s="3"/>
      <c r="D225" s="3"/>
      <c r="E225" s="3"/>
      <c r="F225" s="3"/>
      <c r="G225" s="3"/>
      <c r="H225" s="3"/>
    </row>
    <row r="226" spans="1:22">
      <c r="B226" s="3"/>
      <c r="D226" s="3"/>
      <c r="E226" s="3"/>
      <c r="F226" s="3"/>
      <c r="G226" s="3"/>
      <c r="H226" s="3"/>
    </row>
    <row r="227" spans="1:22">
      <c r="B227" s="3"/>
      <c r="D227" s="3"/>
      <c r="E227" s="3"/>
      <c r="F227" s="3"/>
      <c r="G227" s="3"/>
      <c r="H227" s="3"/>
    </row>
    <row r="228" spans="1:22">
      <c r="A228" s="82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</row>
    <row r="230" spans="1:22">
      <c r="E230" s="93"/>
      <c r="F230" s="96"/>
      <c r="U230" s="2"/>
    </row>
    <row r="231" spans="1:22">
      <c r="E231" s="3"/>
      <c r="U231" s="2"/>
    </row>
    <row r="232" spans="1:22">
      <c r="D232" s="9"/>
      <c r="E232" s="6"/>
      <c r="F232" s="9"/>
      <c r="G232" s="9"/>
      <c r="H232" s="9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9"/>
      <c r="V232" s="6"/>
    </row>
    <row r="233" spans="1:22">
      <c r="D233" s="9"/>
      <c r="E233" s="6"/>
      <c r="F233" s="9"/>
      <c r="G233" s="9"/>
      <c r="H233" s="9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9"/>
      <c r="V233" s="6"/>
    </row>
    <row r="234" spans="1:22">
      <c r="D234" s="9"/>
      <c r="E234" s="3"/>
      <c r="U234" s="2"/>
    </row>
    <row r="235" spans="1:22">
      <c r="D235" s="9"/>
      <c r="E235" s="3"/>
      <c r="O235" s="6"/>
      <c r="U235" s="2"/>
    </row>
    <row r="236" spans="1:22">
      <c r="D236" s="9"/>
      <c r="E236" s="6"/>
      <c r="F236" s="9"/>
      <c r="G236" s="9"/>
      <c r="H236" s="9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9"/>
    </row>
    <row r="238" spans="1:22"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</row>
    <row r="239" spans="1:22"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</row>
    <row r="246" spans="2:8">
      <c r="B246" s="3"/>
      <c r="D246" s="3"/>
      <c r="E246" s="3"/>
      <c r="F246" s="3"/>
      <c r="G246" s="3"/>
      <c r="H246" s="3"/>
    </row>
    <row r="247" spans="2:8">
      <c r="B247" s="3"/>
      <c r="D247" s="3"/>
      <c r="E247" s="3"/>
      <c r="F247" s="3"/>
      <c r="G247" s="3"/>
      <c r="H247" s="3"/>
    </row>
    <row r="248" spans="2:8">
      <c r="B248" s="3"/>
      <c r="D248" s="3"/>
      <c r="E248" s="3"/>
      <c r="F248" s="3"/>
      <c r="G248" s="3"/>
      <c r="H248" s="3"/>
    </row>
    <row r="249" spans="2:8">
      <c r="B249" s="3"/>
      <c r="D249" s="3"/>
      <c r="E249" s="3"/>
      <c r="F249" s="3"/>
      <c r="G249" s="3"/>
      <c r="H249" s="3"/>
    </row>
    <row r="250" spans="2:8">
      <c r="B250" s="3"/>
      <c r="D250" s="3"/>
      <c r="E250" s="3"/>
      <c r="F250" s="3"/>
      <c r="G250" s="3"/>
      <c r="H250" s="3"/>
    </row>
    <row r="251" spans="2:8">
      <c r="B251" s="3"/>
      <c r="D251" s="3"/>
      <c r="E251" s="3"/>
      <c r="F251" s="3"/>
      <c r="G251" s="3"/>
      <c r="H251" s="3"/>
    </row>
    <row r="252" spans="2:8">
      <c r="B252" s="3"/>
      <c r="D252" s="3"/>
      <c r="E252" s="3"/>
      <c r="F252" s="3"/>
      <c r="G252" s="3"/>
      <c r="H252" s="3"/>
    </row>
    <row r="253" spans="2:8" ht="10.7" customHeight="1">
      <c r="B253" s="3"/>
      <c r="D253" s="3"/>
      <c r="E253" s="3"/>
      <c r="F253" s="3"/>
      <c r="G253" s="3"/>
      <c r="H253" s="3"/>
    </row>
    <row r="254" spans="2:8">
      <c r="B254" s="3"/>
      <c r="D254" s="3"/>
      <c r="E254" s="3"/>
      <c r="F254" s="3"/>
      <c r="G254" s="3"/>
      <c r="H254" s="3"/>
    </row>
    <row r="255" spans="2:8">
      <c r="B255" s="3"/>
      <c r="D255" s="3"/>
      <c r="E255" s="3"/>
      <c r="F255" s="3"/>
      <c r="G255" s="3"/>
      <c r="H255" s="3"/>
    </row>
    <row r="256" spans="2:8">
      <c r="B256" s="3"/>
      <c r="D256" s="3"/>
      <c r="E256" s="3"/>
      <c r="F256" s="3"/>
      <c r="G256" s="3"/>
      <c r="H256" s="3"/>
    </row>
    <row r="257" spans="2:8">
      <c r="B257" s="3"/>
      <c r="D257" s="3"/>
      <c r="E257" s="3"/>
      <c r="F257" s="3"/>
      <c r="G257" s="3"/>
      <c r="H257" s="3"/>
    </row>
    <row r="258" spans="2:8" ht="10.7" customHeight="1">
      <c r="B258" s="3"/>
      <c r="D258" s="3"/>
      <c r="E258" s="3"/>
      <c r="F258" s="3"/>
      <c r="G258" s="3"/>
      <c r="H258" s="3"/>
    </row>
    <row r="259" spans="2:8">
      <c r="B259" s="3"/>
      <c r="D259" s="3"/>
      <c r="E259" s="3"/>
      <c r="F259" s="3"/>
      <c r="G259" s="3"/>
      <c r="H259" s="3"/>
    </row>
    <row r="260" spans="2:8">
      <c r="B260" s="3"/>
      <c r="D260" s="3"/>
      <c r="E260" s="3"/>
      <c r="F260" s="3"/>
      <c r="G260" s="3"/>
      <c r="H260" s="3"/>
    </row>
    <row r="261" spans="2:8">
      <c r="B261" s="3"/>
      <c r="D261" s="3"/>
      <c r="E261" s="3"/>
      <c r="F261" s="3"/>
      <c r="G261" s="3"/>
      <c r="H261" s="3"/>
    </row>
    <row r="262" spans="2:8">
      <c r="B262" s="3"/>
      <c r="D262" s="3"/>
      <c r="E262" s="3"/>
      <c r="F262" s="3"/>
      <c r="G262" s="3"/>
      <c r="H262" s="3"/>
    </row>
    <row r="263" spans="2:8">
      <c r="B263" s="3"/>
      <c r="D263" s="3"/>
      <c r="E263" s="3"/>
      <c r="F263" s="3"/>
      <c r="G263" s="3"/>
      <c r="H263" s="3"/>
    </row>
    <row r="264" spans="2:8">
      <c r="B264" s="3"/>
      <c r="D264" s="3"/>
      <c r="E264" s="3"/>
      <c r="F264" s="3"/>
      <c r="G264" s="3"/>
      <c r="H264" s="3"/>
    </row>
    <row r="265" spans="2:8">
      <c r="B265" s="3"/>
      <c r="D265" s="3"/>
      <c r="E265" s="3"/>
      <c r="F265" s="3"/>
      <c r="G265" s="3"/>
      <c r="H265" s="3"/>
    </row>
    <row r="266" spans="2:8">
      <c r="B266" s="3"/>
      <c r="D266" s="3"/>
      <c r="E266" s="3"/>
      <c r="F266" s="3"/>
      <c r="G266" s="3"/>
      <c r="H266" s="3"/>
    </row>
    <row r="267" spans="2:8">
      <c r="B267" s="3"/>
      <c r="D267" s="3"/>
      <c r="E267" s="3"/>
      <c r="F267" s="3"/>
      <c r="G267" s="3"/>
      <c r="H267" s="3"/>
    </row>
    <row r="268" spans="2:8">
      <c r="B268" s="3"/>
      <c r="D268" s="3"/>
      <c r="E268" s="3"/>
      <c r="F268" s="3"/>
      <c r="G268" s="3"/>
      <c r="H268" s="3"/>
    </row>
    <row r="269" spans="2:8">
      <c r="B269" s="3"/>
      <c r="D269" s="3"/>
      <c r="E269" s="3"/>
      <c r="F269" s="3"/>
      <c r="G269" s="3"/>
      <c r="H269" s="3"/>
    </row>
    <row r="270" spans="2:8">
      <c r="B270" s="3"/>
      <c r="D270" s="3"/>
      <c r="E270" s="3"/>
      <c r="F270" s="3"/>
      <c r="G270" s="3"/>
      <c r="H270" s="3"/>
    </row>
    <row r="271" spans="2:8">
      <c r="B271" s="3"/>
      <c r="D271" s="3"/>
      <c r="E271" s="3"/>
      <c r="F271" s="3"/>
      <c r="G271" s="3"/>
      <c r="H271" s="3"/>
    </row>
    <row r="272" spans="2:8">
      <c r="B272" s="3"/>
      <c r="D272" s="3"/>
      <c r="E272" s="3"/>
      <c r="F272" s="3"/>
      <c r="G272" s="3"/>
      <c r="H272" s="3"/>
    </row>
    <row r="273" spans="2:8">
      <c r="B273" s="3"/>
      <c r="D273" s="3"/>
      <c r="E273" s="3"/>
      <c r="F273" s="3"/>
      <c r="G273" s="3"/>
      <c r="H273" s="3"/>
    </row>
    <row r="274" spans="2:8">
      <c r="B274" s="3"/>
      <c r="D274" s="3"/>
      <c r="E274" s="3"/>
      <c r="F274" s="3"/>
      <c r="G274" s="3"/>
      <c r="H274" s="3"/>
    </row>
    <row r="275" spans="2:8">
      <c r="B275" s="3"/>
      <c r="D275" s="3"/>
      <c r="E275" s="3"/>
      <c r="F275" s="3"/>
      <c r="G275" s="3"/>
      <c r="H275" s="3"/>
    </row>
    <row r="276" spans="2:8">
      <c r="B276" s="3"/>
      <c r="D276" s="3"/>
      <c r="E276" s="3"/>
      <c r="F276" s="3"/>
      <c r="G276" s="3"/>
      <c r="H276" s="3"/>
    </row>
    <row r="277" spans="2:8" ht="10.7" customHeight="1">
      <c r="B277" s="3"/>
      <c r="D277" s="3"/>
      <c r="E277" s="3"/>
      <c r="F277" s="3"/>
      <c r="G277" s="3"/>
      <c r="H277" s="3"/>
    </row>
    <row r="278" spans="2:8">
      <c r="B278" s="3"/>
      <c r="D278" s="3"/>
      <c r="E278" s="3"/>
      <c r="F278" s="3"/>
      <c r="G278" s="3"/>
      <c r="H278" s="3"/>
    </row>
    <row r="279" spans="2:8">
      <c r="B279" s="3"/>
      <c r="D279" s="3"/>
      <c r="E279" s="3"/>
      <c r="F279" s="3"/>
      <c r="G279" s="3"/>
      <c r="H279" s="3"/>
    </row>
    <row r="280" spans="2:8">
      <c r="B280" s="3"/>
      <c r="D280" s="3"/>
      <c r="E280" s="3"/>
      <c r="F280" s="3"/>
      <c r="G280" s="3"/>
      <c r="H280" s="3"/>
    </row>
    <row r="281" spans="2:8">
      <c r="B281" s="3"/>
      <c r="D281" s="3"/>
      <c r="E281" s="3"/>
      <c r="F281" s="3"/>
      <c r="G281" s="3"/>
      <c r="H281" s="3"/>
    </row>
    <row r="282" spans="2:8">
      <c r="B282" s="3"/>
      <c r="D282" s="3"/>
      <c r="E282" s="3"/>
      <c r="F282" s="3"/>
      <c r="G282" s="3"/>
      <c r="H282" s="3"/>
    </row>
    <row r="283" spans="2:8">
      <c r="B283" s="3"/>
      <c r="D283" s="3"/>
      <c r="E283" s="3"/>
      <c r="F283" s="3"/>
      <c r="G283" s="3"/>
      <c r="H283" s="3"/>
    </row>
    <row r="284" spans="2:8">
      <c r="B284" s="3"/>
      <c r="D284" s="3"/>
      <c r="E284" s="3"/>
      <c r="F284" s="3"/>
      <c r="G284" s="3"/>
      <c r="H284" s="3"/>
    </row>
    <row r="285" spans="2:8">
      <c r="B285" s="3"/>
      <c r="D285" s="3"/>
      <c r="E285" s="3"/>
      <c r="F285" s="3"/>
      <c r="G285" s="3"/>
      <c r="H285" s="3"/>
    </row>
    <row r="286" spans="2:8">
      <c r="B286" s="3"/>
      <c r="D286" s="3"/>
      <c r="E286" s="3"/>
      <c r="F286" s="3"/>
      <c r="G286" s="3"/>
      <c r="H286" s="3"/>
    </row>
    <row r="287" spans="2:8">
      <c r="B287" s="3"/>
      <c r="D287" s="3"/>
      <c r="E287" s="3"/>
      <c r="F287" s="3"/>
      <c r="G287" s="3"/>
      <c r="H287" s="3"/>
    </row>
    <row r="288" spans="2:8">
      <c r="B288" s="3"/>
      <c r="D288" s="3"/>
      <c r="E288" s="3"/>
      <c r="F288" s="3"/>
      <c r="G288" s="3"/>
      <c r="H288" s="3"/>
    </row>
    <row r="289" spans="2:8">
      <c r="B289" s="3"/>
      <c r="D289" s="3"/>
      <c r="E289" s="3"/>
      <c r="F289" s="3"/>
      <c r="G289" s="3"/>
      <c r="H289" s="3"/>
    </row>
    <row r="290" spans="2:8">
      <c r="B290" s="3"/>
      <c r="D290" s="3"/>
      <c r="E290" s="3"/>
      <c r="F290" s="3"/>
      <c r="G290" s="3"/>
      <c r="H290" s="3"/>
    </row>
    <row r="291" spans="2:8">
      <c r="B291" s="3"/>
      <c r="D291" s="3"/>
      <c r="E291" s="3"/>
      <c r="F291" s="3"/>
      <c r="G291" s="3"/>
      <c r="H291" s="3"/>
    </row>
    <row r="292" spans="2:8">
      <c r="B292" s="3"/>
      <c r="D292" s="3"/>
      <c r="E292" s="3"/>
      <c r="F292" s="3"/>
      <c r="G292" s="3"/>
      <c r="H292" s="3"/>
    </row>
    <row r="293" spans="2:8">
      <c r="B293" s="3"/>
      <c r="D293" s="3"/>
      <c r="E293" s="3"/>
      <c r="F293" s="3"/>
      <c r="G293" s="3"/>
      <c r="H293" s="3"/>
    </row>
    <row r="294" spans="2:8">
      <c r="B294" s="3"/>
      <c r="D294" s="3"/>
      <c r="E294" s="3"/>
      <c r="F294" s="3"/>
      <c r="G294" s="3"/>
      <c r="H294" s="3"/>
    </row>
    <row r="295" spans="2:8">
      <c r="B295" s="3"/>
      <c r="D295" s="3"/>
      <c r="E295" s="3"/>
      <c r="F295" s="3"/>
      <c r="G295" s="3"/>
      <c r="H295" s="3"/>
    </row>
    <row r="296" spans="2:8">
      <c r="B296" s="3"/>
      <c r="D296" s="3"/>
      <c r="E296" s="3"/>
      <c r="F296" s="3"/>
      <c r="G296" s="3"/>
      <c r="H296" s="3"/>
    </row>
    <row r="297" spans="2:8">
      <c r="B297" s="3"/>
      <c r="D297" s="3"/>
      <c r="E297" s="3"/>
      <c r="F297" s="3"/>
      <c r="G297" s="3"/>
      <c r="H297" s="3"/>
    </row>
    <row r="298" spans="2:8">
      <c r="B298" s="3"/>
      <c r="D298" s="3"/>
      <c r="E298" s="3"/>
      <c r="F298" s="3"/>
      <c r="G298" s="3"/>
      <c r="H298" s="3"/>
    </row>
    <row r="299" spans="2:8">
      <c r="B299" s="3"/>
      <c r="D299" s="3"/>
      <c r="E299" s="3"/>
      <c r="F299" s="3"/>
      <c r="G299" s="3"/>
      <c r="H299" s="3"/>
    </row>
    <row r="300" spans="2:8">
      <c r="B300" s="3"/>
      <c r="D300" s="3"/>
      <c r="E300" s="3"/>
      <c r="F300" s="3"/>
      <c r="G300" s="3"/>
      <c r="H300" s="3"/>
    </row>
    <row r="301" spans="2:8">
      <c r="B301" s="3"/>
      <c r="D301" s="3"/>
      <c r="E301" s="3"/>
      <c r="F301" s="3"/>
      <c r="G301" s="3"/>
      <c r="H301" s="3"/>
    </row>
    <row r="302" spans="2:8">
      <c r="B302" s="3"/>
      <c r="D302" s="3"/>
      <c r="E302" s="3"/>
      <c r="F302" s="3"/>
      <c r="G302" s="3"/>
      <c r="H302" s="3"/>
    </row>
    <row r="303" spans="2:8">
      <c r="B303" s="3"/>
      <c r="D303" s="3"/>
      <c r="E303" s="3"/>
      <c r="F303" s="3"/>
      <c r="G303" s="3"/>
      <c r="H303" s="3"/>
    </row>
    <row r="304" spans="2:8" ht="10.7" customHeight="1">
      <c r="B304" s="3"/>
      <c r="D304" s="3"/>
      <c r="E304" s="3"/>
      <c r="F304" s="3"/>
      <c r="G304" s="3"/>
      <c r="H304" s="3"/>
    </row>
    <row r="305" spans="1:22">
      <c r="B305" s="3"/>
      <c r="D305" s="3"/>
      <c r="E305" s="3"/>
      <c r="F305" s="3"/>
      <c r="G305" s="3"/>
      <c r="H305" s="3"/>
    </row>
    <row r="306" spans="1:22">
      <c r="B306" s="3"/>
      <c r="D306" s="3"/>
      <c r="E306" s="3"/>
      <c r="F306" s="3"/>
      <c r="G306" s="3"/>
      <c r="H306" s="3"/>
    </row>
    <row r="307" spans="1:22">
      <c r="B307" s="3"/>
      <c r="D307" s="3"/>
      <c r="E307" s="3"/>
      <c r="F307" s="3"/>
      <c r="G307" s="3"/>
      <c r="H307" s="3"/>
    </row>
    <row r="308" spans="1:22">
      <c r="B308" s="3"/>
      <c r="D308" s="3"/>
      <c r="E308" s="3"/>
      <c r="F308" s="3"/>
      <c r="G308" s="3"/>
      <c r="H308" s="3"/>
    </row>
    <row r="309" spans="1:22">
      <c r="B309" s="3"/>
      <c r="D309" s="3"/>
      <c r="E309" s="3"/>
      <c r="F309" s="3"/>
      <c r="G309" s="3"/>
      <c r="H309" s="3"/>
    </row>
    <row r="310" spans="1:22">
      <c r="B310" s="3"/>
      <c r="D310" s="3"/>
      <c r="E310" s="3"/>
      <c r="F310" s="3"/>
      <c r="G310" s="3"/>
      <c r="H310" s="3"/>
    </row>
    <row r="311" spans="1:22">
      <c r="B311" s="3"/>
      <c r="D311" s="3"/>
      <c r="E311" s="3"/>
      <c r="F311" s="3"/>
      <c r="G311" s="3"/>
      <c r="H311" s="3"/>
    </row>
    <row r="312" spans="1:22">
      <c r="B312" s="3"/>
      <c r="D312" s="3"/>
      <c r="E312" s="3"/>
      <c r="F312" s="3"/>
      <c r="G312" s="3"/>
      <c r="H312" s="3"/>
    </row>
    <row r="313" spans="1:22">
      <c r="B313" s="3"/>
      <c r="D313" s="3"/>
      <c r="E313" s="3"/>
      <c r="F313" s="3"/>
      <c r="G313" s="3"/>
      <c r="H313" s="3"/>
    </row>
    <row r="314" spans="1:22">
      <c r="A314" s="82"/>
    </row>
    <row r="315" spans="1:22">
      <c r="D315" s="104">
        <f t="shared" ref="D315:V315" si="0">D86+D90+D109+D126+D137+D145</f>
        <v>47788</v>
      </c>
      <c r="E315" s="104">
        <f t="shared" si="0"/>
        <v>20488</v>
      </c>
      <c r="F315" s="104">
        <f t="shared" si="0"/>
        <v>20902</v>
      </c>
      <c r="G315" s="104">
        <f t="shared" si="0"/>
        <v>31431</v>
      </c>
      <c r="H315" s="104">
        <f t="shared" si="0"/>
        <v>37275</v>
      </c>
      <c r="I315" s="104">
        <f t="shared" si="0"/>
        <v>59827</v>
      </c>
      <c r="J315" s="104">
        <f t="shared" si="0"/>
        <v>99230</v>
      </c>
      <c r="K315" s="104">
        <f t="shared" si="0"/>
        <v>96802</v>
      </c>
      <c r="L315" s="104">
        <f t="shared" si="0"/>
        <v>77367</v>
      </c>
      <c r="M315" s="104">
        <f t="shared" si="0"/>
        <v>71405</v>
      </c>
      <c r="N315" s="104">
        <f t="shared" si="0"/>
        <v>62566</v>
      </c>
      <c r="O315" s="104">
        <f t="shared" si="0"/>
        <v>66842</v>
      </c>
      <c r="P315" s="104">
        <f t="shared" si="0"/>
        <v>61788</v>
      </c>
      <c r="Q315" s="104">
        <f t="shared" si="0"/>
        <v>49517</v>
      </c>
      <c r="R315" s="104">
        <f t="shared" si="0"/>
        <v>38984</v>
      </c>
      <c r="S315" s="104">
        <f t="shared" si="0"/>
        <v>28118</v>
      </c>
      <c r="T315" s="104">
        <f t="shared" si="0"/>
        <v>16088</v>
      </c>
      <c r="U315" s="104">
        <f t="shared" si="0"/>
        <v>14207</v>
      </c>
      <c r="V315" s="104">
        <f t="shared" si="0"/>
        <v>900619</v>
      </c>
    </row>
    <row r="316" spans="1:22">
      <c r="D316" s="104">
        <f>D232-D315</f>
        <v>-47788</v>
      </c>
      <c r="E316" s="104">
        <f t="shared" ref="E316:V316" si="1">E232-E315</f>
        <v>-20488</v>
      </c>
      <c r="F316" s="104">
        <f t="shared" si="1"/>
        <v>-20902</v>
      </c>
      <c r="G316" s="104">
        <f t="shared" si="1"/>
        <v>-31431</v>
      </c>
      <c r="H316" s="104">
        <f t="shared" si="1"/>
        <v>-37275</v>
      </c>
      <c r="I316" s="104">
        <f t="shared" si="1"/>
        <v>-59827</v>
      </c>
      <c r="J316" s="104">
        <f t="shared" si="1"/>
        <v>-99230</v>
      </c>
      <c r="K316" s="104">
        <f t="shared" si="1"/>
        <v>-96802</v>
      </c>
      <c r="L316" s="104">
        <f t="shared" si="1"/>
        <v>-77367</v>
      </c>
      <c r="M316" s="104">
        <f t="shared" si="1"/>
        <v>-71405</v>
      </c>
      <c r="N316" s="104">
        <f t="shared" si="1"/>
        <v>-62566</v>
      </c>
      <c r="O316" s="104">
        <f t="shared" si="1"/>
        <v>-66842</v>
      </c>
      <c r="P316" s="104">
        <f t="shared" si="1"/>
        <v>-61788</v>
      </c>
      <c r="Q316" s="104">
        <f t="shared" si="1"/>
        <v>-49517</v>
      </c>
      <c r="R316" s="104">
        <f t="shared" si="1"/>
        <v>-38984</v>
      </c>
      <c r="S316" s="104">
        <f t="shared" si="1"/>
        <v>-28118</v>
      </c>
      <c r="T316" s="104">
        <f t="shared" si="1"/>
        <v>-16088</v>
      </c>
      <c r="U316" s="104">
        <f t="shared" si="1"/>
        <v>-14207</v>
      </c>
      <c r="V316" s="104">
        <f t="shared" si="1"/>
        <v>-900619</v>
      </c>
    </row>
    <row r="320" spans="1:22">
      <c r="G320" s="95"/>
      <c r="H320" s="96"/>
    </row>
    <row r="321" spans="4:8">
      <c r="F321" s="95"/>
      <c r="G321" s="96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1:22">
      <c r="D369" s="3"/>
      <c r="E369" s="3"/>
      <c r="F369" s="3"/>
      <c r="G369" s="3"/>
      <c r="H369" s="3"/>
    </row>
    <row r="370" spans="1:22">
      <c r="D370" s="3"/>
      <c r="E370" s="3"/>
      <c r="F370" s="3"/>
      <c r="G370" s="3"/>
      <c r="H370" s="3"/>
    </row>
    <row r="371" spans="1:22">
      <c r="D371" s="3"/>
      <c r="E371" s="3"/>
      <c r="F371" s="3"/>
      <c r="G371" s="3"/>
      <c r="H371" s="3"/>
    </row>
    <row r="372" spans="1:22">
      <c r="D372" s="3"/>
      <c r="E372" s="3"/>
      <c r="F372" s="3"/>
      <c r="G372" s="3"/>
      <c r="H372" s="3"/>
    </row>
    <row r="373" spans="1:22">
      <c r="D373" s="3"/>
      <c r="E373" s="3"/>
      <c r="F373" s="3"/>
      <c r="G373" s="3"/>
      <c r="H373" s="3"/>
    </row>
    <row r="374" spans="1:22">
      <c r="D374" s="3"/>
      <c r="E374" s="3"/>
      <c r="F374" s="3"/>
      <c r="G374" s="3"/>
      <c r="H374" s="3"/>
    </row>
    <row r="375" spans="1:22">
      <c r="D375" s="3"/>
      <c r="E375" s="3"/>
      <c r="F375" s="3"/>
      <c r="G375" s="3"/>
      <c r="H375" s="3"/>
    </row>
    <row r="376" spans="1:22">
      <c r="D376" s="3"/>
      <c r="E376" s="3"/>
      <c r="F376" s="3"/>
      <c r="G376" s="3"/>
      <c r="H376" s="3"/>
    </row>
    <row r="377" spans="1:22">
      <c r="D377" s="3"/>
      <c r="E377" s="3"/>
      <c r="F377" s="3"/>
      <c r="G377" s="3"/>
      <c r="H377" s="3"/>
    </row>
    <row r="378" spans="1:22">
      <c r="D378" s="3"/>
      <c r="E378" s="3"/>
      <c r="F378" s="3"/>
      <c r="G378" s="3"/>
      <c r="H378" s="3"/>
    </row>
    <row r="379" spans="1:22">
      <c r="D379" s="3"/>
      <c r="E379" s="3"/>
      <c r="F379" s="3"/>
      <c r="G379" s="3"/>
      <c r="H379" s="3"/>
    </row>
    <row r="380" spans="1:22">
      <c r="D380" s="9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>
      <c r="G381" s="3"/>
      <c r="H381" s="3"/>
    </row>
    <row r="382" spans="1:22">
      <c r="A382" s="81"/>
      <c r="G382" s="3"/>
      <c r="H382" s="3"/>
    </row>
    <row r="383" spans="1:22">
      <c r="A383" s="82"/>
      <c r="H383" s="3"/>
    </row>
    <row r="384" spans="1:22">
      <c r="A384" s="82"/>
    </row>
  </sheetData>
  <mergeCells count="14">
    <mergeCell ref="A3:V3"/>
    <mergeCell ref="A2:V2"/>
    <mergeCell ref="A77:V77"/>
    <mergeCell ref="A6:A7"/>
    <mergeCell ref="B6:B7"/>
    <mergeCell ref="C6:C7"/>
    <mergeCell ref="D6:U6"/>
    <mergeCell ref="V6:V7"/>
    <mergeCell ref="A76:V76"/>
    <mergeCell ref="C80:C81"/>
    <mergeCell ref="D80:U80"/>
    <mergeCell ref="V80:V81"/>
    <mergeCell ref="A80:A81"/>
    <mergeCell ref="B80:B81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7 F81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312"/>
  <sheetViews>
    <sheetView showGridLines="0" zoomScaleNormal="100" workbookViewId="0">
      <selection activeCell="D146" activeCellId="1" sqref="D73 D146"/>
    </sheetView>
  </sheetViews>
  <sheetFormatPr baseColWidth="10" defaultColWidth="10.77734375" defaultRowHeight="10.5"/>
  <cols>
    <col min="1" max="1" width="13.77734375" style="3" customWidth="1"/>
    <col min="2" max="2" width="28" style="7" customWidth="1"/>
    <col min="3" max="3" width="23.77734375" style="3" customWidth="1"/>
    <col min="4" max="4" width="10.77734375" style="3" customWidth="1"/>
    <col min="5" max="5" width="12.21875" style="3" customWidth="1"/>
    <col min="6" max="6" width="11.88671875" style="3" customWidth="1"/>
    <col min="7" max="7" width="10.77734375" style="3" customWidth="1"/>
    <col min="8" max="8" width="13.44140625" style="3" customWidth="1"/>
    <col min="9" max="9" width="12.88671875" style="3" customWidth="1"/>
    <col min="10" max="10" width="11.77734375" style="3" customWidth="1"/>
    <col min="11" max="11" width="10.77734375" style="2" customWidth="1"/>
    <col min="12" max="13" width="10.77734375" style="362" customWidth="1"/>
    <col min="14" max="16" width="10.77734375" style="2" customWidth="1"/>
    <col min="17" max="16384" width="10.77734375" style="3"/>
  </cols>
  <sheetData>
    <row r="1" spans="1:22" s="58" customFormat="1">
      <c r="K1" s="21"/>
      <c r="L1" s="352"/>
      <c r="M1" s="352"/>
      <c r="N1" s="21"/>
      <c r="O1" s="21"/>
      <c r="P1" s="21"/>
    </row>
    <row r="2" spans="1:22" s="54" customFormat="1" ht="11.85" customHeight="1">
      <c r="A2" s="386" t="s">
        <v>208</v>
      </c>
      <c r="B2" s="386"/>
      <c r="C2" s="386"/>
      <c r="D2" s="386"/>
      <c r="E2" s="386"/>
      <c r="F2" s="386"/>
      <c r="G2" s="386"/>
      <c r="H2" s="386"/>
      <c r="I2" s="386"/>
      <c r="J2" s="386"/>
      <c r="K2" s="182"/>
      <c r="L2" s="353"/>
      <c r="M2" s="354"/>
      <c r="N2" s="182"/>
      <c r="O2" s="182"/>
      <c r="P2" s="182"/>
      <c r="Q2" s="182"/>
      <c r="R2" s="182"/>
      <c r="S2" s="182"/>
      <c r="T2" s="182"/>
      <c r="U2" s="4"/>
      <c r="V2" s="189"/>
    </row>
    <row r="3" spans="1:22" s="54" customFormat="1" ht="11.85" customHeight="1">
      <c r="A3" s="386" t="s">
        <v>231</v>
      </c>
      <c r="B3" s="386"/>
      <c r="C3" s="386"/>
      <c r="D3" s="386"/>
      <c r="E3" s="386"/>
      <c r="F3" s="386"/>
      <c r="G3" s="386"/>
      <c r="H3" s="386"/>
      <c r="I3" s="386"/>
      <c r="J3" s="386"/>
      <c r="K3" s="182"/>
      <c r="L3" s="353"/>
      <c r="M3" s="354"/>
      <c r="N3" s="182"/>
      <c r="O3" s="182"/>
      <c r="P3" s="182"/>
      <c r="Q3" s="182"/>
      <c r="R3" s="182"/>
      <c r="S3" s="182"/>
      <c r="T3" s="182"/>
      <c r="U3" s="4"/>
      <c r="V3" s="189"/>
    </row>
    <row r="4" spans="1:22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2"/>
      <c r="L4" s="355"/>
      <c r="M4" s="354"/>
      <c r="N4" s="182"/>
      <c r="O4" s="182"/>
      <c r="P4" s="182"/>
      <c r="Q4" s="182"/>
      <c r="R4" s="182"/>
      <c r="S4" s="182"/>
      <c r="T4" s="182"/>
      <c r="U4" s="4"/>
      <c r="V4" s="189"/>
    </row>
    <row r="5" spans="1:22" s="58" customFormat="1" ht="12.75">
      <c r="A5" s="79"/>
      <c r="B5" s="79"/>
      <c r="C5" s="79"/>
      <c r="D5" s="79"/>
      <c r="E5" s="79"/>
      <c r="F5" s="79"/>
      <c r="G5" s="79"/>
      <c r="H5" s="79"/>
      <c r="I5" s="79"/>
      <c r="J5" s="79"/>
      <c r="K5" s="59"/>
      <c r="L5" s="355"/>
      <c r="M5" s="356"/>
      <c r="N5" s="59"/>
      <c r="O5" s="21"/>
      <c r="P5" s="21"/>
    </row>
    <row r="6" spans="1:22" s="58" customFormat="1" ht="11.25" customHeight="1">
      <c r="A6" s="388" t="s">
        <v>90</v>
      </c>
      <c r="B6" s="402" t="s">
        <v>68</v>
      </c>
      <c r="C6" s="402" t="s">
        <v>69</v>
      </c>
      <c r="D6" s="402" t="s">
        <v>63</v>
      </c>
      <c r="E6" s="388" t="s">
        <v>92</v>
      </c>
      <c r="F6" s="388" t="s">
        <v>93</v>
      </c>
      <c r="G6" s="388" t="s">
        <v>67</v>
      </c>
      <c r="H6" s="388" t="s">
        <v>74</v>
      </c>
      <c r="I6" s="388" t="s">
        <v>72</v>
      </c>
      <c r="J6" s="388" t="s">
        <v>71</v>
      </c>
      <c r="K6" s="59"/>
      <c r="L6" s="357"/>
      <c r="M6" s="356"/>
      <c r="N6" s="59"/>
      <c r="O6" s="21"/>
      <c r="P6" s="21"/>
    </row>
    <row r="7" spans="1:22" s="58" customFormat="1" ht="34.5" customHeight="1">
      <c r="A7" s="389"/>
      <c r="B7" s="403"/>
      <c r="C7" s="403"/>
      <c r="D7" s="403"/>
      <c r="E7" s="389"/>
      <c r="F7" s="389"/>
      <c r="G7" s="389"/>
      <c r="H7" s="389"/>
      <c r="I7" s="389"/>
      <c r="J7" s="389"/>
      <c r="K7" s="59"/>
      <c r="L7" s="357"/>
      <c r="M7" s="356"/>
      <c r="N7" s="59"/>
      <c r="O7" s="21"/>
      <c r="P7" s="21"/>
    </row>
    <row r="8" spans="1:22" ht="11.25" customHeight="1">
      <c r="A8" s="102" t="s">
        <v>177</v>
      </c>
      <c r="B8" s="102" t="s">
        <v>20</v>
      </c>
      <c r="C8" s="102" t="s">
        <v>26</v>
      </c>
      <c r="D8" s="102">
        <v>9258575</v>
      </c>
      <c r="E8" s="128">
        <v>282206746500</v>
      </c>
      <c r="F8" s="128">
        <v>171760489500</v>
      </c>
      <c r="G8" s="124">
        <v>0.60863353420928934</v>
      </c>
      <c r="H8" s="130">
        <v>2742.022047058781</v>
      </c>
      <c r="I8" s="102">
        <v>30480.581136946021</v>
      </c>
      <c r="J8" s="102">
        <v>18551.503822132454</v>
      </c>
      <c r="K8" s="405"/>
      <c r="L8" s="357"/>
      <c r="M8" s="421"/>
      <c r="N8" s="405"/>
    </row>
    <row r="9" spans="1:22" ht="11.25" customHeight="1">
      <c r="A9" s="21"/>
      <c r="B9" s="102"/>
      <c r="C9" s="102" t="s">
        <v>27</v>
      </c>
      <c r="D9" s="102">
        <v>27580</v>
      </c>
      <c r="E9" s="128">
        <v>1358505909</v>
      </c>
      <c r="F9" s="128">
        <v>616670606</v>
      </c>
      <c r="G9" s="124">
        <v>0.45393295819665075</v>
      </c>
      <c r="H9" s="130">
        <v>8.16810017285394</v>
      </c>
      <c r="I9" s="102">
        <v>49256.922008701957</v>
      </c>
      <c r="J9" s="102">
        <v>22359.340319071791</v>
      </c>
      <c r="K9" s="405"/>
      <c r="L9" s="358"/>
      <c r="M9" s="421"/>
      <c r="N9" s="405"/>
    </row>
    <row r="10" spans="1:22" ht="10.35" customHeight="1">
      <c r="A10" s="21"/>
      <c r="B10" s="102"/>
      <c r="C10" s="102" t="s">
        <v>28</v>
      </c>
      <c r="D10" s="102">
        <v>2831</v>
      </c>
      <c r="E10" s="128">
        <v>100871419</v>
      </c>
      <c r="F10" s="128">
        <v>73239153</v>
      </c>
      <c r="G10" s="124">
        <v>0.72606446628851329</v>
      </c>
      <c r="H10" s="130">
        <v>0.83842971680019962</v>
      </c>
      <c r="I10" s="102">
        <v>35631.020487460264</v>
      </c>
      <c r="J10" s="102">
        <v>25870.417873542916</v>
      </c>
      <c r="K10" s="8"/>
      <c r="L10" s="358"/>
      <c r="M10" s="358"/>
      <c r="N10" s="9"/>
    </row>
    <row r="11" spans="1:22">
      <c r="A11" s="102"/>
      <c r="B11" s="102"/>
      <c r="C11" s="102" t="s">
        <v>168</v>
      </c>
      <c r="D11" s="102">
        <v>144698</v>
      </c>
      <c r="E11" s="128">
        <v>3966015970</v>
      </c>
      <c r="F11" s="128">
        <v>2703772448</v>
      </c>
      <c r="G11" s="124">
        <v>0.68173513885270609</v>
      </c>
      <c r="H11" s="130">
        <v>42.853798361552556</v>
      </c>
      <c r="I11" s="102">
        <v>27408.920441194765</v>
      </c>
      <c r="J11" s="102">
        <v>18685.624182780688</v>
      </c>
      <c r="K11" s="8"/>
      <c r="L11" s="358"/>
      <c r="M11" s="358"/>
      <c r="N11" s="9"/>
    </row>
    <row r="12" spans="1:22">
      <c r="A12" s="126"/>
      <c r="B12" s="103"/>
      <c r="C12" s="103" t="s">
        <v>14</v>
      </c>
      <c r="D12" s="103">
        <v>9433684</v>
      </c>
      <c r="E12" s="129">
        <v>287632139798</v>
      </c>
      <c r="F12" s="129">
        <v>175154171707</v>
      </c>
      <c r="G12" s="127">
        <v>0.60895201707990043</v>
      </c>
      <c r="H12" s="131">
        <v>2793.8823753099873</v>
      </c>
      <c r="I12" s="103">
        <v>30489.906148859765</v>
      </c>
      <c r="J12" s="103">
        <v>18566.889849925014</v>
      </c>
      <c r="K12" s="8"/>
      <c r="L12" s="358"/>
      <c r="M12" s="358"/>
      <c r="N12" s="9"/>
    </row>
    <row r="13" spans="1:22">
      <c r="B13" s="102" t="s">
        <v>21</v>
      </c>
      <c r="C13" s="102" t="s">
        <v>29</v>
      </c>
      <c r="D13" s="102">
        <v>20337379</v>
      </c>
      <c r="E13" s="128">
        <v>162837026600</v>
      </c>
      <c r="F13" s="128">
        <v>106621686500</v>
      </c>
      <c r="G13" s="124">
        <v>0.65477544466535964</v>
      </c>
      <c r="H13" s="130">
        <v>6023.1236013522876</v>
      </c>
      <c r="I13" s="102">
        <v>8006.7852696259433</v>
      </c>
      <c r="J13" s="102">
        <v>5242.6463852593788</v>
      </c>
      <c r="K13" s="8"/>
      <c r="L13" s="358"/>
      <c r="M13" s="358"/>
      <c r="N13" s="9"/>
    </row>
    <row r="14" spans="1:22" ht="10.35" customHeight="1">
      <c r="A14" s="102"/>
      <c r="B14" s="102"/>
      <c r="C14" s="102" t="s">
        <v>30</v>
      </c>
      <c r="D14" s="102">
        <v>3119241</v>
      </c>
      <c r="E14" s="128">
        <v>202506557400</v>
      </c>
      <c r="F14" s="128">
        <v>122518497400</v>
      </c>
      <c r="G14" s="134">
        <v>0.60501002522104008</v>
      </c>
      <c r="H14" s="130">
        <v>923.79524841454304</v>
      </c>
      <c r="I14" s="102">
        <v>64921.741346692994</v>
      </c>
      <c r="J14" s="102">
        <v>39278.304369556565</v>
      </c>
      <c r="K14" s="8"/>
      <c r="L14" s="358"/>
      <c r="M14" s="358"/>
      <c r="N14" s="9"/>
    </row>
    <row r="15" spans="1:22">
      <c r="A15" s="21"/>
      <c r="B15" s="102"/>
      <c r="C15" s="102" t="s">
        <v>31</v>
      </c>
      <c r="D15" s="102">
        <v>203334</v>
      </c>
      <c r="E15" s="128">
        <v>7949222694</v>
      </c>
      <c r="F15" s="128">
        <v>4370544906</v>
      </c>
      <c r="G15" s="134">
        <v>0.54980783332423777</v>
      </c>
      <c r="H15" s="130">
        <v>60.219451796485977</v>
      </c>
      <c r="I15" s="102">
        <v>39094.409660951933</v>
      </c>
      <c r="J15" s="102">
        <v>21494.412670778129</v>
      </c>
      <c r="K15" s="8"/>
      <c r="L15" s="358"/>
      <c r="M15" s="358"/>
      <c r="N15" s="9"/>
    </row>
    <row r="16" spans="1:22">
      <c r="A16" s="100"/>
      <c r="B16" s="103"/>
      <c r="C16" s="103" t="s">
        <v>14</v>
      </c>
      <c r="D16" s="103">
        <v>23659954</v>
      </c>
      <c r="E16" s="129">
        <v>373292806694</v>
      </c>
      <c r="F16" s="129">
        <v>233510728806</v>
      </c>
      <c r="G16" s="135">
        <v>0.62554307133331977</v>
      </c>
      <c r="H16" s="131">
        <v>7007.1383015633164</v>
      </c>
      <c r="I16" s="103">
        <v>15777.410501051692</v>
      </c>
      <c r="J16" s="103">
        <v>9869.4498225144471</v>
      </c>
      <c r="K16" s="8"/>
      <c r="L16" s="358"/>
      <c r="M16" s="358"/>
      <c r="N16" s="9"/>
    </row>
    <row r="17" spans="1:14">
      <c r="B17" s="102" t="s">
        <v>62</v>
      </c>
      <c r="C17" s="102" t="s">
        <v>32</v>
      </c>
      <c r="D17" s="102">
        <v>282528</v>
      </c>
      <c r="E17" s="128">
        <v>14105374160</v>
      </c>
      <c r="F17" s="128">
        <v>6980697733</v>
      </c>
      <c r="G17" s="134">
        <v>0.49489631780175336</v>
      </c>
      <c r="H17" s="130">
        <v>83.673568007109424</v>
      </c>
      <c r="I17" s="102">
        <v>49925.579623966471</v>
      </c>
      <c r="J17" s="102">
        <v>24707.985520019254</v>
      </c>
      <c r="K17" s="8"/>
      <c r="L17" s="358"/>
      <c r="M17" s="358"/>
      <c r="N17" s="9"/>
    </row>
    <row r="18" spans="1:14" ht="10.35" customHeight="1">
      <c r="B18" s="102"/>
      <c r="C18" s="102" t="s">
        <v>33</v>
      </c>
      <c r="D18" s="102">
        <v>5417767</v>
      </c>
      <c r="E18" s="128">
        <v>24741040730</v>
      </c>
      <c r="F18" s="128">
        <v>11227258960</v>
      </c>
      <c r="G18" s="134">
        <v>0.45379089273258716</v>
      </c>
      <c r="H18" s="130">
        <v>1604.5273230305431</v>
      </c>
      <c r="I18" s="102">
        <v>4566.6490880837064</v>
      </c>
      <c r="J18" s="102">
        <v>2072.3037664779604</v>
      </c>
      <c r="K18" s="8"/>
      <c r="L18" s="358"/>
      <c r="M18" s="358"/>
      <c r="N18" s="9"/>
    </row>
    <row r="19" spans="1:14">
      <c r="A19" s="102"/>
      <c r="B19" s="102"/>
      <c r="C19" s="102" t="s">
        <v>34</v>
      </c>
      <c r="D19" s="102">
        <v>220936</v>
      </c>
      <c r="E19" s="128">
        <v>3199888248</v>
      </c>
      <c r="F19" s="128">
        <v>1828551086</v>
      </c>
      <c r="G19" s="134">
        <v>0.57144217056420155</v>
      </c>
      <c r="H19" s="130">
        <v>65.432464821960053</v>
      </c>
      <c r="I19" s="102">
        <v>14483.326610421118</v>
      </c>
      <c r="J19" s="102">
        <v>8276.3835952493027</v>
      </c>
      <c r="K19" s="8"/>
      <c r="L19" s="358"/>
      <c r="M19" s="358"/>
      <c r="N19" s="9"/>
    </row>
    <row r="20" spans="1:14">
      <c r="A20" s="21"/>
      <c r="B20" s="102"/>
      <c r="C20" s="102" t="s">
        <v>35</v>
      </c>
      <c r="D20" s="102">
        <v>1516763</v>
      </c>
      <c r="E20" s="128">
        <v>59424447390</v>
      </c>
      <c r="F20" s="128">
        <v>17489462860</v>
      </c>
      <c r="G20" s="134">
        <v>0.29431427010532274</v>
      </c>
      <c r="H20" s="130">
        <v>449.20493555034301</v>
      </c>
      <c r="I20" s="102">
        <v>39178.465844696897</v>
      </c>
      <c r="J20" s="102">
        <v>11530.781578928283</v>
      </c>
      <c r="K20" s="8"/>
      <c r="L20" s="358"/>
      <c r="M20" s="358"/>
      <c r="N20" s="9"/>
    </row>
    <row r="21" spans="1:14">
      <c r="A21" s="21"/>
      <c r="B21" s="102"/>
      <c r="C21" s="102" t="s">
        <v>75</v>
      </c>
      <c r="D21" s="102">
        <v>410640</v>
      </c>
      <c r="E21" s="128">
        <v>14629151000</v>
      </c>
      <c r="F21" s="128">
        <v>4044809866</v>
      </c>
      <c r="G21" s="134">
        <v>0.27648972014848983</v>
      </c>
      <c r="H21" s="130">
        <v>121.61525217479122</v>
      </c>
      <c r="I21" s="102">
        <v>35625.245957529711</v>
      </c>
      <c r="J21" s="102">
        <v>9850.0142850185075</v>
      </c>
      <c r="K21" s="8"/>
      <c r="L21" s="358"/>
      <c r="M21" s="358"/>
      <c r="N21" s="9"/>
    </row>
    <row r="22" spans="1:14">
      <c r="A22" s="102"/>
      <c r="B22" s="102"/>
      <c r="C22" s="102" t="s">
        <v>76</v>
      </c>
      <c r="D22" s="102">
        <v>13038</v>
      </c>
      <c r="E22" s="128">
        <v>384492873</v>
      </c>
      <c r="F22" s="128">
        <v>241405453</v>
      </c>
      <c r="G22" s="134">
        <v>0.62785416831380381</v>
      </c>
      <c r="H22" s="130">
        <v>3.86133756539774</v>
      </c>
      <c r="I22" s="102">
        <v>29490.172802577083</v>
      </c>
      <c r="J22" s="102">
        <v>18515.527918392392</v>
      </c>
      <c r="K22" s="8"/>
      <c r="L22" s="358"/>
      <c r="M22" s="358"/>
      <c r="N22" s="9"/>
    </row>
    <row r="23" spans="1:14">
      <c r="A23" s="21"/>
      <c r="B23" s="102"/>
      <c r="C23" s="102" t="s">
        <v>36</v>
      </c>
      <c r="D23" s="102">
        <v>472</v>
      </c>
      <c r="E23" s="128">
        <v>7924767</v>
      </c>
      <c r="F23" s="128">
        <v>2592343</v>
      </c>
      <c r="G23" s="134">
        <v>0.32711914432310757</v>
      </c>
      <c r="H23" s="130">
        <v>0.13978764617792094</v>
      </c>
      <c r="I23" s="102">
        <v>16789.760593220341</v>
      </c>
      <c r="J23" s="102">
        <v>5492.2521186440681</v>
      </c>
      <c r="K23" s="8"/>
      <c r="L23" s="358"/>
      <c r="M23" s="358"/>
      <c r="N23" s="9"/>
    </row>
    <row r="24" spans="1:14">
      <c r="A24" s="21"/>
      <c r="B24" s="102"/>
      <c r="C24" s="102" t="s">
        <v>37</v>
      </c>
      <c r="D24" s="102">
        <v>72006</v>
      </c>
      <c r="E24" s="128">
        <v>3112391712</v>
      </c>
      <c r="F24" s="128">
        <v>1643465935</v>
      </c>
      <c r="G24" s="134">
        <v>0.52803955513167744</v>
      </c>
      <c r="H24" s="130">
        <v>21.325316209083425</v>
      </c>
      <c r="I24" s="102">
        <v>43224.060661611533</v>
      </c>
      <c r="J24" s="102">
        <v>22824.013762741994</v>
      </c>
      <c r="K24" s="8"/>
      <c r="L24" s="358"/>
      <c r="M24" s="358"/>
      <c r="N24" s="9"/>
    </row>
    <row r="25" spans="1:14">
      <c r="A25" s="102"/>
      <c r="B25" s="102"/>
      <c r="C25" s="102" t="s">
        <v>38</v>
      </c>
      <c r="D25" s="102">
        <v>353945</v>
      </c>
      <c r="E25" s="128">
        <v>5026295516</v>
      </c>
      <c r="F25" s="128">
        <v>2970500387</v>
      </c>
      <c r="G25" s="134">
        <v>0.59099198953665344</v>
      </c>
      <c r="H25" s="130">
        <v>104.82444581873777</v>
      </c>
      <c r="I25" s="102">
        <v>14200.781240023167</v>
      </c>
      <c r="J25" s="102">
        <v>8392.5479580160754</v>
      </c>
      <c r="K25" s="8"/>
      <c r="L25" s="358"/>
      <c r="M25" s="358"/>
      <c r="N25" s="9"/>
    </row>
    <row r="26" spans="1:14">
      <c r="A26" s="21"/>
      <c r="B26" s="102"/>
      <c r="C26" s="102" t="s">
        <v>39</v>
      </c>
      <c r="D26" s="102">
        <v>118281</v>
      </c>
      <c r="E26" s="128">
        <v>3260944150</v>
      </c>
      <c r="F26" s="128">
        <v>1523807019</v>
      </c>
      <c r="G26" s="134">
        <v>0.46729013098859729</v>
      </c>
      <c r="H26" s="130">
        <v>35.030132579598877</v>
      </c>
      <c r="I26" s="102">
        <v>27569.467200987478</v>
      </c>
      <c r="J26" s="102">
        <v>12882.939939635275</v>
      </c>
      <c r="K26" s="8"/>
      <c r="L26" s="358"/>
      <c r="M26" s="358"/>
      <c r="N26" s="9"/>
    </row>
    <row r="27" spans="1:14">
      <c r="A27" s="21"/>
      <c r="B27" s="102"/>
      <c r="C27" s="102" t="s">
        <v>40</v>
      </c>
      <c r="D27" s="102">
        <v>61789</v>
      </c>
      <c r="E27" s="128">
        <v>3294058314</v>
      </c>
      <c r="F27" s="128">
        <v>1329817065</v>
      </c>
      <c r="G27" s="134">
        <v>0.40370173756432171</v>
      </c>
      <c r="H27" s="130">
        <v>18.299446757812621</v>
      </c>
      <c r="I27" s="102">
        <v>53311.403550793832</v>
      </c>
      <c r="J27" s="102">
        <v>21521.906245448219</v>
      </c>
      <c r="K27" s="8"/>
      <c r="L27" s="358"/>
      <c r="M27" s="358"/>
      <c r="N27" s="9"/>
    </row>
    <row r="28" spans="1:14">
      <c r="A28" s="102"/>
      <c r="B28" s="102"/>
      <c r="C28" s="102" t="s">
        <v>41</v>
      </c>
      <c r="D28" s="102">
        <v>570747</v>
      </c>
      <c r="E28" s="128">
        <v>23299689690</v>
      </c>
      <c r="F28" s="128">
        <v>13257495670</v>
      </c>
      <c r="G28" s="134">
        <v>0.56899880841288575</v>
      </c>
      <c r="H28" s="130">
        <v>169.03258409557171</v>
      </c>
      <c r="I28" s="102">
        <v>40823.148768193263</v>
      </c>
      <c r="J28" s="102">
        <v>23228.323004763934</v>
      </c>
      <c r="K28" s="8"/>
      <c r="L28" s="358"/>
      <c r="M28" s="358"/>
      <c r="N28" s="9"/>
    </row>
    <row r="29" spans="1:14">
      <c r="A29" s="21"/>
      <c r="B29" s="102"/>
      <c r="C29" s="102" t="s">
        <v>42</v>
      </c>
      <c r="D29" s="102">
        <v>181282</v>
      </c>
      <c r="E29" s="128">
        <v>10798965070</v>
      </c>
      <c r="F29" s="128">
        <v>6036135677</v>
      </c>
      <c r="G29" s="134">
        <v>0.55895501447343787</v>
      </c>
      <c r="H29" s="130">
        <v>53.68852558141073</v>
      </c>
      <c r="I29" s="102">
        <v>59569.979755298373</v>
      </c>
      <c r="J29" s="102">
        <v>33296.938896305204</v>
      </c>
      <c r="K29" s="8"/>
      <c r="L29" s="358"/>
      <c r="M29" s="358"/>
      <c r="N29" s="9"/>
    </row>
    <row r="30" spans="1:14">
      <c r="A30" s="21"/>
      <c r="B30" s="102"/>
      <c r="C30" s="102" t="s">
        <v>43</v>
      </c>
      <c r="D30" s="102">
        <v>31221</v>
      </c>
      <c r="E30" s="128">
        <v>2498864829</v>
      </c>
      <c r="F30" s="128">
        <v>1636983586</v>
      </c>
      <c r="G30" s="134">
        <v>0.65509089047249147</v>
      </c>
      <c r="H30" s="130">
        <v>9.2464197061882842</v>
      </c>
      <c r="I30" s="102">
        <v>80037.949745363701</v>
      </c>
      <c r="J30" s="102">
        <v>52432.131770282824</v>
      </c>
      <c r="K30" s="8"/>
      <c r="L30" s="358"/>
      <c r="M30" s="358"/>
      <c r="N30" s="9"/>
    </row>
    <row r="31" spans="1:14">
      <c r="A31" s="102"/>
      <c r="B31" s="102"/>
      <c r="C31" s="102" t="s">
        <v>44</v>
      </c>
      <c r="D31" s="102">
        <v>34689</v>
      </c>
      <c r="E31" s="128">
        <v>1412671172</v>
      </c>
      <c r="F31" s="128">
        <v>580577902</v>
      </c>
      <c r="G31" s="134">
        <v>0.41097879924741609</v>
      </c>
      <c r="H31" s="130">
        <v>10.273503513275212</v>
      </c>
      <c r="I31" s="102">
        <v>40723.89437573871</v>
      </c>
      <c r="J31" s="102">
        <v>16736.657211219695</v>
      </c>
      <c r="K31" s="8"/>
      <c r="L31" s="358"/>
      <c r="M31" s="358"/>
      <c r="N31" s="9"/>
    </row>
    <row r="32" spans="1:14">
      <c r="A32" s="21"/>
      <c r="B32" s="102"/>
      <c r="C32" s="102" t="s">
        <v>45</v>
      </c>
      <c r="D32" s="102">
        <v>160</v>
      </c>
      <c r="E32" s="128">
        <v>18145504</v>
      </c>
      <c r="F32" s="128">
        <v>11820934</v>
      </c>
      <c r="G32" s="134">
        <v>0.65145250305530233</v>
      </c>
      <c r="H32" s="130">
        <v>4.7385642772176592E-2</v>
      </c>
      <c r="I32" s="102">
        <v>113409.4</v>
      </c>
      <c r="J32" s="102">
        <v>73880.837499999994</v>
      </c>
      <c r="K32" s="8"/>
      <c r="L32" s="358"/>
      <c r="M32" s="358"/>
      <c r="N32" s="9"/>
    </row>
    <row r="33" spans="1:14">
      <c r="A33" s="21"/>
      <c r="B33" s="102"/>
      <c r="C33" s="102" t="s">
        <v>46</v>
      </c>
      <c r="D33" s="102">
        <v>22073</v>
      </c>
      <c r="E33" s="128">
        <v>900189306</v>
      </c>
      <c r="F33" s="128">
        <v>318301279</v>
      </c>
      <c r="G33" s="134">
        <v>0.35359371287621139</v>
      </c>
      <c r="H33" s="130">
        <v>6.5371455806890877</v>
      </c>
      <c r="I33" s="102">
        <v>40782.372400670502</v>
      </c>
      <c r="J33" s="102">
        <v>14420.390477053414</v>
      </c>
      <c r="K33" s="8"/>
      <c r="L33" s="358"/>
      <c r="M33" s="358"/>
      <c r="N33" s="9"/>
    </row>
    <row r="34" spans="1:14">
      <c r="A34" s="102"/>
      <c r="B34" s="102"/>
      <c r="C34" s="102" t="s">
        <v>182</v>
      </c>
      <c r="D34" s="102">
        <v>247690</v>
      </c>
      <c r="E34" s="128">
        <v>5887060868</v>
      </c>
      <c r="F34" s="128">
        <v>1390790261</v>
      </c>
      <c r="G34" s="134">
        <v>0.23624526604775711</v>
      </c>
      <c r="H34" s="130">
        <v>73.35593661400263</v>
      </c>
      <c r="I34" s="102">
        <v>23767.858484395816</v>
      </c>
      <c r="J34" s="102">
        <v>5615.0440510315311</v>
      </c>
      <c r="K34" s="8"/>
      <c r="L34" s="358"/>
      <c r="M34" s="358"/>
      <c r="N34" s="9"/>
    </row>
    <row r="35" spans="1:14" ht="10.35" customHeight="1">
      <c r="A35" s="126"/>
      <c r="B35" s="103"/>
      <c r="C35" s="103" t="s">
        <v>14</v>
      </c>
      <c r="D35" s="103">
        <v>9556027</v>
      </c>
      <c r="E35" s="129">
        <v>176001595299</v>
      </c>
      <c r="F35" s="129">
        <v>72514474016</v>
      </c>
      <c r="G35" s="135">
        <v>0.41201032236559509</v>
      </c>
      <c r="H35" s="131">
        <v>2830.1155108954649</v>
      </c>
      <c r="I35" s="103">
        <v>18417.862915100595</v>
      </c>
      <c r="J35" s="103">
        <v>7588.3496369359355</v>
      </c>
      <c r="K35" s="8"/>
      <c r="L35" s="358"/>
      <c r="M35" s="358"/>
      <c r="N35" s="9"/>
    </row>
    <row r="36" spans="1:14">
      <c r="A36" s="21"/>
      <c r="B36" s="102" t="s">
        <v>102</v>
      </c>
      <c r="C36" s="102" t="s">
        <v>47</v>
      </c>
      <c r="D36" s="102">
        <v>1153</v>
      </c>
      <c r="E36" s="128">
        <v>51561800</v>
      </c>
      <c r="F36" s="128">
        <v>27373150</v>
      </c>
      <c r="G36" s="134">
        <v>0.53088041922508522</v>
      </c>
      <c r="H36" s="130">
        <v>0.34147278822699756</v>
      </c>
      <c r="I36" s="102">
        <v>44719.687771032091</v>
      </c>
      <c r="J36" s="102">
        <v>23740.806591500434</v>
      </c>
      <c r="K36" s="8"/>
      <c r="L36" s="358"/>
      <c r="M36" s="358"/>
      <c r="N36" s="9"/>
    </row>
    <row r="37" spans="1:14">
      <c r="A37" s="21"/>
      <c r="B37" s="102"/>
      <c r="C37" s="102" t="s">
        <v>38</v>
      </c>
      <c r="D37" s="102">
        <v>4953</v>
      </c>
      <c r="E37" s="128">
        <v>1163147911</v>
      </c>
      <c r="F37" s="128">
        <v>836344257</v>
      </c>
      <c r="G37" s="134">
        <v>0.71903517092762936</v>
      </c>
      <c r="H37" s="130">
        <v>1.4668818040661917</v>
      </c>
      <c r="I37" s="102">
        <v>234837.05047445992</v>
      </c>
      <c r="J37" s="102">
        <v>168856.09872804361</v>
      </c>
      <c r="K37" s="8"/>
      <c r="L37" s="358"/>
      <c r="M37" s="358"/>
      <c r="N37" s="9"/>
    </row>
    <row r="38" spans="1:14">
      <c r="B38" s="102"/>
      <c r="C38" s="102" t="s">
        <v>39</v>
      </c>
      <c r="D38" s="102">
        <v>392</v>
      </c>
      <c r="E38" s="128">
        <v>65234936</v>
      </c>
      <c r="F38" s="128">
        <v>31125262</v>
      </c>
      <c r="G38" s="134">
        <v>0.47712566162401077</v>
      </c>
      <c r="H38" s="130">
        <v>0.11609482479183265</v>
      </c>
      <c r="I38" s="102">
        <v>166415.6530612245</v>
      </c>
      <c r="J38" s="102">
        <v>79401.178571428565</v>
      </c>
      <c r="K38" s="8"/>
      <c r="L38" s="358"/>
      <c r="M38" s="358"/>
      <c r="N38" s="9"/>
    </row>
    <row r="39" spans="1:14">
      <c r="A39" s="102"/>
      <c r="B39" s="102"/>
      <c r="C39" s="102" t="s">
        <v>48</v>
      </c>
      <c r="D39" s="102">
        <v>2408</v>
      </c>
      <c r="E39" s="128">
        <v>199874336</v>
      </c>
      <c r="F39" s="128">
        <v>71084536</v>
      </c>
      <c r="G39" s="134">
        <v>0.35564613958242242</v>
      </c>
      <c r="H39" s="130">
        <v>0.71315392372125774</v>
      </c>
      <c r="I39" s="102">
        <v>83004.292358803985</v>
      </c>
      <c r="J39" s="102">
        <v>29520.156146179401</v>
      </c>
      <c r="K39" s="8"/>
      <c r="L39" s="358"/>
      <c r="M39" s="358"/>
      <c r="N39" s="9"/>
    </row>
    <row r="40" spans="1:14">
      <c r="A40" s="21"/>
      <c r="B40" s="102"/>
      <c r="C40" s="102" t="s">
        <v>49</v>
      </c>
      <c r="D40" s="102">
        <v>2725</v>
      </c>
      <c r="E40" s="128">
        <v>653216842</v>
      </c>
      <c r="F40" s="128">
        <v>388871556</v>
      </c>
      <c r="G40" s="134">
        <v>0.59531771227662256</v>
      </c>
      <c r="H40" s="130">
        <v>0.80703672846363261</v>
      </c>
      <c r="I40" s="102">
        <v>239712.60256880734</v>
      </c>
      <c r="J40" s="102">
        <v>142705.1581651376</v>
      </c>
      <c r="K40" s="8"/>
      <c r="L40" s="358"/>
      <c r="M40" s="358"/>
      <c r="N40" s="9"/>
    </row>
    <row r="41" spans="1:14">
      <c r="A41" s="21"/>
      <c r="B41" s="102"/>
      <c r="C41" s="102" t="s">
        <v>50</v>
      </c>
      <c r="D41" s="102">
        <v>59112</v>
      </c>
      <c r="E41" s="128">
        <v>8265558419</v>
      </c>
      <c r="F41" s="128">
        <v>4476190286</v>
      </c>
      <c r="G41" s="134">
        <v>0.54154723239395453</v>
      </c>
      <c r="H41" s="130">
        <v>17.506625722180644</v>
      </c>
      <c r="I41" s="102">
        <v>139828.77282108541</v>
      </c>
      <c r="J41" s="102">
        <v>75723.884930301807</v>
      </c>
      <c r="K41" s="8"/>
      <c r="L41" s="358"/>
      <c r="M41" s="358"/>
      <c r="N41" s="9"/>
    </row>
    <row r="42" spans="1:14">
      <c r="A42" s="102"/>
      <c r="B42" s="102"/>
      <c r="C42" s="102" t="s">
        <v>51</v>
      </c>
      <c r="D42" s="102">
        <v>50</v>
      </c>
      <c r="E42" s="128">
        <v>17483193</v>
      </c>
      <c r="F42" s="128">
        <v>9169561</v>
      </c>
      <c r="G42" s="134">
        <v>0.52447862355577723</v>
      </c>
      <c r="H42" s="130">
        <v>1.4808013366305186E-2</v>
      </c>
      <c r="I42" s="102">
        <v>349663.86</v>
      </c>
      <c r="J42" s="102">
        <v>183391.22</v>
      </c>
      <c r="K42" s="8"/>
      <c r="L42" s="358"/>
      <c r="M42" s="358"/>
      <c r="N42" s="9"/>
    </row>
    <row r="43" spans="1:14">
      <c r="A43" s="21"/>
      <c r="B43" s="102"/>
      <c r="C43" s="102" t="s">
        <v>183</v>
      </c>
      <c r="D43" s="102">
        <v>5</v>
      </c>
      <c r="E43" s="128">
        <v>1097574</v>
      </c>
      <c r="F43" s="128">
        <v>438131</v>
      </c>
      <c r="G43" s="134">
        <v>0.39918128527097035</v>
      </c>
      <c r="H43" s="130">
        <v>1.4808013366305185E-3</v>
      </c>
      <c r="I43" s="102">
        <v>219514.8</v>
      </c>
      <c r="J43" s="102">
        <v>87626.2</v>
      </c>
      <c r="K43" s="8"/>
      <c r="L43" s="358"/>
      <c r="M43" s="358"/>
      <c r="N43" s="9"/>
    </row>
    <row r="44" spans="1:14">
      <c r="A44" s="21"/>
      <c r="B44" s="102"/>
      <c r="C44" s="102" t="s">
        <v>52</v>
      </c>
      <c r="D44" s="102">
        <v>28</v>
      </c>
      <c r="E44" s="128">
        <v>20577632</v>
      </c>
      <c r="F44" s="128">
        <v>17285418</v>
      </c>
      <c r="G44" s="134">
        <v>0.84001006529808675</v>
      </c>
      <c r="H44" s="130">
        <v>8.2924874851309036E-3</v>
      </c>
      <c r="I44" s="102">
        <v>734915.42857142852</v>
      </c>
      <c r="J44" s="102">
        <v>617336.35714285716</v>
      </c>
      <c r="K44" s="8"/>
      <c r="L44" s="358"/>
      <c r="M44" s="358"/>
      <c r="N44" s="9"/>
    </row>
    <row r="45" spans="1:14">
      <c r="A45" s="102"/>
      <c r="B45" s="102"/>
      <c r="C45" s="102" t="s">
        <v>53</v>
      </c>
      <c r="D45" s="102">
        <v>118</v>
      </c>
      <c r="E45" s="128">
        <v>18386209</v>
      </c>
      <c r="F45" s="128">
        <v>5671801</v>
      </c>
      <c r="G45" s="134">
        <v>0.3084812644085575</v>
      </c>
      <c r="H45" s="130">
        <v>3.4946911544480236E-2</v>
      </c>
      <c r="I45" s="102">
        <v>155815.33050847458</v>
      </c>
      <c r="J45" s="102">
        <v>48066.110169491527</v>
      </c>
      <c r="K45" s="8"/>
      <c r="L45" s="358"/>
      <c r="M45" s="358"/>
      <c r="N45" s="9"/>
    </row>
    <row r="46" spans="1:14">
      <c r="A46" s="21"/>
      <c r="B46" s="102"/>
      <c r="C46" s="102" t="s">
        <v>54</v>
      </c>
      <c r="D46" s="102">
        <v>905</v>
      </c>
      <c r="E46" s="128">
        <v>126960506</v>
      </c>
      <c r="F46" s="128">
        <v>110038094</v>
      </c>
      <c r="G46" s="134">
        <v>0.86671121175273202</v>
      </c>
      <c r="H46" s="130">
        <v>0.26802504193012383</v>
      </c>
      <c r="I46" s="102">
        <v>140287.85193370166</v>
      </c>
      <c r="J46" s="102">
        <v>121589.05414364641</v>
      </c>
      <c r="K46" s="8"/>
      <c r="L46" s="358"/>
      <c r="M46" s="358"/>
      <c r="N46" s="9"/>
    </row>
    <row r="47" spans="1:14">
      <c r="A47" s="21"/>
      <c r="B47" s="102"/>
      <c r="C47" s="102" t="s">
        <v>55</v>
      </c>
      <c r="D47" s="102">
        <v>24</v>
      </c>
      <c r="E47" s="128">
        <v>3104685</v>
      </c>
      <c r="F47" s="128">
        <v>1697851</v>
      </c>
      <c r="G47" s="134">
        <v>0.54686739556508956</v>
      </c>
      <c r="H47" s="130">
        <v>7.1078464158264897E-3</v>
      </c>
      <c r="I47" s="102">
        <v>129361.875</v>
      </c>
      <c r="J47" s="102">
        <v>70743.791666666672</v>
      </c>
      <c r="K47" s="8"/>
      <c r="L47" s="358"/>
      <c r="M47" s="358"/>
      <c r="N47" s="9"/>
    </row>
    <row r="48" spans="1:14">
      <c r="A48" s="102"/>
      <c r="B48" s="102"/>
      <c r="C48" s="102" t="s">
        <v>244</v>
      </c>
      <c r="D48" s="102">
        <v>62</v>
      </c>
      <c r="E48" s="128">
        <v>7067868</v>
      </c>
      <c r="F48" s="128">
        <v>3983894</v>
      </c>
      <c r="G48" s="134">
        <v>0.56366276223608025</v>
      </c>
      <c r="H48" s="130">
        <v>1.8361936574218432E-2</v>
      </c>
      <c r="I48" s="102">
        <v>113997.87096774194</v>
      </c>
      <c r="J48" s="102">
        <v>64256.354838709674</v>
      </c>
      <c r="K48" s="8"/>
      <c r="L48" s="358"/>
      <c r="M48" s="358"/>
      <c r="N48" s="9"/>
    </row>
    <row r="49" spans="1:14">
      <c r="A49" s="21"/>
      <c r="B49" s="102"/>
      <c r="C49" s="102" t="s">
        <v>245</v>
      </c>
      <c r="D49" s="102">
        <v>28</v>
      </c>
      <c r="E49" s="128">
        <v>7017799</v>
      </c>
      <c r="F49" s="128">
        <v>4308863</v>
      </c>
      <c r="G49" s="134">
        <v>0.61399065433478506</v>
      </c>
      <c r="H49" s="130">
        <v>8.2924874851309036E-3</v>
      </c>
      <c r="I49" s="102">
        <v>250635.67857142858</v>
      </c>
      <c r="J49" s="102">
        <v>153887.96428571429</v>
      </c>
      <c r="K49" s="8"/>
      <c r="L49" s="358"/>
      <c r="M49" s="358"/>
      <c r="N49" s="9"/>
    </row>
    <row r="50" spans="1:14">
      <c r="A50" s="21"/>
      <c r="B50" s="102"/>
      <c r="C50" s="102" t="s">
        <v>246</v>
      </c>
      <c r="D50" s="102">
        <v>1</v>
      </c>
      <c r="E50" s="128">
        <v>250000</v>
      </c>
      <c r="F50" s="128">
        <v>225000</v>
      </c>
      <c r="G50" s="134">
        <v>0.9</v>
      </c>
      <c r="H50" s="130">
        <v>2.961602673261037E-4</v>
      </c>
      <c r="I50" s="102">
        <v>250000</v>
      </c>
      <c r="J50" s="102">
        <v>225000</v>
      </c>
      <c r="K50" s="8"/>
      <c r="L50" s="358"/>
      <c r="M50" s="358"/>
      <c r="N50" s="9"/>
    </row>
    <row r="51" spans="1:14">
      <c r="A51" s="102"/>
      <c r="B51" s="102"/>
      <c r="C51" s="102" t="s">
        <v>56</v>
      </c>
      <c r="D51" s="102">
        <v>1833</v>
      </c>
      <c r="E51" s="128">
        <v>341337413</v>
      </c>
      <c r="F51" s="128">
        <v>167040967</v>
      </c>
      <c r="G51" s="134">
        <v>0.48937198396121906</v>
      </c>
      <c r="H51" s="130">
        <v>0.54286177000874813</v>
      </c>
      <c r="I51" s="102">
        <v>186217.90125477361</v>
      </c>
      <c r="J51" s="102">
        <v>91129.823786142937</v>
      </c>
      <c r="K51" s="8"/>
      <c r="L51" s="358"/>
      <c r="M51" s="358"/>
      <c r="N51" s="9"/>
    </row>
    <row r="52" spans="1:14">
      <c r="A52" s="126"/>
      <c r="B52" s="103"/>
      <c r="C52" s="103" t="s">
        <v>14</v>
      </c>
      <c r="D52" s="103">
        <v>73797</v>
      </c>
      <c r="E52" s="129">
        <v>10941877123</v>
      </c>
      <c r="F52" s="129">
        <v>6150848627</v>
      </c>
      <c r="G52" s="135">
        <v>0.56213833859190565</v>
      </c>
      <c r="H52" s="131">
        <v>21.855739247864474</v>
      </c>
      <c r="I52" s="103">
        <v>148269.94488935865</v>
      </c>
      <c r="J52" s="103">
        <v>83348.220483217476</v>
      </c>
      <c r="K52" s="8"/>
      <c r="L52" s="358"/>
      <c r="M52" s="358"/>
      <c r="N52" s="9"/>
    </row>
    <row r="53" spans="1:14">
      <c r="A53" s="21"/>
      <c r="B53" s="102" t="s">
        <v>25</v>
      </c>
      <c r="C53" s="102" t="s">
        <v>103</v>
      </c>
      <c r="D53" s="102">
        <v>4883</v>
      </c>
      <c r="E53" s="128">
        <v>452894352</v>
      </c>
      <c r="F53" s="128">
        <v>174354191</v>
      </c>
      <c r="G53" s="134">
        <v>0.38497762277238556</v>
      </c>
      <c r="H53" s="130">
        <v>1.4461505853533645</v>
      </c>
      <c r="I53" s="102">
        <v>92749.201720253943</v>
      </c>
      <c r="J53" s="102">
        <v>35706.367192299818</v>
      </c>
      <c r="K53" s="8"/>
      <c r="L53" s="358"/>
      <c r="M53" s="358"/>
      <c r="N53" s="9"/>
    </row>
    <row r="54" spans="1:14">
      <c r="A54" s="21"/>
      <c r="B54" s="102"/>
      <c r="C54" s="102" t="s">
        <v>57</v>
      </c>
      <c r="D54" s="102">
        <v>7945</v>
      </c>
      <c r="E54" s="128">
        <v>175273267</v>
      </c>
      <c r="F54" s="128">
        <v>150023333</v>
      </c>
      <c r="G54" s="134">
        <v>0.85593961684984166</v>
      </c>
      <c r="H54" s="130">
        <v>2.3529933239058942</v>
      </c>
      <c r="I54" s="102">
        <v>22060.826557583387</v>
      </c>
      <c r="J54" s="102">
        <v>18882.735431088735</v>
      </c>
      <c r="K54" s="8"/>
      <c r="L54" s="358"/>
      <c r="M54" s="358"/>
      <c r="N54" s="9"/>
    </row>
    <row r="55" spans="1:14">
      <c r="A55" s="102"/>
      <c r="B55" s="102"/>
      <c r="C55" s="102" t="s">
        <v>58</v>
      </c>
      <c r="D55" s="102">
        <v>174015</v>
      </c>
      <c r="E55" s="128">
        <v>12091674810</v>
      </c>
      <c r="F55" s="128">
        <v>6907921090</v>
      </c>
      <c r="G55" s="134">
        <v>0.57129563923494231</v>
      </c>
      <c r="H55" s="130">
        <v>51.536328918751934</v>
      </c>
      <c r="I55" s="102">
        <v>69486.393759158687</v>
      </c>
      <c r="J55" s="102">
        <v>39697.273740769473</v>
      </c>
      <c r="K55" s="8"/>
      <c r="L55" s="358"/>
      <c r="M55" s="358"/>
      <c r="N55" s="9"/>
    </row>
    <row r="56" spans="1:14">
      <c r="B56" s="102"/>
      <c r="C56" s="102" t="s">
        <v>170</v>
      </c>
      <c r="D56" s="102">
        <v>26617</v>
      </c>
      <c r="E56" s="128">
        <v>1420916929</v>
      </c>
      <c r="F56" s="128">
        <v>653471287</v>
      </c>
      <c r="G56" s="134">
        <v>0.45989408223877948</v>
      </c>
      <c r="H56" s="130">
        <v>7.8828978354189019</v>
      </c>
      <c r="I56" s="102">
        <v>53383.812187699594</v>
      </c>
      <c r="J56" s="102">
        <v>24550.899312469475</v>
      </c>
      <c r="K56" s="8"/>
      <c r="L56" s="358"/>
      <c r="M56" s="358"/>
      <c r="N56" s="9"/>
    </row>
    <row r="57" spans="1:14">
      <c r="A57" s="102"/>
      <c r="B57" s="102"/>
      <c r="C57" s="102" t="s">
        <v>59</v>
      </c>
      <c r="D57" s="102">
        <v>142766</v>
      </c>
      <c r="E57" s="128">
        <v>20482377070</v>
      </c>
      <c r="F57" s="128">
        <v>3857195244</v>
      </c>
      <c r="G57" s="134">
        <v>0.18831775388265518</v>
      </c>
      <c r="H57" s="130">
        <v>42.281616725078528</v>
      </c>
      <c r="I57" s="102">
        <v>143468.17218385331</v>
      </c>
      <c r="J57" s="102">
        <v>27017.603939313281</v>
      </c>
      <c r="K57" s="8"/>
      <c r="L57" s="358"/>
      <c r="M57" s="358"/>
      <c r="N57" s="9"/>
    </row>
    <row r="58" spans="1:14">
      <c r="A58" s="21"/>
      <c r="B58" s="102"/>
      <c r="C58" s="102" t="s">
        <v>170</v>
      </c>
      <c r="D58" s="102">
        <v>2495</v>
      </c>
      <c r="E58" s="128">
        <v>2638798646</v>
      </c>
      <c r="F58" s="128">
        <v>649681311</v>
      </c>
      <c r="G58" s="134">
        <v>0.24620344261007326</v>
      </c>
      <c r="H58" s="130">
        <v>0.73891986697862877</v>
      </c>
      <c r="I58" s="102">
        <v>1057634.7278557115</v>
      </c>
      <c r="J58" s="102">
        <v>260393.3110220441</v>
      </c>
      <c r="K58" s="8"/>
      <c r="L58" s="358"/>
      <c r="M58" s="358"/>
      <c r="N58" s="9"/>
    </row>
    <row r="59" spans="1:14">
      <c r="A59" s="21"/>
      <c r="B59" s="102"/>
      <c r="C59" s="102" t="s">
        <v>60</v>
      </c>
      <c r="D59" s="102">
        <v>1840</v>
      </c>
      <c r="E59" s="128">
        <v>533213254</v>
      </c>
      <c r="F59" s="128">
        <v>217821210</v>
      </c>
      <c r="G59" s="134">
        <v>0.40850674353267297</v>
      </c>
      <c r="H59" s="130">
        <v>0.54493489188003086</v>
      </c>
      <c r="I59" s="102">
        <v>289789.81195652176</v>
      </c>
      <c r="J59" s="102">
        <v>118381.09239130435</v>
      </c>
      <c r="K59" s="8"/>
      <c r="L59" s="358"/>
      <c r="M59" s="358"/>
      <c r="N59" s="9"/>
    </row>
    <row r="60" spans="1:14">
      <c r="A60" s="102"/>
      <c r="B60" s="102"/>
      <c r="C60" s="102" t="s">
        <v>70</v>
      </c>
      <c r="D60" s="102">
        <v>2235</v>
      </c>
      <c r="E60" s="128">
        <v>69502587</v>
      </c>
      <c r="F60" s="128">
        <v>35564672</v>
      </c>
      <c r="G60" s="134">
        <v>0.51170285215426581</v>
      </c>
      <c r="H60" s="130">
        <v>0.66191819747384184</v>
      </c>
      <c r="I60" s="102">
        <v>31097.354362416107</v>
      </c>
      <c r="J60" s="102">
        <v>15912.604921700224</v>
      </c>
      <c r="K60" s="8"/>
      <c r="L60" s="358"/>
      <c r="M60" s="358"/>
      <c r="N60" s="9"/>
    </row>
    <row r="61" spans="1:14">
      <c r="A61" s="21"/>
      <c r="B61" s="102"/>
      <c r="C61" s="102" t="s">
        <v>99</v>
      </c>
      <c r="D61" s="102">
        <v>51579</v>
      </c>
      <c r="E61" s="128">
        <v>1265660876</v>
      </c>
      <c r="F61" s="128">
        <v>824018615</v>
      </c>
      <c r="G61" s="134">
        <v>0.651057981348236</v>
      </c>
      <c r="H61" s="130">
        <v>15.275650428413103</v>
      </c>
      <c r="I61" s="102">
        <v>24538.29806704279</v>
      </c>
      <c r="J61" s="102">
        <v>15975.854805250199</v>
      </c>
      <c r="K61" s="8"/>
      <c r="L61" s="358"/>
      <c r="M61" s="358"/>
      <c r="N61" s="9"/>
    </row>
    <row r="62" spans="1:14">
      <c r="A62" s="21"/>
      <c r="B62" s="102"/>
      <c r="C62" s="102" t="s">
        <v>105</v>
      </c>
      <c r="D62" s="102">
        <v>203</v>
      </c>
      <c r="E62" s="128">
        <v>22417306</v>
      </c>
      <c r="F62" s="128">
        <v>7270414</v>
      </c>
      <c r="G62" s="134">
        <v>0.32432148626601254</v>
      </c>
      <c r="H62" s="130">
        <v>6.0120534267199051E-2</v>
      </c>
      <c r="I62" s="102">
        <v>110430.07881773399</v>
      </c>
      <c r="J62" s="102">
        <v>35814.847290640391</v>
      </c>
      <c r="K62" s="8"/>
      <c r="L62" s="358"/>
      <c r="M62" s="358"/>
      <c r="N62" s="9"/>
    </row>
    <row r="63" spans="1:14">
      <c r="A63" s="126"/>
      <c r="B63" s="103"/>
      <c r="C63" s="103" t="s">
        <v>14</v>
      </c>
      <c r="D63" s="103">
        <v>414578</v>
      </c>
      <c r="E63" s="129">
        <v>39152729097</v>
      </c>
      <c r="F63" s="129">
        <v>13477321367</v>
      </c>
      <c r="G63" s="135">
        <v>0.34422431533725889</v>
      </c>
      <c r="H63" s="131">
        <v>122.78153130752142</v>
      </c>
      <c r="I63" s="103">
        <v>94439.958456551001</v>
      </c>
      <c r="J63" s="103">
        <v>32508.53004018544</v>
      </c>
      <c r="K63" s="8"/>
      <c r="L63" s="358"/>
      <c r="M63" s="358"/>
      <c r="N63" s="9"/>
    </row>
    <row r="64" spans="1:14">
      <c r="A64" s="102"/>
      <c r="B64" s="102" t="s">
        <v>98</v>
      </c>
      <c r="C64" s="102" t="s">
        <v>94</v>
      </c>
      <c r="D64" s="102">
        <v>10867065</v>
      </c>
      <c r="E64" s="128">
        <v>139485786900</v>
      </c>
      <c r="F64" s="128">
        <v>129290724600</v>
      </c>
      <c r="G64" s="134">
        <v>0.92690966924602125</v>
      </c>
      <c r="H64" s="130">
        <v>3218.3928754501453</v>
      </c>
      <c r="I64" s="102">
        <v>12835.644849828357</v>
      </c>
      <c r="J64" s="102">
        <v>11897.483322313799</v>
      </c>
      <c r="K64" s="8"/>
      <c r="L64" s="358"/>
      <c r="M64" s="358"/>
      <c r="N64" s="9"/>
    </row>
    <row r="65" spans="1:22" ht="10.35" customHeight="1">
      <c r="A65" s="21"/>
      <c r="B65" s="102"/>
      <c r="C65" s="102" t="s">
        <v>97</v>
      </c>
      <c r="D65" s="102">
        <v>44722</v>
      </c>
      <c r="E65" s="128">
        <v>1445246449</v>
      </c>
      <c r="F65" s="128">
        <v>724000042</v>
      </c>
      <c r="G65" s="134">
        <v>0.50095265240122377</v>
      </c>
      <c r="H65" s="130">
        <v>13.244879475358012</v>
      </c>
      <c r="I65" s="102">
        <v>32316.230244622333</v>
      </c>
      <c r="J65" s="102">
        <v>16188.901256652207</v>
      </c>
      <c r="K65" s="8"/>
      <c r="L65" s="358"/>
      <c r="M65" s="358"/>
      <c r="N65" s="9"/>
    </row>
    <row r="66" spans="1:22">
      <c r="A66" s="21"/>
      <c r="B66" s="102"/>
      <c r="C66" s="102" t="s">
        <v>88</v>
      </c>
      <c r="D66" s="102">
        <v>70013</v>
      </c>
      <c r="E66" s="128">
        <v>2703169669</v>
      </c>
      <c r="F66" s="128">
        <v>1352327254</v>
      </c>
      <c r="G66" s="134">
        <v>0.50027464776203801</v>
      </c>
      <c r="H66" s="130">
        <v>20.7350687963025</v>
      </c>
      <c r="I66" s="102">
        <v>38609.539214145945</v>
      </c>
      <c r="J66" s="102">
        <v>19315.373630611459</v>
      </c>
      <c r="K66" s="8"/>
      <c r="L66" s="358"/>
      <c r="M66" s="358"/>
      <c r="N66" s="9"/>
    </row>
    <row r="67" spans="1:22">
      <c r="A67" s="102"/>
      <c r="B67" s="102"/>
      <c r="C67" s="102" t="s">
        <v>61</v>
      </c>
      <c r="D67" s="102">
        <v>6643</v>
      </c>
      <c r="E67" s="128">
        <v>202991608</v>
      </c>
      <c r="F67" s="128">
        <v>69943417</v>
      </c>
      <c r="G67" s="134">
        <v>0.34456309642120769</v>
      </c>
      <c r="H67" s="130">
        <v>1.9673926558473072</v>
      </c>
      <c r="I67" s="102">
        <v>30557.219328616589</v>
      </c>
      <c r="J67" s="102">
        <v>10528.89010989011</v>
      </c>
      <c r="K67" s="8"/>
      <c r="L67" s="358"/>
      <c r="M67" s="358"/>
      <c r="N67" s="9"/>
    </row>
    <row r="68" spans="1:22">
      <c r="B68" s="102"/>
      <c r="C68" s="102" t="s">
        <v>95</v>
      </c>
      <c r="D68" s="102">
        <v>1747</v>
      </c>
      <c r="E68" s="128">
        <v>2799962229</v>
      </c>
      <c r="F68" s="128">
        <v>1129609803</v>
      </c>
      <c r="G68" s="134">
        <v>0.40343751472798883</v>
      </c>
      <c r="H68" s="130">
        <v>0.51739198701870315</v>
      </c>
      <c r="I68" s="102">
        <v>1602725.9467658843</v>
      </c>
      <c r="J68" s="102">
        <v>646599.77275329141</v>
      </c>
      <c r="K68" s="8"/>
      <c r="L68" s="358"/>
      <c r="M68" s="358"/>
      <c r="N68" s="9"/>
    </row>
    <row r="69" spans="1:22">
      <c r="A69" s="102"/>
      <c r="B69" s="102"/>
      <c r="C69" s="102" t="s">
        <v>96</v>
      </c>
      <c r="D69" s="102">
        <v>267</v>
      </c>
      <c r="E69" s="128">
        <v>102250695</v>
      </c>
      <c r="F69" s="128">
        <v>52356685</v>
      </c>
      <c r="G69" s="134">
        <v>0.51204233868532634</v>
      </c>
      <c r="H69" s="130">
        <v>7.9074791376069695E-2</v>
      </c>
      <c r="I69" s="102">
        <v>382961.40449438203</v>
      </c>
      <c r="J69" s="102">
        <v>196092.45318352059</v>
      </c>
      <c r="K69" s="8"/>
      <c r="L69" s="358"/>
      <c r="M69" s="358"/>
      <c r="N69" s="9"/>
    </row>
    <row r="70" spans="1:22">
      <c r="A70" s="21"/>
      <c r="B70" s="102"/>
      <c r="C70" s="102" t="s">
        <v>167</v>
      </c>
      <c r="D70" s="102">
        <v>4620790</v>
      </c>
      <c r="E70" s="128">
        <v>74126222240</v>
      </c>
      <c r="F70" s="128">
        <v>36644953990</v>
      </c>
      <c r="G70" s="134">
        <v>0.49435885011587233</v>
      </c>
      <c r="H70" s="130">
        <v>1368.4944016577867</v>
      </c>
      <c r="I70" s="102">
        <v>16041.893754098324</v>
      </c>
      <c r="J70" s="102">
        <v>7930.4521499570419</v>
      </c>
      <c r="K70" s="8"/>
      <c r="L70" s="358"/>
      <c r="M70" s="358"/>
      <c r="N70" s="9"/>
    </row>
    <row r="71" spans="1:22">
      <c r="A71" s="126"/>
      <c r="B71" s="103"/>
      <c r="C71" s="103" t="s">
        <v>14</v>
      </c>
      <c r="D71" s="103">
        <v>15611247</v>
      </c>
      <c r="E71" s="129">
        <v>220865629790</v>
      </c>
      <c r="F71" s="129">
        <v>169263915791</v>
      </c>
      <c r="G71" s="135">
        <v>0.76636602966218359</v>
      </c>
      <c r="H71" s="131">
        <v>4623.4310848138339</v>
      </c>
      <c r="I71" s="103">
        <v>14147.853133705463</v>
      </c>
      <c r="J71" s="103">
        <v>10842.434034321537</v>
      </c>
      <c r="K71" s="8"/>
      <c r="L71" s="358"/>
      <c r="M71" s="358"/>
      <c r="N71" s="9"/>
    </row>
    <row r="72" spans="1:22">
      <c r="A72" s="102"/>
      <c r="B72" s="102"/>
      <c r="C72" s="102" t="s">
        <v>15</v>
      </c>
      <c r="D72" s="102">
        <v>193238</v>
      </c>
      <c r="E72" s="128">
        <v>12409294563</v>
      </c>
      <c r="F72" s="128">
        <v>3464194670</v>
      </c>
      <c r="G72" s="134">
        <v>0.2791612893394414</v>
      </c>
      <c r="H72" s="130">
        <v>57.229417737561626</v>
      </c>
      <c r="I72" s="102">
        <v>64217.6723160041</v>
      </c>
      <c r="J72" s="102">
        <v>17927.088202113457</v>
      </c>
      <c r="K72" s="8"/>
      <c r="L72" s="359"/>
      <c r="M72" s="358"/>
      <c r="N72" s="9"/>
    </row>
    <row r="73" spans="1:22" ht="12.75">
      <c r="A73" s="105"/>
      <c r="B73" s="105"/>
      <c r="C73" s="105" t="s">
        <v>181</v>
      </c>
      <c r="D73" s="105">
        <v>58942525</v>
      </c>
      <c r="E73" s="132">
        <v>1120296072364</v>
      </c>
      <c r="F73" s="132">
        <v>673535654984</v>
      </c>
      <c r="G73" s="136">
        <v>0.60121218988363889</v>
      </c>
      <c r="H73" s="137">
        <v>17456.433960875551</v>
      </c>
      <c r="I73" s="105">
        <v>19006.584335570966</v>
      </c>
      <c r="J73" s="105">
        <v>11426.990190596687</v>
      </c>
      <c r="K73" s="8"/>
      <c r="L73" s="355"/>
      <c r="M73" s="358"/>
      <c r="N73" s="9"/>
    </row>
    <row r="74" spans="1:22" ht="12.75">
      <c r="A74" s="108"/>
      <c r="B74" s="108"/>
      <c r="C74" s="108"/>
      <c r="D74" s="108"/>
      <c r="E74" s="196"/>
      <c r="F74" s="196"/>
      <c r="G74" s="210"/>
      <c r="H74" s="153"/>
      <c r="I74" s="108"/>
      <c r="J74" s="108"/>
      <c r="K74" s="8"/>
      <c r="L74" s="355"/>
      <c r="M74" s="358"/>
      <c r="N74" s="9"/>
    </row>
    <row r="75" spans="1:22">
      <c r="A75" s="108"/>
      <c r="B75" s="108"/>
      <c r="C75" s="108"/>
      <c r="D75" s="108"/>
      <c r="E75" s="196"/>
      <c r="F75" s="196"/>
      <c r="G75" s="210"/>
      <c r="H75" s="153"/>
      <c r="I75" s="108"/>
      <c r="J75" s="108"/>
      <c r="K75" s="8"/>
      <c r="L75" s="359"/>
      <c r="M75" s="358"/>
      <c r="N75" s="9"/>
    </row>
    <row r="76" spans="1:22" s="54" customFormat="1" ht="11.85" customHeight="1">
      <c r="A76" s="386" t="s">
        <v>209</v>
      </c>
      <c r="B76" s="386"/>
      <c r="C76" s="386"/>
      <c r="D76" s="386"/>
      <c r="E76" s="386"/>
      <c r="F76" s="386"/>
      <c r="G76" s="386"/>
      <c r="H76" s="386"/>
      <c r="I76" s="386"/>
      <c r="J76" s="386"/>
      <c r="K76" s="182"/>
      <c r="L76" s="353"/>
      <c r="M76" s="354"/>
      <c r="N76" s="182"/>
      <c r="O76" s="182"/>
      <c r="P76" s="182"/>
      <c r="Q76" s="182"/>
      <c r="R76" s="182"/>
      <c r="S76" s="182"/>
      <c r="T76" s="182"/>
      <c r="U76" s="4"/>
      <c r="V76" s="189"/>
    </row>
    <row r="77" spans="1:22" s="54" customFormat="1" ht="11.85" customHeight="1">
      <c r="A77" s="386" t="s">
        <v>232</v>
      </c>
      <c r="B77" s="386"/>
      <c r="C77" s="386"/>
      <c r="D77" s="386"/>
      <c r="E77" s="386"/>
      <c r="F77" s="386"/>
      <c r="G77" s="386"/>
      <c r="H77" s="386"/>
      <c r="I77" s="386"/>
      <c r="J77" s="386"/>
      <c r="K77" s="182"/>
      <c r="L77" s="359"/>
      <c r="M77" s="354"/>
      <c r="N77" s="182"/>
      <c r="O77" s="182"/>
      <c r="P77" s="182"/>
      <c r="Q77" s="182"/>
      <c r="R77" s="182"/>
      <c r="S77" s="182"/>
      <c r="T77" s="182"/>
      <c r="U77" s="4"/>
      <c r="V77" s="189"/>
    </row>
    <row r="78" spans="1:22" s="202" customFormat="1">
      <c r="A78" s="108"/>
      <c r="B78" s="108"/>
      <c r="C78" s="108"/>
      <c r="D78" s="108"/>
      <c r="E78" s="196"/>
      <c r="F78" s="196"/>
      <c r="G78" s="210"/>
      <c r="H78" s="153"/>
      <c r="I78" s="108"/>
      <c r="J78" s="108"/>
      <c r="K78" s="26"/>
      <c r="L78" s="359"/>
      <c r="M78" s="359"/>
      <c r="N78" s="24"/>
    </row>
    <row r="79" spans="1:22" s="202" customFormat="1">
      <c r="A79" s="216"/>
      <c r="B79" s="80"/>
      <c r="C79" s="217"/>
      <c r="D79" s="218"/>
      <c r="E79" s="219"/>
      <c r="F79" s="219"/>
      <c r="G79" s="220"/>
      <c r="H79" s="221"/>
      <c r="I79" s="218"/>
      <c r="J79" s="218"/>
      <c r="K79" s="26"/>
      <c r="L79" s="360"/>
      <c r="M79" s="359"/>
      <c r="N79" s="24"/>
    </row>
    <row r="80" spans="1:22" s="202" customFormat="1" ht="11.25" customHeight="1">
      <c r="A80" s="388" t="s">
        <v>90</v>
      </c>
      <c r="B80" s="402" t="s">
        <v>68</v>
      </c>
      <c r="C80" s="402" t="s">
        <v>69</v>
      </c>
      <c r="D80" s="402" t="s">
        <v>63</v>
      </c>
      <c r="E80" s="388" t="s">
        <v>92</v>
      </c>
      <c r="F80" s="388" t="s">
        <v>93</v>
      </c>
      <c r="G80" s="388" t="s">
        <v>67</v>
      </c>
      <c r="H80" s="388" t="s">
        <v>74</v>
      </c>
      <c r="I80" s="388" t="s">
        <v>72</v>
      </c>
      <c r="J80" s="388" t="s">
        <v>71</v>
      </c>
      <c r="K80" s="26"/>
      <c r="L80" s="360"/>
      <c r="M80" s="359"/>
      <c r="N80" s="24"/>
    </row>
    <row r="81" spans="1:18" s="202" customFormat="1" ht="21.75" customHeight="1">
      <c r="A81" s="389"/>
      <c r="B81" s="403"/>
      <c r="C81" s="403"/>
      <c r="D81" s="403"/>
      <c r="E81" s="389"/>
      <c r="F81" s="389"/>
      <c r="G81" s="389"/>
      <c r="H81" s="389"/>
      <c r="I81" s="389"/>
      <c r="J81" s="389"/>
      <c r="K81" s="26"/>
      <c r="L81" s="360"/>
      <c r="M81" s="359"/>
      <c r="N81" s="24"/>
    </row>
    <row r="82" spans="1:18" s="58" customFormat="1">
      <c r="A82" s="102" t="s">
        <v>178</v>
      </c>
      <c r="B82" s="102" t="s">
        <v>20</v>
      </c>
      <c r="C82" s="102" t="s">
        <v>26</v>
      </c>
      <c r="D82" s="102">
        <v>52519</v>
      </c>
      <c r="E82" s="128">
        <v>2381011366</v>
      </c>
      <c r="F82" s="128">
        <v>1492683102</v>
      </c>
      <c r="G82" s="124">
        <v>0.62691137191320745</v>
      </c>
      <c r="H82" s="130">
        <v>15.55404107969964</v>
      </c>
      <c r="I82" s="102">
        <v>45336.190064548071</v>
      </c>
      <c r="J82" s="102">
        <v>28421.773110683753</v>
      </c>
      <c r="K82" s="63"/>
      <c r="L82" s="360"/>
      <c r="M82" s="360"/>
      <c r="N82" s="22"/>
      <c r="O82" s="21"/>
      <c r="P82" s="21"/>
    </row>
    <row r="83" spans="1:18" s="58" customFormat="1">
      <c r="A83" s="21"/>
      <c r="B83" s="102"/>
      <c r="C83" s="102" t="s">
        <v>27</v>
      </c>
      <c r="D83" s="102">
        <v>17</v>
      </c>
      <c r="E83" s="128">
        <v>1475280</v>
      </c>
      <c r="F83" s="128">
        <v>567829</v>
      </c>
      <c r="G83" s="124">
        <v>0.38489574860365489</v>
      </c>
      <c r="H83" s="130">
        <v>5.0347245445437633E-3</v>
      </c>
      <c r="I83" s="102">
        <v>86781.176470588238</v>
      </c>
      <c r="J83" s="102">
        <v>33401.705882352944</v>
      </c>
      <c r="K83" s="63"/>
      <c r="L83" s="358"/>
      <c r="M83" s="360"/>
      <c r="N83" s="22"/>
      <c r="O83" s="21"/>
      <c r="P83" s="21"/>
    </row>
    <row r="84" spans="1:18" s="58" customFormat="1">
      <c r="A84" s="21"/>
      <c r="B84" s="102"/>
      <c r="C84" s="102" t="s">
        <v>28</v>
      </c>
      <c r="D84" s="102">
        <v>664430</v>
      </c>
      <c r="E84" s="128">
        <v>31274901710</v>
      </c>
      <c r="F84" s="128">
        <v>21608284720</v>
      </c>
      <c r="G84" s="124">
        <v>0.69091455251770961</v>
      </c>
      <c r="H84" s="130">
        <v>196.77776641948307</v>
      </c>
      <c r="I84" s="102">
        <v>47070.273332028955</v>
      </c>
      <c r="J84" s="102">
        <v>32521.536836085066</v>
      </c>
      <c r="K84" s="63"/>
      <c r="L84" s="358"/>
      <c r="M84" s="360"/>
      <c r="N84" s="22"/>
      <c r="O84" s="21"/>
      <c r="P84" s="21"/>
    </row>
    <row r="85" spans="1:18" s="58" customFormat="1" ht="11.25" customHeight="1">
      <c r="A85" s="103"/>
      <c r="B85" s="103"/>
      <c r="C85" s="103" t="s">
        <v>14</v>
      </c>
      <c r="D85" s="103">
        <v>716966</v>
      </c>
      <c r="E85" s="129">
        <v>33657388356</v>
      </c>
      <c r="F85" s="129">
        <v>23101535651</v>
      </c>
      <c r="G85" s="127">
        <v>0.68637338722336605</v>
      </c>
      <c r="H85" s="131">
        <v>212.33684222372727</v>
      </c>
      <c r="I85" s="103">
        <v>46944.190318648303</v>
      </c>
      <c r="J85" s="103">
        <v>32221.242919468983</v>
      </c>
      <c r="K85" s="63"/>
      <c r="L85" s="361" t="e">
        <f>#REF!/#REF!</f>
        <v>#REF!</v>
      </c>
      <c r="M85" s="360"/>
      <c r="N85" s="22"/>
      <c r="O85" s="21"/>
      <c r="P85" s="21"/>
    </row>
    <row r="86" spans="1:18" ht="11.25" customHeight="1">
      <c r="B86" s="102" t="s">
        <v>21</v>
      </c>
      <c r="C86" s="102" t="s">
        <v>29</v>
      </c>
      <c r="D86" s="102">
        <v>4148681</v>
      </c>
      <c r="E86" s="128">
        <v>42291241060</v>
      </c>
      <c r="F86" s="128">
        <v>31922126020</v>
      </c>
      <c r="G86" s="124">
        <v>0.75481648728896389</v>
      </c>
      <c r="H86" s="130">
        <v>1228.6744740107274</v>
      </c>
      <c r="I86" s="102">
        <v>10193.900437271508</v>
      </c>
      <c r="J86" s="102">
        <v>7694.5241198347139</v>
      </c>
      <c r="K86" s="8"/>
      <c r="L86" s="361" t="e">
        <f>#REF!/#REF!</f>
        <v>#REF!</v>
      </c>
      <c r="M86" s="358"/>
      <c r="N86" s="9"/>
    </row>
    <row r="87" spans="1:18" ht="11.25" customHeight="1">
      <c r="B87" s="102"/>
      <c r="C87" s="102" t="s">
        <v>30</v>
      </c>
      <c r="D87" s="102">
        <v>338265</v>
      </c>
      <c r="E87" s="128">
        <v>40378906050</v>
      </c>
      <c r="F87" s="128">
        <v>30374859260</v>
      </c>
      <c r="G87" s="124">
        <v>0.75224572013881985</v>
      </c>
      <c r="H87" s="130">
        <v>100.18065282706446</v>
      </c>
      <c r="I87" s="102">
        <v>119370.62968382776</v>
      </c>
      <c r="J87" s="102">
        <v>89796.045289935399</v>
      </c>
      <c r="K87" s="8"/>
      <c r="L87" s="361" t="e">
        <f>#REF!/#REF!</f>
        <v>#REF!</v>
      </c>
      <c r="M87" s="358"/>
      <c r="N87" s="9"/>
    </row>
    <row r="88" spans="1:18" ht="10.35" customHeight="1">
      <c r="A88" s="102"/>
      <c r="B88" s="102"/>
      <c r="C88" s="102" t="s">
        <v>31</v>
      </c>
      <c r="D88" s="102">
        <v>250932</v>
      </c>
      <c r="E88" s="128">
        <v>11686269570</v>
      </c>
      <c r="F88" s="128">
        <v>8903045914</v>
      </c>
      <c r="G88" s="124">
        <v>0.7618381435300059</v>
      </c>
      <c r="H88" s="130">
        <v>74.31608820067386</v>
      </c>
      <c r="I88" s="102">
        <v>46571.459877576395</v>
      </c>
      <c r="J88" s="102">
        <v>35479.914534614953</v>
      </c>
      <c r="K88" s="27"/>
      <c r="M88" s="362" t="e">
        <f>#REF!/#REF!</f>
        <v>#REF!</v>
      </c>
    </row>
    <row r="89" spans="1:18">
      <c r="A89" s="100"/>
      <c r="B89" s="103"/>
      <c r="C89" s="103" t="s">
        <v>14</v>
      </c>
      <c r="D89" s="103">
        <v>4737878</v>
      </c>
      <c r="E89" s="129">
        <v>94356416680</v>
      </c>
      <c r="F89" s="129">
        <v>71200031194</v>
      </c>
      <c r="G89" s="135">
        <v>0.7545860016650221</v>
      </c>
      <c r="H89" s="131">
        <v>1403.1712150384656</v>
      </c>
      <c r="I89" s="103">
        <v>19915.332703796932</v>
      </c>
      <c r="J89" s="103">
        <v>15027.831276786781</v>
      </c>
      <c r="K89" s="27"/>
      <c r="M89" s="362" t="e">
        <f>#REF!/#REF!</f>
        <v>#REF!</v>
      </c>
    </row>
    <row r="90" spans="1:18">
      <c r="A90" s="21"/>
      <c r="B90" s="102" t="s">
        <v>62</v>
      </c>
      <c r="C90" s="102" t="s">
        <v>32</v>
      </c>
      <c r="D90" s="102">
        <v>42041</v>
      </c>
      <c r="E90" s="128">
        <v>2607675933</v>
      </c>
      <c r="F90" s="128">
        <v>1801347901</v>
      </c>
      <c r="G90" s="134">
        <v>0.69078671862712626</v>
      </c>
      <c r="H90" s="130">
        <v>12.450873798656726</v>
      </c>
      <c r="I90" s="102">
        <v>62026.972074879282</v>
      </c>
      <c r="J90" s="102">
        <v>42847.408505982254</v>
      </c>
      <c r="K90" s="27"/>
      <c r="M90" s="362" t="e">
        <f>#REF!/#REF!</f>
        <v>#REF!</v>
      </c>
    </row>
    <row r="91" spans="1:18">
      <c r="B91" s="102"/>
      <c r="C91" s="102" t="s">
        <v>33</v>
      </c>
      <c r="D91" s="102">
        <v>1201650</v>
      </c>
      <c r="E91" s="128">
        <v>14779736310</v>
      </c>
      <c r="F91" s="128">
        <v>11180678870</v>
      </c>
      <c r="G91" s="134">
        <v>0.75648703302203912</v>
      </c>
      <c r="H91" s="130">
        <v>355.88098523241251</v>
      </c>
      <c r="I91" s="102">
        <v>12299.535064286605</v>
      </c>
      <c r="J91" s="102">
        <v>9304.438788332709</v>
      </c>
      <c r="L91" s="358"/>
    </row>
    <row r="92" spans="1:18" ht="10.35" customHeight="1">
      <c r="B92" s="102"/>
      <c r="C92" s="102" t="s">
        <v>34</v>
      </c>
      <c r="D92" s="102">
        <v>122605</v>
      </c>
      <c r="E92" s="128">
        <v>5813459575</v>
      </c>
      <c r="F92" s="128">
        <v>4507202168</v>
      </c>
      <c r="G92" s="134">
        <v>0.77530463742839395</v>
      </c>
      <c r="H92" s="130">
        <v>36.310729575516945</v>
      </c>
      <c r="I92" s="102">
        <v>47416.170425349701</v>
      </c>
      <c r="J92" s="102">
        <v>36761.976819868687</v>
      </c>
      <c r="L92" s="358"/>
    </row>
    <row r="93" spans="1:18">
      <c r="A93" s="102"/>
      <c r="B93" s="102"/>
      <c r="C93" s="102" t="s">
        <v>35</v>
      </c>
      <c r="D93" s="102">
        <v>10432</v>
      </c>
      <c r="E93" s="128">
        <v>577830026</v>
      </c>
      <c r="F93" s="128">
        <v>155337348</v>
      </c>
      <c r="G93" s="134">
        <v>0.26882879222340722</v>
      </c>
      <c r="H93" s="130">
        <v>3.0895439087459136</v>
      </c>
      <c r="I93" s="102">
        <v>55390.148197852759</v>
      </c>
      <c r="J93" s="102">
        <v>14890.466641104294</v>
      </c>
      <c r="L93" s="358"/>
    </row>
    <row r="94" spans="1:18">
      <c r="A94" s="21"/>
      <c r="B94" s="102"/>
      <c r="C94" s="102" t="s">
        <v>75</v>
      </c>
      <c r="D94" s="102">
        <v>1431</v>
      </c>
      <c r="E94" s="128">
        <v>61178425</v>
      </c>
      <c r="F94" s="128">
        <v>22839685</v>
      </c>
      <c r="G94" s="134">
        <v>0.37332907802056037</v>
      </c>
      <c r="H94" s="130">
        <v>0.42380534254365443</v>
      </c>
      <c r="I94" s="102">
        <v>42752.218728162123</v>
      </c>
      <c r="J94" s="102">
        <v>15960.6464011181</v>
      </c>
      <c r="K94" s="9"/>
      <c r="L94" s="358"/>
      <c r="M94" s="358"/>
      <c r="N94" s="9"/>
      <c r="O94" s="9"/>
      <c r="P94" s="9"/>
      <c r="Q94" s="6"/>
      <c r="R94" s="6"/>
    </row>
    <row r="95" spans="1:18">
      <c r="A95" s="21"/>
      <c r="B95" s="102"/>
      <c r="C95" s="102" t="s">
        <v>76</v>
      </c>
      <c r="D95" s="102">
        <v>75</v>
      </c>
      <c r="E95" s="128">
        <v>5681747</v>
      </c>
      <c r="F95" s="128">
        <v>1609028</v>
      </c>
      <c r="G95" s="134">
        <v>0.28319247583533724</v>
      </c>
      <c r="H95" s="130">
        <v>2.2212020049457777E-2</v>
      </c>
      <c r="I95" s="102">
        <v>75756.626666666663</v>
      </c>
      <c r="J95" s="102">
        <v>21453.706666666665</v>
      </c>
      <c r="K95" s="9"/>
      <c r="L95" s="358"/>
      <c r="M95" s="358"/>
      <c r="N95" s="9"/>
      <c r="O95" s="9"/>
      <c r="P95" s="9"/>
      <c r="Q95" s="6"/>
      <c r="R95" s="6"/>
    </row>
    <row r="96" spans="1:18" ht="10.35" customHeight="1">
      <c r="A96" s="102"/>
      <c r="B96" s="102"/>
      <c r="C96" s="102" t="s">
        <v>36</v>
      </c>
      <c r="D96" s="102">
        <v>24</v>
      </c>
      <c r="E96" s="128">
        <v>1491588</v>
      </c>
      <c r="F96" s="128">
        <v>957935</v>
      </c>
      <c r="G96" s="134">
        <v>0.64222493074495102</v>
      </c>
      <c r="H96" s="130">
        <v>7.1078464158264897E-3</v>
      </c>
      <c r="I96" s="102">
        <v>62149.5</v>
      </c>
      <c r="J96" s="102">
        <v>39913.958333333336</v>
      </c>
      <c r="K96" s="9"/>
      <c r="L96" s="358"/>
      <c r="M96" s="358"/>
      <c r="N96" s="9"/>
      <c r="O96" s="9"/>
      <c r="P96" s="9"/>
      <c r="Q96" s="6"/>
      <c r="R96" s="6"/>
    </row>
    <row r="97" spans="1:25">
      <c r="A97" s="21"/>
      <c r="B97" s="102"/>
      <c r="C97" s="102" t="s">
        <v>37</v>
      </c>
      <c r="D97" s="102">
        <v>22155</v>
      </c>
      <c r="E97" s="128">
        <v>4575019914</v>
      </c>
      <c r="F97" s="128">
        <v>3098719706</v>
      </c>
      <c r="G97" s="134">
        <v>0.67731283453381708</v>
      </c>
      <c r="H97" s="130">
        <v>6.5614307226098276</v>
      </c>
      <c r="I97" s="102">
        <v>206500.56032498306</v>
      </c>
      <c r="J97" s="102">
        <v>139865.47984653577</v>
      </c>
      <c r="K97" s="9"/>
      <c r="L97" s="358"/>
      <c r="M97" s="358"/>
      <c r="N97" s="9"/>
      <c r="O97" s="9"/>
      <c r="P97" s="9"/>
      <c r="Q97" s="6"/>
      <c r="R97" s="6"/>
    </row>
    <row r="98" spans="1:25">
      <c r="A98" s="21"/>
      <c r="B98" s="102"/>
      <c r="C98" s="102" t="s">
        <v>38</v>
      </c>
      <c r="D98" s="102">
        <v>1861</v>
      </c>
      <c r="E98" s="128">
        <v>88033486</v>
      </c>
      <c r="F98" s="128">
        <v>58298277</v>
      </c>
      <c r="G98" s="134">
        <v>0.66222842748724053</v>
      </c>
      <c r="H98" s="130">
        <v>0.55115425749387892</v>
      </c>
      <c r="I98" s="102">
        <v>47304.39871037077</v>
      </c>
      <c r="J98" s="102">
        <v>31326.31757119828</v>
      </c>
      <c r="K98" s="9"/>
      <c r="L98" s="358"/>
      <c r="M98" s="358"/>
      <c r="N98" s="9"/>
      <c r="O98" s="9"/>
      <c r="P98" s="9"/>
      <c r="Q98" s="6"/>
      <c r="R98" s="6"/>
      <c r="S98" s="6"/>
      <c r="T98" s="6"/>
      <c r="U98" s="6"/>
      <c r="V98" s="6"/>
      <c r="W98" s="6"/>
      <c r="X98" s="6"/>
      <c r="Y98" s="6"/>
    </row>
    <row r="99" spans="1:25">
      <c r="A99" s="102"/>
      <c r="B99" s="102"/>
      <c r="C99" s="102" t="s">
        <v>39</v>
      </c>
      <c r="D99" s="102">
        <v>10267</v>
      </c>
      <c r="E99" s="128">
        <v>395702265</v>
      </c>
      <c r="F99" s="128">
        <v>276414162</v>
      </c>
      <c r="G99" s="134">
        <v>0.69854076271208609</v>
      </c>
      <c r="H99" s="130">
        <v>3.0406774646371071</v>
      </c>
      <c r="I99" s="102">
        <v>38541.177072172984</v>
      </c>
      <c r="J99" s="102">
        <v>26922.583227817278</v>
      </c>
      <c r="K99" s="9"/>
      <c r="L99" s="358"/>
      <c r="M99" s="358"/>
      <c r="N99" s="9"/>
      <c r="O99" s="9"/>
      <c r="P99" s="9"/>
      <c r="Q99" s="6"/>
      <c r="R99" s="6"/>
      <c r="T99" s="6"/>
      <c r="U99" s="6"/>
      <c r="V99" s="6"/>
      <c r="W99" s="6"/>
      <c r="X99" s="6"/>
      <c r="Y99" s="6"/>
    </row>
    <row r="100" spans="1:25">
      <c r="A100" s="21"/>
      <c r="B100" s="102"/>
      <c r="C100" s="102" t="s">
        <v>40</v>
      </c>
      <c r="D100" s="102">
        <v>275</v>
      </c>
      <c r="E100" s="128">
        <v>22024561</v>
      </c>
      <c r="F100" s="128">
        <v>8781537</v>
      </c>
      <c r="G100" s="134">
        <v>0.39871564295878587</v>
      </c>
      <c r="H100" s="130">
        <v>8.1444073514678514E-2</v>
      </c>
      <c r="I100" s="102">
        <v>80089.312727272729</v>
      </c>
      <c r="J100" s="102">
        <v>31932.861818181816</v>
      </c>
      <c r="K100" s="9"/>
      <c r="L100" s="358"/>
      <c r="M100" s="358"/>
      <c r="N100" s="9"/>
      <c r="O100" s="9"/>
      <c r="P100" s="9"/>
      <c r="Q100" s="6"/>
      <c r="R100" s="6"/>
      <c r="T100" s="6"/>
      <c r="U100" s="6"/>
      <c r="V100" s="6"/>
      <c r="W100" s="6"/>
      <c r="X100" s="6"/>
      <c r="Y100" s="6"/>
    </row>
    <row r="101" spans="1:25">
      <c r="A101" s="21"/>
      <c r="B101" s="102"/>
      <c r="C101" s="102" t="s">
        <v>41</v>
      </c>
      <c r="D101" s="102">
        <v>92710</v>
      </c>
      <c r="E101" s="128">
        <v>10577988390</v>
      </c>
      <c r="F101" s="128">
        <v>7385468389</v>
      </c>
      <c r="G101" s="134">
        <v>0.69819214360094417</v>
      </c>
      <c r="H101" s="130">
        <v>27.457018383803074</v>
      </c>
      <c r="I101" s="102">
        <v>114097.59885664977</v>
      </c>
      <c r="J101" s="102">
        <v>79662.047125444937</v>
      </c>
      <c r="K101" s="9"/>
      <c r="L101" s="358"/>
      <c r="M101" s="358"/>
      <c r="N101" s="9"/>
      <c r="O101" s="9"/>
      <c r="P101" s="9"/>
      <c r="Q101" s="6"/>
      <c r="R101" s="6"/>
      <c r="T101" s="6"/>
      <c r="U101" s="6"/>
      <c r="V101" s="6"/>
      <c r="W101" s="6"/>
      <c r="X101" s="6"/>
      <c r="Y101" s="6"/>
    </row>
    <row r="102" spans="1:25">
      <c r="A102" s="102"/>
      <c r="B102" s="102"/>
      <c r="C102" s="102" t="s">
        <v>42</v>
      </c>
      <c r="D102" s="102">
        <v>18516</v>
      </c>
      <c r="E102" s="128">
        <v>2515187946</v>
      </c>
      <c r="F102" s="128">
        <v>1495534161</v>
      </c>
      <c r="G102" s="134">
        <v>0.59460135509094081</v>
      </c>
      <c r="H102" s="130">
        <v>5.4837035098101365</v>
      </c>
      <c r="I102" s="102">
        <v>135838.62313674661</v>
      </c>
      <c r="J102" s="102">
        <v>80769.829390797153</v>
      </c>
      <c r="K102" s="9"/>
      <c r="L102" s="358"/>
      <c r="M102" s="358"/>
      <c r="N102" s="9"/>
      <c r="O102" s="9"/>
      <c r="P102" s="9"/>
      <c r="Q102" s="6"/>
      <c r="R102" s="6"/>
      <c r="S102" s="6"/>
      <c r="T102" s="6"/>
      <c r="U102" s="6"/>
      <c r="V102" s="6"/>
      <c r="W102" s="6"/>
      <c r="X102" s="6"/>
      <c r="Y102" s="6"/>
    </row>
    <row r="103" spans="1:25">
      <c r="A103" s="21"/>
      <c r="B103" s="102"/>
      <c r="C103" s="102" t="s">
        <v>43</v>
      </c>
      <c r="D103" s="102">
        <v>15674</v>
      </c>
      <c r="E103" s="128">
        <v>4293323378</v>
      </c>
      <c r="F103" s="128">
        <v>3251114870</v>
      </c>
      <c r="G103" s="134">
        <v>0.75724900822972674</v>
      </c>
      <c r="H103" s="130">
        <v>4.6420160300693496</v>
      </c>
      <c r="I103" s="102">
        <v>273913.70281995664</v>
      </c>
      <c r="J103" s="102">
        <v>207420.87980094424</v>
      </c>
      <c r="K103" s="9"/>
      <c r="L103" s="358"/>
      <c r="M103" s="358"/>
      <c r="N103" s="9"/>
      <c r="O103" s="9"/>
      <c r="P103" s="9"/>
      <c r="Q103" s="6"/>
      <c r="R103" s="6"/>
      <c r="S103" s="6"/>
      <c r="T103" s="6"/>
      <c r="U103" s="6"/>
      <c r="V103" s="6"/>
      <c r="W103" s="6"/>
      <c r="X103" s="6"/>
      <c r="Y103" s="6"/>
    </row>
    <row r="104" spans="1:25">
      <c r="A104" s="21"/>
      <c r="B104" s="102"/>
      <c r="C104" s="102" t="s">
        <v>44</v>
      </c>
      <c r="D104" s="102">
        <v>16488</v>
      </c>
      <c r="E104" s="128">
        <v>651140561</v>
      </c>
      <c r="F104" s="128">
        <v>347090879</v>
      </c>
      <c r="G104" s="134">
        <v>0.53305061885094274</v>
      </c>
      <c r="H104" s="130">
        <v>4.8830904876727974</v>
      </c>
      <c r="I104" s="102">
        <v>39491.785601649688</v>
      </c>
      <c r="J104" s="102">
        <v>21051.120754488111</v>
      </c>
      <c r="K104" s="9"/>
      <c r="L104" s="358"/>
      <c r="M104" s="358"/>
      <c r="N104" s="9"/>
      <c r="O104" s="9"/>
      <c r="P104" s="9"/>
      <c r="Q104" s="6"/>
      <c r="R104" s="6"/>
      <c r="S104" s="6"/>
      <c r="T104" s="6"/>
      <c r="U104" s="6"/>
      <c r="V104" s="6"/>
      <c r="W104" s="6"/>
      <c r="X104" s="6"/>
      <c r="Y104" s="6"/>
    </row>
    <row r="105" spans="1:25">
      <c r="A105" s="102"/>
      <c r="B105" s="102"/>
      <c r="C105" s="102" t="s">
        <v>45</v>
      </c>
      <c r="D105" s="102">
        <v>100451</v>
      </c>
      <c r="E105" s="128">
        <v>16934685770</v>
      </c>
      <c r="F105" s="128">
        <v>12294992460</v>
      </c>
      <c r="G105" s="134">
        <v>0.72602424556236689</v>
      </c>
      <c r="H105" s="130">
        <v>29.749595013174446</v>
      </c>
      <c r="I105" s="102">
        <v>168586.53243870146</v>
      </c>
      <c r="J105" s="102">
        <v>122397.91002578371</v>
      </c>
      <c r="K105" s="9"/>
      <c r="L105" s="358"/>
      <c r="M105" s="358"/>
      <c r="N105" s="15"/>
      <c r="O105" s="15"/>
      <c r="P105" s="15"/>
      <c r="Q105" s="16"/>
      <c r="R105" s="16"/>
      <c r="S105" s="6"/>
      <c r="T105" s="6"/>
      <c r="U105" s="6"/>
      <c r="V105" s="6"/>
      <c r="W105" s="6"/>
      <c r="X105" s="6"/>
      <c r="Y105" s="6"/>
    </row>
    <row r="106" spans="1:25">
      <c r="A106" s="21"/>
      <c r="B106" s="102"/>
      <c r="C106" s="102" t="s">
        <v>46</v>
      </c>
      <c r="D106" s="102">
        <v>990</v>
      </c>
      <c r="E106" s="128">
        <v>73229163</v>
      </c>
      <c r="F106" s="128">
        <v>41240933</v>
      </c>
      <c r="G106" s="134">
        <v>0.56317635366117735</v>
      </c>
      <c r="H106" s="130">
        <v>0.29319866465284267</v>
      </c>
      <c r="I106" s="102">
        <v>73968.851515151517</v>
      </c>
      <c r="J106" s="102">
        <v>41657.508080808082</v>
      </c>
      <c r="K106" s="9"/>
      <c r="L106" s="358"/>
      <c r="M106" s="358"/>
      <c r="N106" s="15"/>
      <c r="O106" s="15"/>
      <c r="P106" s="15"/>
      <c r="Q106" s="16"/>
      <c r="R106" s="16"/>
      <c r="T106" s="6"/>
      <c r="U106" s="6"/>
      <c r="V106" s="6"/>
      <c r="W106" s="6"/>
      <c r="X106" s="6"/>
      <c r="Y106" s="6"/>
    </row>
    <row r="107" spans="1:25">
      <c r="A107" s="21"/>
      <c r="B107" s="102"/>
      <c r="C107" s="102" t="s">
        <v>182</v>
      </c>
      <c r="D107" s="102">
        <v>35889</v>
      </c>
      <c r="E107" s="128">
        <v>1050757702</v>
      </c>
      <c r="F107" s="128">
        <v>884582005</v>
      </c>
      <c r="G107" s="134">
        <v>0.84185155466031503</v>
      </c>
      <c r="H107" s="130">
        <v>10.628895834066535</v>
      </c>
      <c r="I107" s="102">
        <v>29277.987739976037</v>
      </c>
      <c r="J107" s="102">
        <v>24647.719496224468</v>
      </c>
      <c r="K107" s="9"/>
      <c r="L107" s="358"/>
      <c r="M107" s="358"/>
      <c r="N107" s="15"/>
      <c r="O107" s="15"/>
      <c r="P107" s="15"/>
      <c r="Q107" s="16"/>
      <c r="R107" s="16"/>
      <c r="S107" s="6"/>
      <c r="T107" s="6"/>
      <c r="U107" s="6"/>
      <c r="V107" s="6"/>
      <c r="W107" s="6"/>
      <c r="X107" s="6"/>
      <c r="Y107" s="6"/>
    </row>
    <row r="108" spans="1:25">
      <c r="A108" s="103"/>
      <c r="B108" s="103"/>
      <c r="C108" s="103" t="s">
        <v>14</v>
      </c>
      <c r="D108" s="103">
        <v>1693534</v>
      </c>
      <c r="E108" s="129">
        <v>65024146740</v>
      </c>
      <c r="F108" s="129">
        <v>46812210314</v>
      </c>
      <c r="G108" s="135">
        <v>0.71992040897021392</v>
      </c>
      <c r="H108" s="131">
        <v>501.55748216584573</v>
      </c>
      <c r="I108" s="103">
        <v>38395.536635225508</v>
      </c>
      <c r="J108" s="103">
        <v>27641.730437062379</v>
      </c>
      <c r="K108" s="17"/>
      <c r="L108" s="358"/>
      <c r="M108" s="358"/>
      <c r="N108" s="15"/>
      <c r="O108" s="15"/>
      <c r="P108" s="15"/>
      <c r="Q108" s="16"/>
      <c r="R108" s="16"/>
      <c r="T108" s="6"/>
      <c r="U108" s="6"/>
    </row>
    <row r="109" spans="1:25">
      <c r="B109" s="102" t="s">
        <v>102</v>
      </c>
      <c r="C109" s="102" t="s">
        <v>47</v>
      </c>
      <c r="D109" s="102">
        <v>15050</v>
      </c>
      <c r="E109" s="128">
        <v>19954103570</v>
      </c>
      <c r="F109" s="128">
        <v>12815839970</v>
      </c>
      <c r="G109" s="134">
        <v>0.64226588405945617</v>
      </c>
      <c r="H109" s="130">
        <v>4.4572120232578616</v>
      </c>
      <c r="I109" s="102">
        <v>1325854.0578073089</v>
      </c>
      <c r="J109" s="102">
        <v>851550.82857142854</v>
      </c>
      <c r="K109" s="9"/>
      <c r="M109" s="358"/>
      <c r="N109" s="15"/>
      <c r="O109" s="15"/>
      <c r="P109" s="15"/>
      <c r="Q109" s="16"/>
      <c r="R109" s="16"/>
      <c r="S109" s="6"/>
      <c r="T109" s="6"/>
      <c r="U109" s="6"/>
      <c r="V109" s="6"/>
      <c r="W109" s="6"/>
      <c r="X109" s="6"/>
      <c r="Y109" s="6"/>
    </row>
    <row r="110" spans="1:25">
      <c r="A110" s="21"/>
      <c r="B110" s="102"/>
      <c r="C110" s="102" t="s">
        <v>38</v>
      </c>
      <c r="D110" s="102">
        <v>31591</v>
      </c>
      <c r="E110" s="128">
        <v>15642513900</v>
      </c>
      <c r="F110" s="128">
        <v>11211556660</v>
      </c>
      <c r="G110" s="134">
        <v>0.71673624403811464</v>
      </c>
      <c r="H110" s="130">
        <v>9.3559990050989423</v>
      </c>
      <c r="I110" s="102">
        <v>495157.28846823465</v>
      </c>
      <c r="J110" s="102">
        <v>354897.17514481972</v>
      </c>
      <c r="K110" s="9"/>
      <c r="L110" s="358"/>
      <c r="M110" s="358"/>
      <c r="N110" s="15"/>
      <c r="O110" s="15"/>
      <c r="P110" s="15"/>
      <c r="Q110" s="16"/>
      <c r="R110" s="16"/>
      <c r="S110" s="6"/>
      <c r="T110" s="6"/>
      <c r="U110" s="6"/>
      <c r="V110" s="6"/>
      <c r="W110" s="6"/>
      <c r="X110" s="6"/>
      <c r="Y110" s="6"/>
    </row>
    <row r="111" spans="1:25">
      <c r="A111" s="21"/>
      <c r="B111" s="102"/>
      <c r="C111" s="102" t="s">
        <v>39</v>
      </c>
      <c r="D111" s="102">
        <v>22933</v>
      </c>
      <c r="E111" s="128">
        <v>13638277580</v>
      </c>
      <c r="F111" s="128">
        <v>7583564269</v>
      </c>
      <c r="G111" s="134">
        <v>0.55605000151346096</v>
      </c>
      <c r="H111" s="130">
        <v>6.7918434105895367</v>
      </c>
      <c r="I111" s="102">
        <v>594700.98024680594</v>
      </c>
      <c r="J111" s="102">
        <v>330683.48096629314</v>
      </c>
      <c r="K111" s="9"/>
      <c r="L111" s="358"/>
      <c r="M111" s="358"/>
      <c r="N111" s="15"/>
      <c r="O111" s="15"/>
      <c r="P111" s="15"/>
      <c r="Q111" s="16"/>
      <c r="R111" s="16"/>
      <c r="T111" s="6"/>
      <c r="U111" s="6"/>
      <c r="V111" s="6"/>
      <c r="W111" s="6"/>
      <c r="X111" s="6"/>
      <c r="Y111" s="6"/>
    </row>
    <row r="112" spans="1:25">
      <c r="B112" s="102"/>
      <c r="C112" s="102" t="s">
        <v>48</v>
      </c>
      <c r="D112" s="102">
        <v>4057</v>
      </c>
      <c r="E112" s="128">
        <v>5354282720</v>
      </c>
      <c r="F112" s="128">
        <v>2792731829</v>
      </c>
      <c r="G112" s="134">
        <v>0.52158841343364848</v>
      </c>
      <c r="H112" s="130">
        <v>1.2015222045420026</v>
      </c>
      <c r="I112" s="102">
        <v>1319764.042395859</v>
      </c>
      <c r="J112" s="102">
        <v>688373.63298003445</v>
      </c>
      <c r="K112" s="9"/>
      <c r="L112" s="358"/>
      <c r="N112" s="18"/>
      <c r="O112" s="18"/>
      <c r="P112" s="15"/>
      <c r="Q112" s="19"/>
      <c r="R112" s="16"/>
      <c r="S112" s="6"/>
      <c r="T112" s="6"/>
      <c r="U112" s="6"/>
      <c r="V112" s="6"/>
      <c r="W112" s="6"/>
      <c r="X112" s="6"/>
      <c r="Y112" s="6"/>
    </row>
    <row r="113" spans="1:25">
      <c r="A113" s="102"/>
      <c r="B113" s="102"/>
      <c r="C113" s="102" t="s">
        <v>49</v>
      </c>
      <c r="D113" s="102">
        <v>9743</v>
      </c>
      <c r="E113" s="128">
        <v>9593425602</v>
      </c>
      <c r="F113" s="128">
        <v>5244970982</v>
      </c>
      <c r="G113" s="134">
        <v>0.54672555973192194</v>
      </c>
      <c r="H113" s="130">
        <v>2.8854894845582284</v>
      </c>
      <c r="I113" s="102">
        <v>984648.01416401519</v>
      </c>
      <c r="J113" s="102">
        <v>538332.23668274656</v>
      </c>
      <c r="K113" s="17"/>
      <c r="N113" s="18"/>
      <c r="O113" s="18"/>
      <c r="P113" s="18"/>
      <c r="Q113" s="19"/>
      <c r="R113" s="19"/>
      <c r="S113" s="6"/>
      <c r="T113" s="6"/>
    </row>
    <row r="114" spans="1:25" ht="10.35" customHeight="1">
      <c r="A114" s="21"/>
      <c r="B114" s="102"/>
      <c r="C114" s="102" t="s">
        <v>50</v>
      </c>
      <c r="D114" s="102">
        <v>20510</v>
      </c>
      <c r="E114" s="128">
        <v>4115092350</v>
      </c>
      <c r="F114" s="128">
        <v>2766501067</v>
      </c>
      <c r="G114" s="134">
        <v>0.67228164806556523</v>
      </c>
      <c r="H114" s="130">
        <v>6.0742470828583874</v>
      </c>
      <c r="I114" s="102">
        <v>200638.3398342272</v>
      </c>
      <c r="J114" s="102">
        <v>134885.47376889322</v>
      </c>
      <c r="K114" s="9"/>
      <c r="L114" s="358"/>
      <c r="M114" s="358"/>
      <c r="N114" s="15"/>
      <c r="O114" s="15"/>
      <c r="P114" s="15"/>
      <c r="Q114" s="16"/>
      <c r="R114" s="16"/>
      <c r="S114" s="6"/>
      <c r="T114" s="6"/>
      <c r="U114" s="6"/>
      <c r="V114" s="6"/>
      <c r="W114" s="6"/>
      <c r="X114" s="6"/>
      <c r="Y114" s="6"/>
    </row>
    <row r="115" spans="1:25">
      <c r="A115" s="21"/>
      <c r="B115" s="102"/>
      <c r="C115" s="102" t="s">
        <v>51</v>
      </c>
      <c r="D115" s="102">
        <v>8804</v>
      </c>
      <c r="E115" s="128">
        <v>8954840186</v>
      </c>
      <c r="F115" s="128">
        <v>6411435732</v>
      </c>
      <c r="G115" s="134">
        <v>0.71597433330230065</v>
      </c>
      <c r="H115" s="130">
        <v>2.607394993539017</v>
      </c>
      <c r="I115" s="102">
        <v>1017133.1424352567</v>
      </c>
      <c r="J115" s="102">
        <v>728241.22353475692</v>
      </c>
      <c r="K115" s="9"/>
      <c r="L115" s="358"/>
      <c r="M115" s="358"/>
      <c r="N115" s="9"/>
      <c r="O115" s="9"/>
      <c r="P115" s="9"/>
      <c r="Q115" s="6"/>
      <c r="R115" s="6"/>
      <c r="S115" s="6"/>
      <c r="T115" s="6"/>
      <c r="U115" s="6"/>
      <c r="V115" s="6"/>
      <c r="W115" s="6"/>
      <c r="X115" s="6"/>
      <c r="Y115" s="6"/>
    </row>
    <row r="116" spans="1:25">
      <c r="A116" s="102"/>
      <c r="B116" s="102"/>
      <c r="C116" s="102" t="s">
        <v>183</v>
      </c>
      <c r="D116" s="102">
        <v>2640</v>
      </c>
      <c r="E116" s="128">
        <v>2790981757</v>
      </c>
      <c r="F116" s="128">
        <v>1702452223</v>
      </c>
      <c r="G116" s="134">
        <v>0.60998328589218365</v>
      </c>
      <c r="H116" s="130">
        <v>0.78186310574091378</v>
      </c>
      <c r="I116" s="102">
        <v>1057190.0594696971</v>
      </c>
      <c r="J116" s="102">
        <v>644868.26628787874</v>
      </c>
      <c r="K116" s="9"/>
      <c r="L116" s="358"/>
      <c r="P116" s="9"/>
      <c r="R116" s="6"/>
      <c r="T116" s="6"/>
      <c r="U116" s="6"/>
      <c r="V116" s="6"/>
      <c r="W116" s="6"/>
      <c r="X116" s="6"/>
      <c r="Y116" s="6"/>
    </row>
    <row r="117" spans="1:25">
      <c r="A117" s="21"/>
      <c r="B117" s="102"/>
      <c r="C117" s="102" t="s">
        <v>52</v>
      </c>
      <c r="D117" s="102">
        <v>38341</v>
      </c>
      <c r="E117" s="128">
        <v>40795648570</v>
      </c>
      <c r="F117" s="128">
        <v>26649789740</v>
      </c>
      <c r="G117" s="134">
        <v>0.6532507920366174</v>
      </c>
      <c r="H117" s="130">
        <v>11.355080809550142</v>
      </c>
      <c r="I117" s="102">
        <v>1064021.5062204951</v>
      </c>
      <c r="J117" s="102">
        <v>695072.89168253308</v>
      </c>
      <c r="K117" s="17"/>
      <c r="M117" s="358"/>
      <c r="T117" s="6"/>
    </row>
    <row r="118" spans="1:25">
      <c r="A118" s="21"/>
      <c r="B118" s="102"/>
      <c r="C118" s="102" t="s">
        <v>53</v>
      </c>
      <c r="D118" s="102">
        <v>5384</v>
      </c>
      <c r="E118" s="128">
        <v>3180966895</v>
      </c>
      <c r="F118" s="128">
        <v>2170706042</v>
      </c>
      <c r="G118" s="134">
        <v>0.68240447437916518</v>
      </c>
      <c r="H118" s="130">
        <v>1.5945268792837424</v>
      </c>
      <c r="I118" s="102">
        <v>590818.51690193161</v>
      </c>
      <c r="J118" s="102">
        <v>403177.19947994058</v>
      </c>
      <c r="K118" s="9"/>
      <c r="L118" s="358"/>
      <c r="M118" s="358"/>
      <c r="N118" s="9"/>
      <c r="O118" s="9"/>
      <c r="P118" s="9"/>
      <c r="Q118" s="6"/>
      <c r="R118" s="6"/>
      <c r="S118" s="6"/>
      <c r="T118" s="6"/>
      <c r="U118" s="6"/>
      <c r="V118" s="6"/>
      <c r="W118" s="6"/>
      <c r="X118" s="6"/>
      <c r="Y118" s="6"/>
    </row>
    <row r="119" spans="1:25">
      <c r="A119" s="102"/>
      <c r="B119" s="102"/>
      <c r="C119" s="102" t="s">
        <v>54</v>
      </c>
      <c r="D119" s="102">
        <v>25592</v>
      </c>
      <c r="E119" s="128">
        <v>21204358390</v>
      </c>
      <c r="F119" s="128">
        <v>13964879100</v>
      </c>
      <c r="G119" s="134">
        <v>0.65858531737446269</v>
      </c>
      <c r="H119" s="130">
        <v>7.579333561409646</v>
      </c>
      <c r="I119" s="102">
        <v>828554.17278837133</v>
      </c>
      <c r="J119" s="102">
        <v>545673.61284776498</v>
      </c>
      <c r="K119" s="9"/>
      <c r="L119" s="358"/>
      <c r="M119" s="358"/>
      <c r="N119" s="9"/>
      <c r="O119" s="9"/>
      <c r="P119" s="9"/>
      <c r="Q119" s="6"/>
      <c r="R119" s="6"/>
      <c r="S119" s="6"/>
      <c r="T119" s="6"/>
      <c r="U119" s="6"/>
      <c r="V119" s="6"/>
      <c r="W119" s="6"/>
      <c r="X119" s="6"/>
      <c r="Y119" s="6"/>
    </row>
    <row r="120" spans="1:25">
      <c r="A120" s="21"/>
      <c r="B120" s="102"/>
      <c r="C120" s="102" t="s">
        <v>55</v>
      </c>
      <c r="D120" s="102">
        <v>1877</v>
      </c>
      <c r="E120" s="128">
        <v>1886191111</v>
      </c>
      <c r="F120" s="128">
        <v>1093428290</v>
      </c>
      <c r="G120" s="134">
        <v>0.57970175112335154</v>
      </c>
      <c r="H120" s="130">
        <v>0.55589282177109667</v>
      </c>
      <c r="I120" s="102">
        <v>1004896.7027171018</v>
      </c>
      <c r="J120" s="102">
        <v>582540.37826318596</v>
      </c>
      <c r="L120" s="358"/>
    </row>
    <row r="121" spans="1:25">
      <c r="A121" s="21"/>
      <c r="B121" s="102"/>
      <c r="C121" s="102" t="s">
        <v>244</v>
      </c>
      <c r="D121" s="102">
        <v>11045</v>
      </c>
      <c r="E121" s="128">
        <v>9712522165</v>
      </c>
      <c r="F121" s="128">
        <v>6216029802</v>
      </c>
      <c r="G121" s="134">
        <v>0.6400016078624825</v>
      </c>
      <c r="H121" s="130">
        <v>3.2710901526168152</v>
      </c>
      <c r="I121" s="102">
        <v>879359.18198279769</v>
      </c>
      <c r="J121" s="102">
        <v>562791.29035762791</v>
      </c>
      <c r="K121" s="9"/>
      <c r="L121" s="358"/>
    </row>
    <row r="122" spans="1:25">
      <c r="A122" s="102"/>
      <c r="B122" s="102"/>
      <c r="C122" s="102" t="s">
        <v>245</v>
      </c>
      <c r="D122" s="102">
        <v>5123</v>
      </c>
      <c r="E122" s="128">
        <v>1998313703</v>
      </c>
      <c r="F122" s="128">
        <v>1258635396</v>
      </c>
      <c r="G122" s="134">
        <v>0.6298487540321891</v>
      </c>
      <c r="H122" s="130">
        <v>1.5172290495116294</v>
      </c>
      <c r="I122" s="102">
        <v>390067.09018153424</v>
      </c>
      <c r="J122" s="102">
        <v>245683.27073980091</v>
      </c>
      <c r="K122" s="9"/>
      <c r="L122" s="358"/>
      <c r="M122" s="358"/>
      <c r="N122" s="9"/>
      <c r="O122" s="9"/>
      <c r="P122" s="9"/>
      <c r="Q122" s="6"/>
      <c r="R122" s="6"/>
      <c r="S122" s="16"/>
      <c r="T122" s="16"/>
      <c r="U122" s="16"/>
      <c r="V122" s="16"/>
      <c r="W122" s="16"/>
      <c r="X122" s="16"/>
      <c r="Y122" s="16"/>
    </row>
    <row r="123" spans="1:25">
      <c r="A123" s="21"/>
      <c r="B123" s="102"/>
      <c r="C123" s="102" t="s">
        <v>246</v>
      </c>
      <c r="D123" s="102">
        <v>20306</v>
      </c>
      <c r="E123" s="128">
        <v>17083988340</v>
      </c>
      <c r="F123" s="128">
        <v>11622070340</v>
      </c>
      <c r="G123" s="134">
        <v>0.68029022899696034</v>
      </c>
      <c r="H123" s="130">
        <v>6.0138303883238624</v>
      </c>
      <c r="I123" s="102">
        <v>841327.112183591</v>
      </c>
      <c r="J123" s="102">
        <v>572346.61380872654</v>
      </c>
      <c r="K123" s="9"/>
      <c r="L123" s="358"/>
      <c r="M123" s="358"/>
      <c r="N123" s="9"/>
      <c r="O123" s="9"/>
      <c r="P123" s="9"/>
      <c r="Q123" s="6"/>
      <c r="R123" s="6"/>
      <c r="S123" s="16"/>
      <c r="T123" s="16"/>
      <c r="U123" s="16"/>
      <c r="V123" s="16"/>
      <c r="W123" s="16"/>
      <c r="X123" s="16"/>
      <c r="Y123" s="16"/>
    </row>
    <row r="124" spans="1:25">
      <c r="A124" s="21"/>
      <c r="B124" s="102"/>
      <c r="C124" s="102" t="s">
        <v>56</v>
      </c>
      <c r="D124" s="102">
        <v>44707</v>
      </c>
      <c r="E124" s="128">
        <v>38507418770</v>
      </c>
      <c r="F124" s="128">
        <v>23081473170</v>
      </c>
      <c r="G124" s="134">
        <v>0.59940328142643773</v>
      </c>
      <c r="H124" s="130">
        <v>13.240437071348119</v>
      </c>
      <c r="I124" s="102">
        <v>861328.62348178134</v>
      </c>
      <c r="J124" s="102">
        <v>516283.2033014964</v>
      </c>
      <c r="K124" s="9"/>
      <c r="L124" s="358"/>
      <c r="M124" s="358"/>
      <c r="N124" s="9"/>
      <c r="O124" s="9"/>
      <c r="P124" s="9"/>
      <c r="Q124" s="6"/>
      <c r="R124" s="6"/>
      <c r="S124" s="16"/>
      <c r="T124" s="16"/>
      <c r="U124" s="16"/>
      <c r="V124" s="16"/>
      <c r="W124" s="16"/>
      <c r="X124" s="16"/>
      <c r="Y124" s="16"/>
    </row>
    <row r="125" spans="1:25">
      <c r="A125" s="103"/>
      <c r="B125" s="103"/>
      <c r="C125" s="103" t="s">
        <v>14</v>
      </c>
      <c r="D125" s="103">
        <v>267703</v>
      </c>
      <c r="E125" s="129">
        <v>214412925609</v>
      </c>
      <c r="F125" s="129">
        <v>136586064612</v>
      </c>
      <c r="G125" s="135">
        <v>0.63702346406613641</v>
      </c>
      <c r="H125" s="131">
        <v>79.28299204399994</v>
      </c>
      <c r="I125" s="103">
        <v>800935.83414829115</v>
      </c>
      <c r="J125" s="103">
        <v>510214.91956384503</v>
      </c>
      <c r="K125" s="17"/>
      <c r="L125" s="358"/>
      <c r="M125" s="358"/>
      <c r="N125" s="9"/>
      <c r="O125" s="9"/>
      <c r="P125" s="9"/>
      <c r="Q125" s="6"/>
      <c r="R125" s="6"/>
      <c r="S125" s="16"/>
      <c r="T125" s="16"/>
      <c r="U125" s="16"/>
      <c r="V125" s="16"/>
      <c r="W125" s="16"/>
      <c r="X125" s="16"/>
      <c r="Y125" s="16"/>
    </row>
    <row r="126" spans="1:25">
      <c r="B126" s="102" t="s">
        <v>25</v>
      </c>
      <c r="C126" s="102" t="s">
        <v>103</v>
      </c>
      <c r="D126" s="102">
        <v>23900</v>
      </c>
      <c r="E126" s="128">
        <v>2776726427</v>
      </c>
      <c r="F126" s="128">
        <v>1700156181</v>
      </c>
      <c r="G126" s="134">
        <v>0.61228796775520444</v>
      </c>
      <c r="H126" s="130">
        <v>7.0782303890938794</v>
      </c>
      <c r="I126" s="102">
        <v>116181.0220502092</v>
      </c>
      <c r="J126" s="102">
        <v>71136.241882845192</v>
      </c>
      <c r="K126" s="9"/>
      <c r="L126" s="358"/>
      <c r="M126" s="358"/>
      <c r="N126" s="9"/>
      <c r="O126" s="9"/>
      <c r="P126" s="9"/>
      <c r="Q126" s="6"/>
      <c r="R126" s="6"/>
      <c r="S126" s="16"/>
      <c r="T126" s="16"/>
      <c r="U126" s="16"/>
      <c r="V126" s="16"/>
      <c r="W126" s="16"/>
      <c r="X126" s="16"/>
      <c r="Y126" s="16"/>
    </row>
    <row r="127" spans="1:25">
      <c r="A127" s="21"/>
      <c r="B127" s="102"/>
      <c r="C127" s="102" t="s">
        <v>57</v>
      </c>
      <c r="D127" s="102">
        <v>908460</v>
      </c>
      <c r="E127" s="128">
        <v>245771416000</v>
      </c>
      <c r="F127" s="128">
        <v>191364612800</v>
      </c>
      <c r="G127" s="134">
        <v>0.77862843415444216</v>
      </c>
      <c r="H127" s="130">
        <v>269.04975645507216</v>
      </c>
      <c r="I127" s="102">
        <v>270536.3097990005</v>
      </c>
      <c r="J127" s="102">
        <v>210647.26328071681</v>
      </c>
      <c r="K127" s="9"/>
      <c r="L127" s="358"/>
      <c r="M127" s="358"/>
      <c r="N127" s="9"/>
      <c r="O127" s="9"/>
      <c r="P127" s="9"/>
      <c r="Q127" s="6"/>
      <c r="R127" s="6"/>
    </row>
    <row r="128" spans="1:25">
      <c r="A128" s="21"/>
      <c r="B128" s="102"/>
      <c r="C128" s="102" t="s">
        <v>58</v>
      </c>
      <c r="D128" s="102">
        <v>305388</v>
      </c>
      <c r="E128" s="128">
        <v>134367273500</v>
      </c>
      <c r="F128" s="128">
        <v>98422648920</v>
      </c>
      <c r="G128" s="134">
        <v>0.73248973768899162</v>
      </c>
      <c r="H128" s="130">
        <v>90.443791718184158</v>
      </c>
      <c r="I128" s="102">
        <v>439988.71435681824</v>
      </c>
      <c r="J128" s="102">
        <v>322287.21796534245</v>
      </c>
      <c r="K128" s="9"/>
    </row>
    <row r="129" spans="1:11">
      <c r="A129" s="102"/>
      <c r="B129" s="102"/>
      <c r="C129" s="102" t="s">
        <v>170</v>
      </c>
      <c r="D129" s="102">
        <v>105312</v>
      </c>
      <c r="E129" s="128">
        <v>30831771880</v>
      </c>
      <c r="F129" s="128">
        <v>15501618120</v>
      </c>
      <c r="G129" s="134">
        <v>0.50278064395175459</v>
      </c>
      <c r="H129" s="130">
        <v>31.189230072646634</v>
      </c>
      <c r="I129" s="102">
        <v>292765.9894408994</v>
      </c>
      <c r="J129" s="102">
        <v>147197.07269826799</v>
      </c>
      <c r="K129" s="9"/>
    </row>
    <row r="130" spans="1:11">
      <c r="B130" s="102"/>
      <c r="C130" s="102" t="s">
        <v>59</v>
      </c>
      <c r="D130" s="102">
        <v>20</v>
      </c>
      <c r="E130" s="128">
        <v>617184</v>
      </c>
      <c r="F130" s="128">
        <v>561096</v>
      </c>
      <c r="G130" s="134">
        <v>0.9091227251516566</v>
      </c>
      <c r="H130" s="130">
        <v>5.923205346522074E-3</v>
      </c>
      <c r="I130" s="102">
        <v>30859.200000000001</v>
      </c>
      <c r="J130" s="102">
        <v>28054.799999999999</v>
      </c>
      <c r="K130" s="9"/>
    </row>
    <row r="131" spans="1:11">
      <c r="A131" s="102"/>
      <c r="B131" s="102"/>
      <c r="C131" s="102" t="s">
        <v>170</v>
      </c>
      <c r="D131" s="102">
        <v>5</v>
      </c>
      <c r="E131" s="128">
        <v>719885</v>
      </c>
      <c r="F131" s="128">
        <v>514569</v>
      </c>
      <c r="G131" s="134">
        <v>0.71479333504656994</v>
      </c>
      <c r="H131" s="130">
        <v>1.4808013366305185E-3</v>
      </c>
      <c r="I131" s="102">
        <v>143977</v>
      </c>
      <c r="J131" s="102">
        <v>102913.8</v>
      </c>
    </row>
    <row r="132" spans="1:11">
      <c r="A132" s="21"/>
      <c r="B132" s="102"/>
      <c r="C132" s="102" t="s">
        <v>60</v>
      </c>
      <c r="D132" s="102">
        <v>12095</v>
      </c>
      <c r="E132" s="128">
        <v>3982108902</v>
      </c>
      <c r="F132" s="128">
        <v>2224290296</v>
      </c>
      <c r="G132" s="134">
        <v>0.55857093583825845</v>
      </c>
      <c r="H132" s="130">
        <v>3.5820584333092245</v>
      </c>
      <c r="I132" s="102">
        <v>329235.9571723853</v>
      </c>
      <c r="J132" s="102">
        <v>183901.63670938404</v>
      </c>
    </row>
    <row r="133" spans="1:11">
      <c r="A133" s="21"/>
      <c r="B133" s="102"/>
      <c r="C133" s="102" t="s">
        <v>70</v>
      </c>
      <c r="D133" s="102">
        <v>2034</v>
      </c>
      <c r="E133" s="128">
        <v>297653251</v>
      </c>
      <c r="F133" s="128">
        <v>278321163</v>
      </c>
      <c r="G133" s="134">
        <v>0.93505164840279198</v>
      </c>
      <c r="H133" s="130">
        <v>0.60238998374129493</v>
      </c>
      <c r="I133" s="102">
        <v>146338.86479842674</v>
      </c>
      <c r="J133" s="102">
        <v>136834.39675516225</v>
      </c>
    </row>
    <row r="134" spans="1:11">
      <c r="A134" s="102"/>
      <c r="B134" s="102"/>
      <c r="C134" s="102" t="s">
        <v>99</v>
      </c>
      <c r="D134" s="102">
        <v>499</v>
      </c>
      <c r="E134" s="128">
        <v>13459773</v>
      </c>
      <c r="F134" s="128">
        <v>9985787</v>
      </c>
      <c r="G134" s="134">
        <v>0.74189861894401932</v>
      </c>
      <c r="H134" s="130">
        <v>0.14778397339572574</v>
      </c>
      <c r="I134" s="102">
        <v>26973.492985971945</v>
      </c>
      <c r="J134" s="102">
        <v>20011.597194388778</v>
      </c>
    </row>
    <row r="135" spans="1:11">
      <c r="A135" s="21"/>
      <c r="B135" s="102"/>
      <c r="C135" s="102" t="s">
        <v>105</v>
      </c>
      <c r="D135" s="102">
        <v>1</v>
      </c>
      <c r="E135" s="128">
        <v>14469</v>
      </c>
      <c r="F135" s="128">
        <v>14469</v>
      </c>
      <c r="G135" s="134">
        <v>1</v>
      </c>
      <c r="H135" s="130">
        <v>2.961602673261037E-4</v>
      </c>
      <c r="I135" s="102">
        <v>14469</v>
      </c>
      <c r="J135" s="102">
        <v>14469</v>
      </c>
    </row>
    <row r="136" spans="1:11">
      <c r="A136" s="100"/>
      <c r="B136" s="103"/>
      <c r="C136" s="103" t="s">
        <v>14</v>
      </c>
      <c r="D136" s="103">
        <v>1357714</v>
      </c>
      <c r="E136" s="129">
        <v>418041761271</v>
      </c>
      <c r="F136" s="129">
        <v>309502723401</v>
      </c>
      <c r="G136" s="135">
        <v>0.74036316960295645</v>
      </c>
      <c r="H136" s="131">
        <v>402.10094119239358</v>
      </c>
      <c r="I136" s="103">
        <v>307901.19367628236</v>
      </c>
      <c r="J136" s="103">
        <v>227958.70367470616</v>
      </c>
    </row>
    <row r="137" spans="1:11">
      <c r="B137" s="102" t="s">
        <v>98</v>
      </c>
      <c r="C137" s="102" t="s">
        <v>94</v>
      </c>
      <c r="D137" s="102">
        <v>856612</v>
      </c>
      <c r="E137" s="128">
        <v>103958941600</v>
      </c>
      <c r="F137" s="128">
        <v>99487948480</v>
      </c>
      <c r="G137" s="134">
        <v>0.95699270258826874</v>
      </c>
      <c r="H137" s="130">
        <v>253.69443891474836</v>
      </c>
      <c r="I137" s="102">
        <v>121360.59452821114</v>
      </c>
      <c r="J137" s="102">
        <v>116141.20334527183</v>
      </c>
    </row>
    <row r="138" spans="1:11">
      <c r="A138" s="102"/>
      <c r="B138" s="102"/>
      <c r="C138" s="102" t="s">
        <v>97</v>
      </c>
      <c r="D138" s="102">
        <v>2551538</v>
      </c>
      <c r="E138" s="128">
        <v>182784147800</v>
      </c>
      <c r="F138" s="128">
        <v>134859764100</v>
      </c>
      <c r="G138" s="134">
        <v>0.73780886210964958</v>
      </c>
      <c r="H138" s="130">
        <v>755.66417617271202</v>
      </c>
      <c r="I138" s="102">
        <v>71636.851107057781</v>
      </c>
      <c r="J138" s="102">
        <v>52854.303600416693</v>
      </c>
    </row>
    <row r="139" spans="1:11">
      <c r="A139" s="21"/>
      <c r="B139" s="102"/>
      <c r="C139" s="102" t="s">
        <v>88</v>
      </c>
      <c r="D139" s="102">
        <v>1483702</v>
      </c>
      <c r="E139" s="128">
        <v>200763853200</v>
      </c>
      <c r="F139" s="128">
        <v>168185092800</v>
      </c>
      <c r="G139" s="134">
        <v>0.83772596570187763</v>
      </c>
      <c r="H139" s="130">
        <v>439.41358095227474</v>
      </c>
      <c r="I139" s="102">
        <v>135312.78733869738</v>
      </c>
      <c r="J139" s="102">
        <v>113355.03544512308</v>
      </c>
    </row>
    <row r="140" spans="1:11">
      <c r="A140" s="21"/>
      <c r="B140" s="102"/>
      <c r="C140" s="102" t="s">
        <v>61</v>
      </c>
      <c r="D140" s="102">
        <v>5</v>
      </c>
      <c r="E140" s="128">
        <v>343365</v>
      </c>
      <c r="F140" s="128">
        <v>0</v>
      </c>
      <c r="G140" s="134">
        <v>0</v>
      </c>
      <c r="H140" s="130">
        <v>1.4808013366305185E-3</v>
      </c>
      <c r="I140" s="102">
        <v>68673</v>
      </c>
      <c r="J140" s="102">
        <v>0</v>
      </c>
    </row>
    <row r="141" spans="1:11">
      <c r="A141" s="102"/>
      <c r="B141" s="102"/>
      <c r="C141" s="102" t="s">
        <v>95</v>
      </c>
      <c r="D141" s="102">
        <v>44989</v>
      </c>
      <c r="E141" s="128">
        <v>73526536740</v>
      </c>
      <c r="F141" s="128">
        <v>54840104730</v>
      </c>
      <c r="G141" s="134">
        <v>0.74585458749297817</v>
      </c>
      <c r="H141" s="130">
        <v>13.323954266734081</v>
      </c>
      <c r="I141" s="102">
        <v>1634322.5397319344</v>
      </c>
      <c r="J141" s="102">
        <v>1218966.9637022384</v>
      </c>
    </row>
    <row r="142" spans="1:11">
      <c r="B142" s="102"/>
      <c r="C142" s="102" t="s">
        <v>96</v>
      </c>
      <c r="D142" s="102">
        <v>653</v>
      </c>
      <c r="E142" s="128">
        <v>258405540</v>
      </c>
      <c r="F142" s="128">
        <v>148882723</v>
      </c>
      <c r="G142" s="134">
        <v>0.57615917599909039</v>
      </c>
      <c r="H142" s="130">
        <v>0.19339265456394575</v>
      </c>
      <c r="I142" s="102">
        <v>395720.58192955592</v>
      </c>
      <c r="J142" s="102">
        <v>227998.04441041348</v>
      </c>
    </row>
    <row r="143" spans="1:11">
      <c r="A143" s="102"/>
      <c r="B143" s="102"/>
      <c r="C143" s="102" t="s">
        <v>167</v>
      </c>
      <c r="D143" s="102">
        <v>1150069</v>
      </c>
      <c r="E143" s="128">
        <v>129333724000</v>
      </c>
      <c r="F143" s="128">
        <v>94826725500</v>
      </c>
      <c r="G143" s="134">
        <v>0.73319411648581312</v>
      </c>
      <c r="H143" s="130">
        <v>340.6047424834648</v>
      </c>
      <c r="I143" s="102">
        <v>112457.36038446389</v>
      </c>
      <c r="J143" s="102">
        <v>82453.074989413682</v>
      </c>
    </row>
    <row r="144" spans="1:11">
      <c r="A144" s="100"/>
      <c r="B144" s="103"/>
      <c r="C144" s="103" t="s">
        <v>14</v>
      </c>
      <c r="D144" s="103">
        <v>6087568</v>
      </c>
      <c r="E144" s="129">
        <v>690625952245</v>
      </c>
      <c r="F144" s="129">
        <v>552348518333</v>
      </c>
      <c r="G144" s="135">
        <v>0.79977955728060157</v>
      </c>
      <c r="H144" s="131">
        <v>1802.8957662458345</v>
      </c>
      <c r="I144" s="103">
        <v>113448.58114849805</v>
      </c>
      <c r="J144" s="103">
        <v>90733.856005058173</v>
      </c>
    </row>
    <row r="145" spans="1:16" ht="10.35" customHeight="1">
      <c r="A145" s="102"/>
      <c r="B145" s="102"/>
      <c r="C145" s="102" t="s">
        <v>15</v>
      </c>
      <c r="D145" s="102">
        <v>46119</v>
      </c>
      <c r="E145" s="128">
        <v>18299321715</v>
      </c>
      <c r="F145" s="128">
        <v>9985157849</v>
      </c>
      <c r="G145" s="134">
        <v>0.54565726558133254</v>
      </c>
      <c r="H145" s="130">
        <v>13.658615368812576</v>
      </c>
      <c r="I145" s="102">
        <v>396784.87640668702</v>
      </c>
      <c r="J145" s="102">
        <v>216508.55068409984</v>
      </c>
    </row>
    <row r="146" spans="1:16">
      <c r="A146" s="105"/>
      <c r="B146" s="105"/>
      <c r="C146" s="105" t="s">
        <v>181</v>
      </c>
      <c r="D146" s="105">
        <v>14907482</v>
      </c>
      <c r="E146" s="132">
        <v>1534417912616</v>
      </c>
      <c r="F146" s="132">
        <v>1149536241354</v>
      </c>
      <c r="G146" s="136">
        <v>0.74916763673214515</v>
      </c>
      <c r="H146" s="137">
        <v>4415.003854279079</v>
      </c>
      <c r="I146" s="105">
        <v>102929.38221330738</v>
      </c>
      <c r="J146" s="105">
        <v>77111.362023043199</v>
      </c>
    </row>
    <row r="147" spans="1:16">
      <c r="A147" s="222"/>
      <c r="B147" s="223"/>
      <c r="C147" s="37"/>
      <c r="D147" s="24"/>
      <c r="E147" s="224"/>
      <c r="F147" s="224"/>
      <c r="G147" s="25"/>
      <c r="H147" s="225"/>
      <c r="I147" s="24"/>
      <c r="J147" s="24"/>
      <c r="L147" s="352"/>
    </row>
    <row r="148" spans="1:16">
      <c r="A148" s="222"/>
      <c r="B148" s="223"/>
      <c r="C148" s="37"/>
      <c r="D148" s="24"/>
      <c r="E148" s="224"/>
      <c r="F148" s="224"/>
      <c r="G148" s="25"/>
      <c r="H148" s="225"/>
      <c r="I148" s="24"/>
      <c r="J148" s="24"/>
      <c r="L148" s="352"/>
    </row>
    <row r="149" spans="1:16">
      <c r="A149" s="222"/>
      <c r="B149" s="223"/>
      <c r="C149" s="37"/>
      <c r="D149" s="24"/>
      <c r="E149" s="224"/>
      <c r="F149" s="224"/>
      <c r="G149" s="25"/>
      <c r="H149" s="225"/>
      <c r="I149" s="24"/>
      <c r="J149" s="24"/>
      <c r="L149" s="352"/>
    </row>
    <row r="150" spans="1:16" s="58" customFormat="1">
      <c r="B150" s="74"/>
      <c r="D150" s="64"/>
      <c r="E150" s="64"/>
      <c r="F150" s="64"/>
      <c r="G150" s="56"/>
      <c r="K150" s="21"/>
      <c r="L150" s="352"/>
      <c r="M150" s="352"/>
      <c r="N150" s="21"/>
      <c r="O150" s="21"/>
      <c r="P150" s="21"/>
    </row>
    <row r="151" spans="1:16" s="58" customFormat="1">
      <c r="B151" s="74"/>
      <c r="D151" s="64"/>
      <c r="E151" s="64"/>
      <c r="F151" s="64"/>
      <c r="K151" s="21"/>
      <c r="L151" s="352"/>
      <c r="M151" s="352"/>
      <c r="N151" s="21"/>
      <c r="O151" s="21"/>
      <c r="P151" s="21"/>
    </row>
    <row r="152" spans="1:16" s="58" customFormat="1">
      <c r="B152" s="74"/>
      <c r="D152" s="64"/>
      <c r="E152" s="64"/>
      <c r="F152" s="64"/>
      <c r="K152" s="21"/>
      <c r="L152" s="352"/>
      <c r="M152" s="352"/>
      <c r="N152" s="21"/>
      <c r="O152" s="21"/>
      <c r="P152" s="21"/>
    </row>
    <row r="153" spans="1:16" s="21" customFormat="1">
      <c r="B153" s="23"/>
      <c r="D153" s="22"/>
      <c r="E153" s="22"/>
      <c r="F153" s="22"/>
      <c r="L153" s="352"/>
      <c r="M153" s="352"/>
    </row>
    <row r="154" spans="1:16" s="2" customFormat="1">
      <c r="C154" s="120"/>
      <c r="D154" s="120"/>
      <c r="E154" s="195"/>
      <c r="F154" s="195"/>
      <c r="G154" s="209"/>
      <c r="H154" s="149"/>
      <c r="I154" s="120"/>
      <c r="J154" s="120"/>
      <c r="L154" s="362"/>
      <c r="M154" s="362"/>
    </row>
    <row r="155" spans="1:16" s="2" customFormat="1" ht="11.25" customHeight="1">
      <c r="A155" s="73"/>
      <c r="B155" s="73"/>
      <c r="C155" s="108"/>
      <c r="D155" s="108"/>
      <c r="E155" s="196"/>
      <c r="F155" s="196"/>
      <c r="G155" s="210"/>
      <c r="H155" s="153"/>
      <c r="I155" s="108"/>
      <c r="J155" s="108"/>
      <c r="L155" s="362"/>
      <c r="M155" s="362"/>
    </row>
    <row r="156" spans="1:16" s="21" customFormat="1" ht="10.35" customHeight="1">
      <c r="L156" s="352"/>
      <c r="M156" s="352"/>
    </row>
    <row r="157" spans="1:16" s="58" customFormat="1" ht="10.35" customHeight="1">
      <c r="K157" s="21"/>
      <c r="L157" s="362"/>
      <c r="M157" s="352"/>
      <c r="N157" s="21"/>
      <c r="O157" s="21"/>
      <c r="P157" s="21"/>
    </row>
    <row r="158" spans="1:16" s="58" customFormat="1" ht="10.35" customHeight="1">
      <c r="K158" s="21"/>
      <c r="L158" s="362"/>
      <c r="M158" s="363"/>
    </row>
    <row r="159" spans="1:16" s="58" customFormat="1">
      <c r="K159" s="21"/>
      <c r="L159" s="364"/>
      <c r="M159" s="363"/>
    </row>
    <row r="160" spans="1:16">
      <c r="B160" s="3"/>
      <c r="M160" s="365"/>
      <c r="N160" s="3"/>
      <c r="O160" s="3"/>
      <c r="P160" s="3"/>
    </row>
    <row r="161" spans="2:16">
      <c r="B161" s="3"/>
      <c r="M161" s="365"/>
      <c r="N161" s="3"/>
      <c r="O161" s="3"/>
      <c r="P161" s="3"/>
    </row>
    <row r="162" spans="2:16" s="126" customFormat="1">
      <c r="K162" s="101"/>
      <c r="L162" s="362"/>
      <c r="M162" s="366"/>
    </row>
    <row r="163" spans="2:16">
      <c r="B163" s="3"/>
      <c r="L163" s="364"/>
      <c r="M163" s="365"/>
      <c r="N163" s="3"/>
      <c r="O163" s="3"/>
      <c r="P163" s="3"/>
    </row>
    <row r="164" spans="2:16">
      <c r="B164" s="3"/>
      <c r="M164" s="365"/>
      <c r="N164" s="3"/>
      <c r="O164" s="3"/>
      <c r="P164" s="3"/>
    </row>
    <row r="165" spans="2:16">
      <c r="B165" s="3"/>
      <c r="M165" s="365"/>
      <c r="N165" s="3"/>
      <c r="O165" s="3"/>
      <c r="P165" s="3"/>
    </row>
    <row r="166" spans="2:16" s="126" customFormat="1">
      <c r="K166" s="101"/>
      <c r="L166" s="362"/>
      <c r="M166" s="366"/>
    </row>
    <row r="167" spans="2:16">
      <c r="B167" s="3"/>
      <c r="M167" s="365"/>
      <c r="N167" s="3"/>
      <c r="O167" s="3"/>
      <c r="P167" s="3"/>
    </row>
    <row r="168" spans="2:16">
      <c r="B168" s="3"/>
      <c r="M168" s="365"/>
      <c r="N168" s="3"/>
      <c r="O168" s="3"/>
      <c r="P168" s="3"/>
    </row>
    <row r="169" spans="2:16">
      <c r="B169" s="3"/>
      <c r="M169" s="365"/>
      <c r="N169" s="3"/>
      <c r="O169" s="3"/>
      <c r="P169" s="3"/>
    </row>
    <row r="170" spans="2:16">
      <c r="B170" s="3"/>
      <c r="M170" s="365"/>
      <c r="N170" s="3"/>
      <c r="O170" s="3"/>
      <c r="P170" s="3"/>
    </row>
    <row r="171" spans="2:16">
      <c r="B171" s="3"/>
      <c r="M171" s="365"/>
      <c r="N171" s="3"/>
      <c r="O171" s="3"/>
      <c r="P171" s="3"/>
    </row>
    <row r="172" spans="2:16">
      <c r="B172" s="3"/>
      <c r="M172" s="365"/>
      <c r="N172" s="3"/>
      <c r="O172" s="3"/>
      <c r="P172" s="3"/>
    </row>
    <row r="173" spans="2:16">
      <c r="B173" s="3"/>
      <c r="M173" s="365"/>
      <c r="N173" s="3"/>
      <c r="O173" s="3"/>
      <c r="P173" s="3"/>
    </row>
    <row r="174" spans="2:16">
      <c r="B174" s="3"/>
      <c r="M174" s="365"/>
      <c r="N174" s="3"/>
      <c r="O174" s="3"/>
      <c r="P174" s="3"/>
    </row>
    <row r="175" spans="2:16">
      <c r="B175" s="3"/>
      <c r="M175" s="365"/>
      <c r="N175" s="3"/>
      <c r="O175" s="3"/>
      <c r="P175" s="3"/>
    </row>
    <row r="176" spans="2:16">
      <c r="B176" s="3"/>
      <c r="M176" s="365"/>
      <c r="N176" s="3"/>
      <c r="O176" s="3"/>
      <c r="P176" s="3"/>
    </row>
    <row r="177" spans="2:16">
      <c r="B177" s="3"/>
      <c r="M177" s="365"/>
      <c r="N177" s="3"/>
      <c r="O177" s="3"/>
      <c r="P177" s="3"/>
    </row>
    <row r="178" spans="2:16">
      <c r="B178" s="3"/>
      <c r="M178" s="365"/>
      <c r="N178" s="3"/>
      <c r="O178" s="3"/>
      <c r="P178" s="3"/>
    </row>
    <row r="179" spans="2:16">
      <c r="B179" s="3"/>
      <c r="M179" s="365"/>
      <c r="N179" s="3"/>
      <c r="O179" s="3"/>
      <c r="P179" s="3"/>
    </row>
    <row r="180" spans="2:16">
      <c r="B180" s="3"/>
      <c r="M180" s="365"/>
      <c r="N180" s="3"/>
      <c r="O180" s="3"/>
      <c r="P180" s="3"/>
    </row>
    <row r="181" spans="2:16">
      <c r="B181" s="3"/>
      <c r="M181" s="365"/>
      <c r="N181" s="3"/>
      <c r="O181" s="3"/>
      <c r="P181" s="3"/>
    </row>
    <row r="182" spans="2:16">
      <c r="B182" s="3"/>
      <c r="L182" s="364"/>
      <c r="M182" s="365"/>
      <c r="N182" s="3"/>
      <c r="O182" s="3"/>
      <c r="P182" s="3"/>
    </row>
    <row r="183" spans="2:16">
      <c r="B183" s="3"/>
      <c r="M183" s="365"/>
      <c r="N183" s="3"/>
      <c r="O183" s="3"/>
      <c r="P183" s="3"/>
    </row>
    <row r="184" spans="2:16">
      <c r="B184" s="3"/>
      <c r="M184" s="365"/>
      <c r="N184" s="3"/>
      <c r="O184" s="3"/>
      <c r="P184" s="3"/>
    </row>
    <row r="185" spans="2:16" s="126" customFormat="1">
      <c r="K185" s="101"/>
      <c r="L185" s="362"/>
      <c r="M185" s="366"/>
    </row>
    <row r="186" spans="2:16">
      <c r="B186" s="3"/>
      <c r="M186" s="365"/>
      <c r="N186" s="3"/>
      <c r="O186" s="3"/>
      <c r="P186" s="3"/>
    </row>
    <row r="187" spans="2:16">
      <c r="B187" s="3"/>
      <c r="M187" s="365"/>
      <c r="N187" s="3"/>
      <c r="O187" s="3"/>
      <c r="P187" s="3"/>
    </row>
    <row r="188" spans="2:16">
      <c r="B188" s="3"/>
      <c r="M188" s="365"/>
      <c r="N188" s="3"/>
      <c r="O188" s="3"/>
      <c r="P188" s="3"/>
    </row>
    <row r="189" spans="2:16">
      <c r="B189" s="3"/>
      <c r="M189" s="365"/>
      <c r="N189" s="3"/>
      <c r="O189" s="3"/>
      <c r="P189" s="3"/>
    </row>
    <row r="190" spans="2:16">
      <c r="B190" s="3"/>
      <c r="M190" s="365"/>
      <c r="N190" s="3"/>
      <c r="O190" s="3"/>
      <c r="P190" s="3"/>
    </row>
    <row r="191" spans="2:16">
      <c r="B191" s="3"/>
      <c r="M191" s="365"/>
      <c r="N191" s="3"/>
      <c r="O191" s="3"/>
      <c r="P191" s="3"/>
    </row>
    <row r="192" spans="2:16">
      <c r="B192" s="3"/>
      <c r="M192" s="365"/>
      <c r="N192" s="3"/>
      <c r="O192" s="3"/>
      <c r="P192" s="3"/>
    </row>
    <row r="193" spans="2:16">
      <c r="B193" s="3"/>
      <c r="M193" s="365"/>
      <c r="N193" s="3"/>
      <c r="O193" s="3"/>
      <c r="P193" s="3"/>
    </row>
    <row r="194" spans="2:16">
      <c r="B194" s="3"/>
      <c r="M194" s="365"/>
      <c r="N194" s="3"/>
      <c r="O194" s="3"/>
      <c r="P194" s="3"/>
    </row>
    <row r="195" spans="2:16">
      <c r="B195" s="3"/>
      <c r="M195" s="365"/>
      <c r="N195" s="3"/>
      <c r="O195" s="3"/>
      <c r="P195" s="3"/>
    </row>
    <row r="196" spans="2:16">
      <c r="B196" s="3"/>
      <c r="M196" s="365"/>
      <c r="N196" s="3"/>
      <c r="O196" s="3"/>
      <c r="P196" s="3"/>
    </row>
    <row r="197" spans="2:16">
      <c r="B197" s="3"/>
      <c r="M197" s="365"/>
      <c r="N197" s="3"/>
      <c r="O197" s="3"/>
      <c r="P197" s="3"/>
    </row>
    <row r="198" spans="2:16">
      <c r="B198" s="3"/>
      <c r="M198" s="365"/>
      <c r="N198" s="3"/>
      <c r="O198" s="3"/>
      <c r="P198" s="3"/>
    </row>
    <row r="199" spans="2:16">
      <c r="B199" s="3"/>
      <c r="L199" s="364"/>
      <c r="M199" s="365"/>
      <c r="N199" s="3"/>
      <c r="O199" s="3"/>
      <c r="P199" s="3"/>
    </row>
    <row r="200" spans="2:16">
      <c r="B200" s="3"/>
      <c r="M200" s="365"/>
      <c r="N200" s="3"/>
      <c r="O200" s="3"/>
      <c r="P200" s="3"/>
    </row>
    <row r="201" spans="2:16">
      <c r="B201" s="3"/>
      <c r="M201" s="365"/>
      <c r="N201" s="3"/>
      <c r="O201" s="3"/>
      <c r="P201" s="3"/>
    </row>
    <row r="202" spans="2:16" s="126" customFormat="1">
      <c r="K202" s="101"/>
      <c r="L202" s="362"/>
      <c r="M202" s="366"/>
    </row>
    <row r="203" spans="2:16">
      <c r="B203" s="3"/>
      <c r="M203" s="365"/>
      <c r="N203" s="3"/>
      <c r="O203" s="3"/>
      <c r="P203" s="3"/>
    </row>
    <row r="204" spans="2:16">
      <c r="B204" s="3"/>
      <c r="M204" s="365"/>
      <c r="N204" s="3"/>
      <c r="O204" s="3"/>
      <c r="P204" s="3"/>
    </row>
    <row r="205" spans="2:16">
      <c r="B205" s="3"/>
      <c r="M205" s="365"/>
      <c r="N205" s="3"/>
      <c r="O205" s="3"/>
      <c r="P205" s="3"/>
    </row>
    <row r="206" spans="2:16">
      <c r="B206" s="3"/>
      <c r="M206" s="365"/>
      <c r="N206" s="3"/>
      <c r="O206" s="3"/>
      <c r="P206" s="3"/>
    </row>
    <row r="207" spans="2:16">
      <c r="B207" s="3"/>
      <c r="M207" s="365"/>
      <c r="N207" s="3"/>
      <c r="O207" s="3"/>
      <c r="P207" s="3"/>
    </row>
    <row r="208" spans="2:16">
      <c r="B208" s="3"/>
      <c r="M208" s="365"/>
      <c r="N208" s="3"/>
      <c r="O208" s="3"/>
      <c r="P208" s="3"/>
    </row>
    <row r="209" spans="1:16">
      <c r="B209" s="3"/>
      <c r="M209" s="365"/>
      <c r="N209" s="3"/>
      <c r="O209" s="3"/>
      <c r="P209" s="3"/>
    </row>
    <row r="210" spans="1:16">
      <c r="B210" s="3"/>
      <c r="L210" s="364"/>
      <c r="M210" s="365"/>
      <c r="N210" s="3"/>
      <c r="O210" s="3"/>
      <c r="P210" s="3"/>
    </row>
    <row r="211" spans="1:16">
      <c r="B211" s="3"/>
      <c r="M211" s="365"/>
      <c r="N211" s="3"/>
      <c r="O211" s="3"/>
      <c r="P211" s="3"/>
    </row>
    <row r="212" spans="1:16">
      <c r="B212" s="3"/>
      <c r="M212" s="365"/>
      <c r="N212" s="3"/>
      <c r="O212" s="3"/>
      <c r="P212" s="3"/>
    </row>
    <row r="213" spans="1:16" s="126" customFormat="1">
      <c r="K213" s="101"/>
      <c r="L213" s="362"/>
      <c r="M213" s="366"/>
    </row>
    <row r="214" spans="1:16">
      <c r="B214" s="3"/>
      <c r="M214" s="365"/>
      <c r="N214" s="3"/>
      <c r="O214" s="3"/>
      <c r="P214" s="3"/>
    </row>
    <row r="215" spans="1:16">
      <c r="B215" s="3"/>
      <c r="M215" s="365"/>
      <c r="N215" s="3"/>
      <c r="O215" s="3"/>
      <c r="P215" s="3"/>
    </row>
    <row r="216" spans="1:16">
      <c r="B216" s="3"/>
      <c r="O216" s="3"/>
      <c r="P216" s="3"/>
    </row>
    <row r="217" spans="1:16">
      <c r="B217" s="3"/>
      <c r="O217" s="3"/>
      <c r="P217" s="3"/>
    </row>
    <row r="218" spans="1:16">
      <c r="B218" s="3"/>
      <c r="L218" s="364"/>
      <c r="O218" s="3"/>
      <c r="P218" s="3"/>
    </row>
    <row r="219" spans="1:16">
      <c r="B219" s="3"/>
      <c r="O219" s="3"/>
      <c r="P219" s="3"/>
    </row>
    <row r="220" spans="1:16">
      <c r="B220" s="3"/>
      <c r="O220" s="3"/>
      <c r="P220" s="3"/>
    </row>
    <row r="221" spans="1:16" s="126" customFormat="1">
      <c r="K221" s="101"/>
      <c r="L221" s="362"/>
      <c r="M221" s="364"/>
      <c r="N221" s="101"/>
    </row>
    <row r="222" spans="1:16">
      <c r="B222" s="3"/>
      <c r="O222" s="3"/>
      <c r="P222" s="3"/>
    </row>
    <row r="223" spans="1:16">
      <c r="B223" s="3"/>
      <c r="O223" s="3"/>
      <c r="P223" s="3"/>
    </row>
    <row r="224" spans="1:16">
      <c r="A224" s="81"/>
      <c r="B224" s="3"/>
      <c r="I224" s="2"/>
      <c r="J224" s="2"/>
      <c r="O224" s="3"/>
      <c r="P224" s="3"/>
    </row>
    <row r="225" spans="1:16">
      <c r="A225" s="82"/>
      <c r="B225" s="3"/>
      <c r="D225" s="6"/>
      <c r="E225" s="6"/>
      <c r="F225" s="6"/>
      <c r="G225" s="6"/>
      <c r="H225" s="6"/>
      <c r="I225" s="6"/>
      <c r="J225" s="6"/>
      <c r="O225" s="3"/>
      <c r="P225" s="3"/>
    </row>
    <row r="226" spans="1:16">
      <c r="A226" s="82"/>
      <c r="B226" s="3"/>
      <c r="D226" s="6"/>
      <c r="E226" s="6"/>
      <c r="F226" s="6"/>
      <c r="G226" s="6"/>
      <c r="H226" s="6"/>
      <c r="I226" s="6"/>
      <c r="J226" s="6"/>
      <c r="O226" s="3"/>
      <c r="P226" s="3"/>
    </row>
    <row r="227" spans="1:16">
      <c r="J227" s="2"/>
      <c r="P227" s="3"/>
    </row>
    <row r="229" spans="1:16">
      <c r="E229" s="6"/>
      <c r="F229" s="6"/>
      <c r="G229" s="6"/>
    </row>
    <row r="230" spans="1:16">
      <c r="E230" s="6"/>
      <c r="F230" s="6"/>
      <c r="G230" s="6"/>
    </row>
    <row r="231" spans="1:16">
      <c r="E231" s="6"/>
      <c r="F231" s="6"/>
      <c r="G231" s="6"/>
    </row>
    <row r="232" spans="1:16">
      <c r="E232" s="6"/>
      <c r="F232" s="6"/>
      <c r="G232" s="6"/>
    </row>
    <row r="233" spans="1:16">
      <c r="E233" s="6"/>
      <c r="F233" s="6"/>
      <c r="G233" s="6"/>
      <c r="H233" s="6"/>
    </row>
    <row r="234" spans="1:16">
      <c r="F234" s="6"/>
      <c r="G234" s="6"/>
    </row>
    <row r="235" spans="1:16">
      <c r="F235" s="6"/>
      <c r="G235" s="6"/>
      <c r="H235" s="6"/>
    </row>
    <row r="236" spans="1:16">
      <c r="F236" s="6"/>
      <c r="G236" s="6"/>
      <c r="H236" s="6"/>
    </row>
    <row r="237" spans="1:16">
      <c r="F237" s="6"/>
      <c r="G237" s="6"/>
      <c r="H237" s="6"/>
    </row>
    <row r="238" spans="1:16">
      <c r="F238" s="6"/>
      <c r="G238" s="6"/>
      <c r="H238" s="6"/>
      <c r="L238" s="352"/>
    </row>
    <row r="239" spans="1:16">
      <c r="F239" s="6"/>
      <c r="G239" s="6"/>
      <c r="H239" s="6"/>
      <c r="L239" s="352"/>
    </row>
    <row r="240" spans="1:16">
      <c r="F240" s="6"/>
      <c r="G240" s="6"/>
      <c r="H240" s="6"/>
    </row>
    <row r="241" spans="2:16" s="58" customFormat="1" ht="10.35" customHeight="1">
      <c r="K241" s="21"/>
      <c r="L241" s="362"/>
      <c r="M241" s="352"/>
      <c r="N241" s="21"/>
      <c r="O241" s="21"/>
      <c r="P241" s="21"/>
    </row>
    <row r="242" spans="2:16" s="58" customFormat="1" ht="10.35" customHeight="1">
      <c r="K242" s="21"/>
      <c r="L242" s="362"/>
      <c r="M242" s="352"/>
      <c r="N242" s="21"/>
      <c r="O242" s="21"/>
      <c r="P242" s="21"/>
    </row>
    <row r="243" spans="2:16">
      <c r="B243" s="3"/>
      <c r="L243" s="364"/>
      <c r="O243" s="3"/>
      <c r="P243" s="3"/>
    </row>
    <row r="244" spans="2:16">
      <c r="B244" s="3"/>
      <c r="O244" s="3"/>
      <c r="P244" s="3"/>
    </row>
    <row r="245" spans="2:16">
      <c r="B245" s="3"/>
      <c r="O245" s="3"/>
      <c r="P245" s="3"/>
    </row>
    <row r="246" spans="2:16" s="126" customFormat="1">
      <c r="K246" s="101"/>
      <c r="L246" s="362"/>
      <c r="M246" s="366"/>
    </row>
    <row r="247" spans="2:16">
      <c r="B247" s="3"/>
      <c r="L247" s="364"/>
      <c r="O247" s="3"/>
      <c r="P247" s="3"/>
    </row>
    <row r="248" spans="2:16">
      <c r="B248" s="3"/>
      <c r="O248" s="3"/>
      <c r="P248" s="3"/>
    </row>
    <row r="249" spans="2:16">
      <c r="B249" s="3"/>
      <c r="O249" s="3"/>
      <c r="P249" s="3"/>
    </row>
    <row r="250" spans="2:16" s="126" customFormat="1">
      <c r="K250" s="101"/>
      <c r="L250" s="362"/>
      <c r="M250" s="366"/>
    </row>
    <row r="251" spans="2:16">
      <c r="B251" s="3"/>
      <c r="O251" s="3"/>
      <c r="P251" s="3"/>
    </row>
    <row r="252" spans="2:16">
      <c r="B252" s="3"/>
      <c r="O252" s="3"/>
      <c r="P252" s="3"/>
    </row>
    <row r="253" spans="2:16">
      <c r="B253" s="3"/>
      <c r="O253" s="3"/>
      <c r="P253" s="3"/>
    </row>
    <row r="254" spans="2:16">
      <c r="B254" s="3"/>
      <c r="O254" s="3"/>
      <c r="P254" s="3"/>
    </row>
    <row r="255" spans="2:16">
      <c r="B255" s="3"/>
      <c r="O255" s="3"/>
      <c r="P255" s="3"/>
    </row>
    <row r="256" spans="2:16">
      <c r="B256" s="3"/>
      <c r="O256" s="3"/>
      <c r="P256" s="3"/>
    </row>
    <row r="257" spans="2:16">
      <c r="B257" s="3"/>
      <c r="O257" s="3"/>
      <c r="P257" s="3"/>
    </row>
    <row r="258" spans="2:16">
      <c r="B258" s="3"/>
      <c r="O258" s="3"/>
      <c r="P258" s="3"/>
    </row>
    <row r="259" spans="2:16">
      <c r="B259" s="3"/>
      <c r="O259" s="3"/>
      <c r="P259" s="3"/>
    </row>
    <row r="260" spans="2:16">
      <c r="B260" s="3"/>
      <c r="O260" s="3"/>
      <c r="P260" s="3"/>
    </row>
    <row r="261" spans="2:16">
      <c r="B261" s="3"/>
      <c r="O261" s="3"/>
      <c r="P261" s="3"/>
    </row>
    <row r="262" spans="2:16">
      <c r="B262" s="3"/>
      <c r="O262" s="3"/>
      <c r="P262" s="3"/>
    </row>
    <row r="263" spans="2:16">
      <c r="B263" s="3"/>
      <c r="O263" s="3"/>
      <c r="P263" s="3"/>
    </row>
    <row r="264" spans="2:16">
      <c r="B264" s="3"/>
      <c r="O264" s="3"/>
      <c r="P264" s="3"/>
    </row>
    <row r="265" spans="2:16">
      <c r="B265" s="3"/>
      <c r="O265" s="3"/>
      <c r="P265" s="3"/>
    </row>
    <row r="266" spans="2:16">
      <c r="B266" s="3"/>
      <c r="L266" s="364"/>
      <c r="O266" s="3"/>
      <c r="P266" s="3"/>
    </row>
    <row r="267" spans="2:16">
      <c r="B267" s="3"/>
      <c r="O267" s="3"/>
      <c r="P267" s="3"/>
    </row>
    <row r="268" spans="2:16">
      <c r="B268" s="3"/>
      <c r="O268" s="3"/>
      <c r="P268" s="3"/>
    </row>
    <row r="269" spans="2:16" s="126" customFormat="1">
      <c r="K269" s="101"/>
      <c r="L269" s="362"/>
      <c r="M269" s="366"/>
    </row>
    <row r="270" spans="2:16">
      <c r="B270" s="3"/>
      <c r="O270" s="3"/>
      <c r="P270" s="3"/>
    </row>
    <row r="271" spans="2:16">
      <c r="B271" s="3"/>
      <c r="O271" s="3"/>
      <c r="P271" s="3"/>
    </row>
    <row r="272" spans="2:16">
      <c r="B272" s="3"/>
      <c r="O272" s="3"/>
      <c r="P272" s="3"/>
    </row>
    <row r="273" spans="2:16">
      <c r="B273" s="3"/>
      <c r="O273" s="3"/>
      <c r="P273" s="3"/>
    </row>
    <row r="274" spans="2:16">
      <c r="B274" s="3"/>
      <c r="O274" s="3"/>
      <c r="P274" s="3"/>
    </row>
    <row r="275" spans="2:16">
      <c r="B275" s="3"/>
      <c r="O275" s="3"/>
      <c r="P275" s="3"/>
    </row>
    <row r="276" spans="2:16">
      <c r="B276" s="3"/>
      <c r="O276" s="3"/>
      <c r="P276" s="3"/>
    </row>
    <row r="277" spans="2:16">
      <c r="B277" s="3"/>
      <c r="O277" s="3"/>
      <c r="P277" s="3"/>
    </row>
    <row r="278" spans="2:16">
      <c r="B278" s="3"/>
      <c r="O278" s="3"/>
      <c r="P278" s="3"/>
    </row>
    <row r="279" spans="2:16">
      <c r="B279" s="3"/>
      <c r="O279" s="3"/>
      <c r="P279" s="3"/>
    </row>
    <row r="280" spans="2:16">
      <c r="B280" s="3"/>
      <c r="O280" s="3"/>
      <c r="P280" s="3"/>
    </row>
    <row r="281" spans="2:16">
      <c r="B281" s="3"/>
      <c r="O281" s="3"/>
      <c r="P281" s="3"/>
    </row>
    <row r="282" spans="2:16">
      <c r="B282" s="3"/>
      <c r="O282" s="3"/>
      <c r="P282" s="3"/>
    </row>
    <row r="283" spans="2:16">
      <c r="B283" s="3"/>
      <c r="L283" s="364"/>
      <c r="O283" s="3"/>
      <c r="P283" s="3"/>
    </row>
    <row r="284" spans="2:16">
      <c r="B284" s="3"/>
      <c r="O284" s="3"/>
      <c r="P284" s="3"/>
    </row>
    <row r="285" spans="2:16">
      <c r="B285" s="3"/>
      <c r="O285" s="3"/>
      <c r="P285" s="3"/>
    </row>
    <row r="286" spans="2:16" s="126" customFormat="1">
      <c r="K286" s="101"/>
      <c r="L286" s="362"/>
      <c r="M286" s="366"/>
    </row>
    <row r="287" spans="2:16">
      <c r="B287" s="3"/>
      <c r="O287" s="3"/>
      <c r="P287" s="3"/>
    </row>
    <row r="288" spans="2:16">
      <c r="B288" s="3"/>
      <c r="O288" s="3"/>
      <c r="P288" s="3"/>
    </row>
    <row r="289" spans="2:16">
      <c r="B289" s="3"/>
      <c r="O289" s="3"/>
      <c r="P289" s="3"/>
    </row>
    <row r="290" spans="2:16">
      <c r="B290" s="3"/>
      <c r="O290" s="3"/>
      <c r="P290" s="3"/>
    </row>
    <row r="291" spans="2:16">
      <c r="B291" s="3"/>
      <c r="O291" s="3"/>
      <c r="P291" s="3"/>
    </row>
    <row r="292" spans="2:16">
      <c r="B292" s="3"/>
      <c r="O292" s="3"/>
      <c r="P292" s="3"/>
    </row>
    <row r="293" spans="2:16">
      <c r="B293" s="3"/>
      <c r="O293" s="3"/>
      <c r="P293" s="3"/>
    </row>
    <row r="294" spans="2:16">
      <c r="B294" s="3"/>
      <c r="L294" s="364"/>
      <c r="O294" s="3"/>
      <c r="P294" s="3"/>
    </row>
    <row r="295" spans="2:16">
      <c r="B295" s="3"/>
      <c r="O295" s="3"/>
      <c r="P295" s="3"/>
    </row>
    <row r="296" spans="2:16">
      <c r="B296" s="3"/>
      <c r="O296" s="3"/>
      <c r="P296" s="3"/>
    </row>
    <row r="297" spans="2:16" s="126" customFormat="1">
      <c r="K297" s="101"/>
      <c r="L297" s="362"/>
      <c r="M297" s="366"/>
    </row>
    <row r="298" spans="2:16">
      <c r="B298" s="3"/>
      <c r="O298" s="3"/>
      <c r="P298" s="3"/>
    </row>
    <row r="299" spans="2:16">
      <c r="B299" s="3"/>
      <c r="O299" s="3"/>
      <c r="P299" s="3"/>
    </row>
    <row r="300" spans="2:16">
      <c r="B300" s="3"/>
      <c r="O300" s="3"/>
      <c r="P300" s="3"/>
    </row>
    <row r="301" spans="2:16">
      <c r="B301" s="3"/>
      <c r="O301" s="3"/>
      <c r="P301" s="3"/>
    </row>
    <row r="302" spans="2:16">
      <c r="B302" s="3"/>
      <c r="L302" s="364"/>
      <c r="O302" s="3"/>
      <c r="P302" s="3"/>
    </row>
    <row r="303" spans="2:16">
      <c r="B303" s="3"/>
      <c r="O303" s="3"/>
      <c r="P303" s="3"/>
    </row>
    <row r="304" spans="2:16">
      <c r="B304" s="3"/>
      <c r="O304" s="3"/>
      <c r="P304" s="3"/>
    </row>
    <row r="305" spans="1:16" s="126" customFormat="1">
      <c r="K305" s="101"/>
      <c r="L305" s="362"/>
      <c r="M305" s="364"/>
      <c r="N305" s="101"/>
    </row>
    <row r="306" spans="1:16">
      <c r="B306" s="3"/>
      <c r="O306" s="3"/>
      <c r="P306" s="3"/>
    </row>
    <row r="307" spans="1:16">
      <c r="B307" s="3"/>
      <c r="O307" s="3"/>
      <c r="P307" s="3"/>
    </row>
    <row r="308" spans="1:16">
      <c r="A308" s="81"/>
      <c r="B308" s="3"/>
      <c r="I308" s="2"/>
      <c r="J308" s="2"/>
      <c r="O308" s="3"/>
      <c r="P308" s="3"/>
    </row>
    <row r="309" spans="1:16">
      <c r="A309" s="82"/>
      <c r="B309" s="3"/>
      <c r="I309" s="2"/>
      <c r="J309" s="2"/>
      <c r="O309" s="3"/>
      <c r="P309" s="3"/>
    </row>
    <row r="310" spans="1:16">
      <c r="J310" s="2"/>
      <c r="P310" s="3"/>
    </row>
    <row r="311" spans="1:16">
      <c r="D311" s="106"/>
      <c r="E311" s="106"/>
      <c r="F311" s="106"/>
    </row>
    <row r="312" spans="1:16">
      <c r="D312" s="106"/>
      <c r="E312" s="106"/>
      <c r="F312" s="106"/>
    </row>
  </sheetData>
  <mergeCells count="27">
    <mergeCell ref="A2:J2"/>
    <mergeCell ref="A76:J76"/>
    <mergeCell ref="A3:J3"/>
    <mergeCell ref="A6:A7"/>
    <mergeCell ref="G6:G7"/>
    <mergeCell ref="D6:D7"/>
    <mergeCell ref="I6:I7"/>
    <mergeCell ref="J6:J7"/>
    <mergeCell ref="B6:B7"/>
    <mergeCell ref="C6:C7"/>
    <mergeCell ref="E6:E7"/>
    <mergeCell ref="F6:F7"/>
    <mergeCell ref="H6:H7"/>
    <mergeCell ref="N8:N9"/>
    <mergeCell ref="M8:M9"/>
    <mergeCell ref="K8:K9"/>
    <mergeCell ref="H80:H81"/>
    <mergeCell ref="D80:D81"/>
    <mergeCell ref="E80:E81"/>
    <mergeCell ref="F80:F81"/>
    <mergeCell ref="G80:G81"/>
    <mergeCell ref="I80:I81"/>
    <mergeCell ref="A77:J77"/>
    <mergeCell ref="A80:A81"/>
    <mergeCell ref="J80:J81"/>
    <mergeCell ref="B80:B81"/>
    <mergeCell ref="C80:C81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Y369"/>
  <sheetViews>
    <sheetView showGridLines="0" topLeftCell="A94" zoomScaleNormal="100" workbookViewId="0">
      <selection activeCell="F151" sqref="F151"/>
    </sheetView>
  </sheetViews>
  <sheetFormatPr baseColWidth="10" defaultColWidth="8.88671875" defaultRowHeight="10.5"/>
  <cols>
    <col min="1" max="1" width="14.5546875" style="3" customWidth="1"/>
    <col min="2" max="2" width="27.77734375" style="7" customWidth="1"/>
    <col min="3" max="3" width="23.77734375" style="3" customWidth="1"/>
    <col min="4" max="4" width="11.109375" style="3" customWidth="1"/>
    <col min="5" max="5" width="13.44140625" style="3" customWidth="1"/>
    <col min="6" max="6" width="17" style="3" customWidth="1"/>
    <col min="7" max="7" width="15" style="3" customWidth="1"/>
    <col min="8" max="8" width="13.21875" style="3" customWidth="1"/>
    <col min="9" max="9" width="13.5546875" style="3" customWidth="1"/>
    <col min="10" max="10" width="14" style="3" customWidth="1"/>
    <col min="11" max="11" width="10.6640625" style="2" customWidth="1"/>
    <col min="12" max="12" width="10.88671875" style="2" customWidth="1"/>
    <col min="13" max="13" width="18.5546875" style="2" customWidth="1"/>
    <col min="14" max="14" width="18.6640625" style="2" customWidth="1"/>
    <col min="15" max="16" width="8.88671875" style="2" customWidth="1"/>
    <col min="17" max="16384" width="8.88671875" style="3"/>
  </cols>
  <sheetData>
    <row r="2" spans="1:22" s="54" customFormat="1" ht="11.85" customHeight="1">
      <c r="A2" s="386" t="s">
        <v>210</v>
      </c>
      <c r="B2" s="386"/>
      <c r="C2" s="386"/>
      <c r="D2" s="386"/>
      <c r="E2" s="386"/>
      <c r="F2" s="386"/>
      <c r="G2" s="386"/>
      <c r="H2" s="386"/>
      <c r="I2" s="386"/>
      <c r="J2" s="386"/>
      <c r="K2" s="182"/>
      <c r="L2" s="79"/>
      <c r="M2" s="182"/>
      <c r="N2" s="182"/>
      <c r="O2" s="182"/>
      <c r="P2" s="182"/>
      <c r="Q2" s="182"/>
      <c r="R2" s="182"/>
      <c r="S2" s="182"/>
      <c r="T2" s="182"/>
      <c r="U2" s="4"/>
      <c r="V2" s="189"/>
    </row>
    <row r="3" spans="1:22" s="54" customFormat="1" ht="11.85" customHeight="1">
      <c r="A3" s="386" t="s">
        <v>229</v>
      </c>
      <c r="B3" s="386"/>
      <c r="C3" s="386"/>
      <c r="D3" s="386"/>
      <c r="E3" s="386"/>
      <c r="F3" s="386"/>
      <c r="G3" s="386"/>
      <c r="H3" s="386"/>
      <c r="I3" s="386"/>
      <c r="J3" s="386"/>
      <c r="K3" s="182"/>
      <c r="L3" s="79"/>
      <c r="M3" s="182"/>
      <c r="N3" s="182"/>
      <c r="O3" s="182"/>
      <c r="P3" s="182"/>
      <c r="Q3" s="182"/>
      <c r="R3" s="182"/>
      <c r="S3" s="182"/>
      <c r="T3" s="182"/>
      <c r="U3" s="4"/>
      <c r="V3" s="189"/>
    </row>
    <row r="4" spans="1:22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2"/>
      <c r="L4" s="189"/>
      <c r="M4" s="182"/>
      <c r="N4" s="182"/>
      <c r="O4" s="182"/>
      <c r="P4" s="182"/>
      <c r="Q4" s="182"/>
      <c r="R4" s="182"/>
      <c r="S4" s="182"/>
      <c r="T4" s="182"/>
      <c r="U4" s="4"/>
      <c r="V4" s="189"/>
    </row>
    <row r="5" spans="1:22" s="54" customFormat="1" ht="11.85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2"/>
      <c r="L5" s="189"/>
      <c r="M5" s="182"/>
      <c r="N5" s="182"/>
      <c r="O5" s="182"/>
      <c r="P5" s="182"/>
      <c r="Q5" s="182"/>
      <c r="R5" s="182"/>
      <c r="S5" s="182"/>
      <c r="T5" s="182"/>
      <c r="U5" s="4"/>
      <c r="V5" s="189"/>
    </row>
    <row r="6" spans="1:22" s="54" customFormat="1" ht="11.85" customHeight="1">
      <c r="A6" s="388" t="s">
        <v>90</v>
      </c>
      <c r="B6" s="402" t="s">
        <v>68</v>
      </c>
      <c r="C6" s="402" t="s">
        <v>69</v>
      </c>
      <c r="D6" s="402" t="s">
        <v>63</v>
      </c>
      <c r="E6" s="388" t="s">
        <v>92</v>
      </c>
      <c r="F6" s="388" t="s">
        <v>93</v>
      </c>
      <c r="G6" s="388" t="s">
        <v>67</v>
      </c>
      <c r="H6" s="388" t="s">
        <v>74</v>
      </c>
      <c r="I6" s="388" t="s">
        <v>72</v>
      </c>
      <c r="J6" s="388" t="s">
        <v>71</v>
      </c>
      <c r="K6" s="182"/>
      <c r="M6" s="182"/>
      <c r="N6" s="182"/>
      <c r="O6" s="182"/>
      <c r="P6" s="182"/>
      <c r="Q6" s="182"/>
      <c r="R6" s="182"/>
      <c r="S6" s="182"/>
      <c r="T6" s="182"/>
      <c r="U6" s="4"/>
      <c r="V6" s="189"/>
    </row>
    <row r="7" spans="1:22" s="54" customFormat="1" ht="31.5" customHeight="1">
      <c r="A7" s="389"/>
      <c r="B7" s="403"/>
      <c r="C7" s="403"/>
      <c r="D7" s="403"/>
      <c r="E7" s="389"/>
      <c r="F7" s="389"/>
      <c r="G7" s="389"/>
      <c r="H7" s="389"/>
      <c r="I7" s="389"/>
      <c r="J7" s="389"/>
      <c r="K7" s="182"/>
      <c r="M7" s="182"/>
      <c r="N7" s="182"/>
      <c r="O7" s="182"/>
      <c r="P7" s="182"/>
      <c r="Q7" s="182"/>
      <c r="R7" s="182"/>
      <c r="S7" s="182"/>
      <c r="T7" s="182"/>
      <c r="U7" s="4"/>
      <c r="V7" s="189"/>
    </row>
    <row r="8" spans="1:22" s="58" customFormat="1" ht="11.25" customHeight="1">
      <c r="A8" s="102" t="s">
        <v>177</v>
      </c>
      <c r="B8" s="102" t="s">
        <v>20</v>
      </c>
      <c r="C8" s="102" t="s">
        <v>26</v>
      </c>
      <c r="D8" s="102">
        <v>201384</v>
      </c>
      <c r="E8" s="128">
        <v>5478912491</v>
      </c>
      <c r="F8" s="128">
        <v>4495744868</v>
      </c>
      <c r="G8" s="124">
        <v>0.82055423870795308</v>
      </c>
      <c r="H8" s="130">
        <v>59.641939275200066</v>
      </c>
      <c r="I8" s="102">
        <v>27206.294894331229</v>
      </c>
      <c r="J8" s="102">
        <v>22324.240595082032</v>
      </c>
      <c r="K8" s="59"/>
      <c r="L8" s="54"/>
      <c r="M8" s="59"/>
      <c r="N8" s="59"/>
      <c r="O8" s="21"/>
      <c r="P8" s="21"/>
    </row>
    <row r="9" spans="1:22" ht="11.25" customHeight="1">
      <c r="A9" s="21"/>
      <c r="B9" s="102"/>
      <c r="C9" s="102" t="s">
        <v>27</v>
      </c>
      <c r="D9" s="102">
        <v>401</v>
      </c>
      <c r="E9" s="128">
        <v>28463165</v>
      </c>
      <c r="F9" s="128">
        <v>23785064</v>
      </c>
      <c r="G9" s="124">
        <v>0.83564368193066374</v>
      </c>
      <c r="H9" s="130">
        <v>0.1187602671977676</v>
      </c>
      <c r="I9" s="102">
        <v>70980.461346633412</v>
      </c>
      <c r="J9" s="102">
        <v>59314.374064837903</v>
      </c>
      <c r="K9" s="405"/>
      <c r="L9" s="9"/>
      <c r="M9" s="405"/>
      <c r="N9" s="405"/>
    </row>
    <row r="10" spans="1:22" ht="11.25" customHeight="1">
      <c r="A10" s="21"/>
      <c r="B10" s="102"/>
      <c r="C10" s="102" t="s">
        <v>28</v>
      </c>
      <c r="D10" s="102">
        <v>1363</v>
      </c>
      <c r="E10" s="128">
        <v>136752294</v>
      </c>
      <c r="F10" s="128">
        <v>133199326</v>
      </c>
      <c r="G10" s="124">
        <v>0.97401895137495831</v>
      </c>
      <c r="H10" s="130">
        <v>0.40366644436547938</v>
      </c>
      <c r="I10" s="102">
        <v>100331.83712399119</v>
      </c>
      <c r="J10" s="102">
        <v>97725.110785033015</v>
      </c>
      <c r="K10" s="405"/>
      <c r="L10" s="9"/>
      <c r="M10" s="422"/>
      <c r="N10" s="422"/>
    </row>
    <row r="11" spans="1:22" ht="11.25" customHeight="1">
      <c r="A11" s="102"/>
      <c r="B11" s="102"/>
      <c r="C11" s="102" t="s">
        <v>168</v>
      </c>
      <c r="D11" s="102">
        <v>181</v>
      </c>
      <c r="E11" s="128">
        <v>6857896</v>
      </c>
      <c r="F11" s="128">
        <v>5259920</v>
      </c>
      <c r="G11" s="124">
        <v>0.76698742588105739</v>
      </c>
      <c r="H11" s="130">
        <v>5.360500838602477E-2</v>
      </c>
      <c r="I11" s="102">
        <v>37888.928176795584</v>
      </c>
      <c r="J11" s="102">
        <v>29060.331491712706</v>
      </c>
      <c r="K11" s="8"/>
      <c r="L11" s="9"/>
      <c r="M11" s="9"/>
      <c r="N11" s="9"/>
    </row>
    <row r="12" spans="1:22" ht="11.25" customHeight="1">
      <c r="A12" s="126"/>
      <c r="B12" s="103"/>
      <c r="C12" s="103" t="s">
        <v>14</v>
      </c>
      <c r="D12" s="103">
        <v>203329</v>
      </c>
      <c r="E12" s="129">
        <v>5650985846</v>
      </c>
      <c r="F12" s="129">
        <v>4657989178</v>
      </c>
      <c r="G12" s="127">
        <v>0.82427903819598414</v>
      </c>
      <c r="H12" s="131">
        <v>60.217970995149344</v>
      </c>
      <c r="I12" s="103">
        <v>27792.325964323831</v>
      </c>
      <c r="J12" s="103">
        <v>22908.631715102125</v>
      </c>
      <c r="K12" s="8"/>
      <c r="L12" s="9"/>
      <c r="M12" s="9"/>
      <c r="N12" s="9"/>
    </row>
    <row r="13" spans="1:22" ht="11.25" customHeight="1">
      <c r="B13" s="102" t="s">
        <v>21</v>
      </c>
      <c r="C13" s="102" t="s">
        <v>29</v>
      </c>
      <c r="D13" s="102">
        <v>459529</v>
      </c>
      <c r="E13" s="128">
        <v>3068331952</v>
      </c>
      <c r="F13" s="128">
        <v>2488901441</v>
      </c>
      <c r="G13" s="124">
        <v>0.81115781471352355</v>
      </c>
      <c r="H13" s="130">
        <v>136.09423148409709</v>
      </c>
      <c r="I13" s="102">
        <v>6677.1236461681419</v>
      </c>
      <c r="J13" s="102">
        <v>5416.2010253977442</v>
      </c>
      <c r="K13" s="8"/>
      <c r="L13" s="9"/>
      <c r="M13" s="9"/>
      <c r="N13" s="9"/>
    </row>
    <row r="14" spans="1:22" ht="11.25" customHeight="1">
      <c r="A14" s="102"/>
      <c r="B14" s="102"/>
      <c r="C14" s="102" t="s">
        <v>30</v>
      </c>
      <c r="D14" s="102">
        <v>67197</v>
      </c>
      <c r="E14" s="128">
        <v>3829153331</v>
      </c>
      <c r="F14" s="128">
        <v>3091297589</v>
      </c>
      <c r="G14" s="134">
        <v>0.80730577278625049</v>
      </c>
      <c r="H14" s="130">
        <v>19.90108148351219</v>
      </c>
      <c r="I14" s="102">
        <v>56983.992306204149</v>
      </c>
      <c r="J14" s="102">
        <v>46003.505945205885</v>
      </c>
      <c r="K14" s="8"/>
      <c r="L14" s="9"/>
      <c r="M14" s="9"/>
      <c r="N14" s="9"/>
    </row>
    <row r="15" spans="1:22" ht="11.25" customHeight="1">
      <c r="A15" s="21"/>
      <c r="B15" s="102"/>
      <c r="C15" s="102" t="s">
        <v>31</v>
      </c>
      <c r="D15" s="102">
        <v>4084</v>
      </c>
      <c r="E15" s="128">
        <v>120899658</v>
      </c>
      <c r="F15" s="128">
        <v>98262490</v>
      </c>
      <c r="G15" s="134">
        <v>0.81276069449261801</v>
      </c>
      <c r="H15" s="130">
        <v>1.2095185317598076</v>
      </c>
      <c r="I15" s="102">
        <v>29603.246327130266</v>
      </c>
      <c r="J15" s="102">
        <v>24060.355044074437</v>
      </c>
      <c r="K15" s="8"/>
      <c r="L15" s="9"/>
      <c r="M15" s="9"/>
      <c r="N15" s="9"/>
    </row>
    <row r="16" spans="1:22" ht="11.25" customHeight="1">
      <c r="A16" s="100"/>
      <c r="B16" s="103"/>
      <c r="C16" s="103" t="s">
        <v>14</v>
      </c>
      <c r="D16" s="103">
        <v>530810</v>
      </c>
      <c r="E16" s="129">
        <v>7018384941</v>
      </c>
      <c r="F16" s="129">
        <v>5678461520</v>
      </c>
      <c r="G16" s="135">
        <v>0.80908379459604218</v>
      </c>
      <c r="H16" s="131">
        <v>157.20483149936911</v>
      </c>
      <c r="I16" s="103">
        <v>13222.028486652474</v>
      </c>
      <c r="J16" s="103">
        <v>10697.728980237749</v>
      </c>
      <c r="K16" s="8"/>
      <c r="L16" s="9"/>
      <c r="M16" s="9"/>
      <c r="N16" s="9"/>
    </row>
    <row r="17" spans="1:14" ht="11.25" customHeight="1">
      <c r="B17" s="102" t="s">
        <v>62</v>
      </c>
      <c r="C17" s="102" t="s">
        <v>32</v>
      </c>
      <c r="D17" s="102">
        <v>6522</v>
      </c>
      <c r="E17" s="128">
        <v>224509072</v>
      </c>
      <c r="F17" s="128">
        <v>160297139</v>
      </c>
      <c r="G17" s="134">
        <v>0.7139895843496249</v>
      </c>
      <c r="H17" s="130">
        <v>1.9315572635008484</v>
      </c>
      <c r="I17" s="102">
        <v>34423.347439435754</v>
      </c>
      <c r="J17" s="102">
        <v>24577.91153020546</v>
      </c>
      <c r="K17" s="8"/>
      <c r="L17" s="9"/>
      <c r="M17" s="9"/>
      <c r="N17" s="9"/>
    </row>
    <row r="18" spans="1:14" ht="11.25" customHeight="1">
      <c r="B18" s="102"/>
      <c r="C18" s="102" t="s">
        <v>33</v>
      </c>
      <c r="D18" s="102">
        <v>135398</v>
      </c>
      <c r="E18" s="128">
        <v>603695965</v>
      </c>
      <c r="F18" s="128">
        <v>480775343</v>
      </c>
      <c r="G18" s="134">
        <v>0.79638654368014539</v>
      </c>
      <c r="H18" s="130">
        <v>40.099507875419789</v>
      </c>
      <c r="I18" s="102">
        <v>4458.6771222617763</v>
      </c>
      <c r="J18" s="102">
        <v>3550.8304627837929</v>
      </c>
      <c r="K18" s="8"/>
      <c r="L18" s="9"/>
      <c r="M18" s="9"/>
      <c r="N18" s="9"/>
    </row>
    <row r="19" spans="1:14" ht="11.25" customHeight="1">
      <c r="A19" s="102"/>
      <c r="B19" s="102"/>
      <c r="C19" s="102" t="s">
        <v>34</v>
      </c>
      <c r="D19" s="102">
        <v>2039</v>
      </c>
      <c r="E19" s="128">
        <v>48192585</v>
      </c>
      <c r="F19" s="128">
        <v>39675713</v>
      </c>
      <c r="G19" s="134">
        <v>0.82327422361759595</v>
      </c>
      <c r="H19" s="130">
        <v>0.60387078507792546</v>
      </c>
      <c r="I19" s="102">
        <v>23635.402157920551</v>
      </c>
      <c r="J19" s="102">
        <v>19458.417361451691</v>
      </c>
      <c r="K19" s="8"/>
      <c r="L19" s="9"/>
      <c r="M19" s="9"/>
      <c r="N19" s="9"/>
    </row>
    <row r="20" spans="1:14" ht="11.25" customHeight="1">
      <c r="A20" s="21"/>
      <c r="B20" s="102"/>
      <c r="C20" s="102" t="s">
        <v>35</v>
      </c>
      <c r="D20" s="102">
        <v>10435</v>
      </c>
      <c r="E20" s="128">
        <v>234551308</v>
      </c>
      <c r="F20" s="128">
        <v>170523918</v>
      </c>
      <c r="G20" s="134">
        <v>0.72702181648034125</v>
      </c>
      <c r="H20" s="130">
        <v>3.0904323895478925</v>
      </c>
      <c r="I20" s="102">
        <v>22477.365404887398</v>
      </c>
      <c r="J20" s="102">
        <v>16341.535026353618</v>
      </c>
      <c r="K20" s="8"/>
      <c r="L20" s="9"/>
      <c r="M20" s="9"/>
      <c r="N20" s="9"/>
    </row>
    <row r="21" spans="1:14" ht="11.25" customHeight="1">
      <c r="A21" s="21"/>
      <c r="B21" s="102"/>
      <c r="C21" s="102" t="s">
        <v>75</v>
      </c>
      <c r="D21" s="102">
        <v>2371</v>
      </c>
      <c r="E21" s="128">
        <v>83987217</v>
      </c>
      <c r="F21" s="128">
        <v>39828059</v>
      </c>
      <c r="G21" s="134">
        <v>0.47421572499538828</v>
      </c>
      <c r="H21" s="130">
        <v>0.70219599383019193</v>
      </c>
      <c r="I21" s="102">
        <v>35422.698017714043</v>
      </c>
      <c r="J21" s="102">
        <v>16798.000421762968</v>
      </c>
      <c r="K21" s="8"/>
      <c r="L21" s="9"/>
      <c r="M21" s="9"/>
      <c r="N21" s="9"/>
    </row>
    <row r="22" spans="1:14" ht="11.25" customHeight="1">
      <c r="A22" s="102"/>
      <c r="B22" s="102"/>
      <c r="C22" s="102" t="s">
        <v>76</v>
      </c>
      <c r="D22" s="102">
        <v>34</v>
      </c>
      <c r="E22" s="128">
        <v>540664</v>
      </c>
      <c r="F22" s="128">
        <v>293616</v>
      </c>
      <c r="G22" s="134">
        <v>0.54306556382522231</v>
      </c>
      <c r="H22" s="130">
        <v>1.0069449089087527E-2</v>
      </c>
      <c r="I22" s="102">
        <v>15901.882352941177</v>
      </c>
      <c r="J22" s="102">
        <v>8635.7647058823532</v>
      </c>
      <c r="K22" s="8"/>
      <c r="L22" s="9"/>
      <c r="M22" s="9"/>
      <c r="N22" s="9"/>
    </row>
    <row r="23" spans="1:14" ht="11.25" customHeight="1">
      <c r="A23" s="21"/>
      <c r="B23" s="102"/>
      <c r="C23" s="102" t="s">
        <v>36</v>
      </c>
      <c r="D23" s="102">
        <v>5</v>
      </c>
      <c r="E23" s="128">
        <v>189700</v>
      </c>
      <c r="F23" s="128">
        <v>108049</v>
      </c>
      <c r="G23" s="134">
        <v>0.56957828149710066</v>
      </c>
      <c r="H23" s="130">
        <v>1.4808013366305185E-3</v>
      </c>
      <c r="I23" s="102">
        <v>37940</v>
      </c>
      <c r="J23" s="102">
        <v>21609.8</v>
      </c>
      <c r="K23" s="8"/>
      <c r="L23" s="9"/>
      <c r="M23" s="9"/>
      <c r="N23" s="9"/>
    </row>
    <row r="24" spans="1:14" ht="11.25" customHeight="1">
      <c r="A24" s="21"/>
      <c r="B24" s="102"/>
      <c r="C24" s="102" t="s">
        <v>37</v>
      </c>
      <c r="D24" s="102">
        <v>1737</v>
      </c>
      <c r="E24" s="128">
        <v>81398672</v>
      </c>
      <c r="F24" s="128">
        <v>62639253</v>
      </c>
      <c r="G24" s="134">
        <v>0.7695365472301563</v>
      </c>
      <c r="H24" s="130">
        <v>0.51443038434544219</v>
      </c>
      <c r="I24" s="102">
        <v>46861.641911341394</v>
      </c>
      <c r="J24" s="102">
        <v>36061.74611398964</v>
      </c>
      <c r="K24" s="8"/>
      <c r="L24" s="9"/>
      <c r="M24" s="9"/>
      <c r="N24" s="9"/>
    </row>
    <row r="25" spans="1:14" ht="11.25" customHeight="1">
      <c r="A25" s="102"/>
      <c r="B25" s="102"/>
      <c r="C25" s="102" t="s">
        <v>38</v>
      </c>
      <c r="D25" s="102">
        <v>4887</v>
      </c>
      <c r="E25" s="128">
        <v>104818662</v>
      </c>
      <c r="F25" s="128">
        <v>94275967</v>
      </c>
      <c r="G25" s="134">
        <v>0.89941967585886562</v>
      </c>
      <c r="H25" s="130">
        <v>1.4473352264226689</v>
      </c>
      <c r="I25" s="102">
        <v>21448.467771639043</v>
      </c>
      <c r="J25" s="102">
        <v>19291.173930836914</v>
      </c>
      <c r="K25" s="8"/>
      <c r="L25" s="9"/>
      <c r="M25" s="9"/>
      <c r="N25" s="9"/>
    </row>
    <row r="26" spans="1:14" ht="11.25" customHeight="1">
      <c r="A26" s="21"/>
      <c r="B26" s="102"/>
      <c r="C26" s="102" t="s">
        <v>39</v>
      </c>
      <c r="D26" s="102">
        <v>4157</v>
      </c>
      <c r="E26" s="128">
        <v>66749273</v>
      </c>
      <c r="F26" s="128">
        <v>58284474</v>
      </c>
      <c r="G26" s="134">
        <v>0.87318515064576063</v>
      </c>
      <c r="H26" s="130">
        <v>1.2311382312746131</v>
      </c>
      <c r="I26" s="102">
        <v>16057.077940822708</v>
      </c>
      <c r="J26" s="102">
        <v>14020.802020687996</v>
      </c>
      <c r="K26" s="8"/>
      <c r="L26" s="9"/>
      <c r="M26" s="9"/>
      <c r="N26" s="9"/>
    </row>
    <row r="27" spans="1:14" ht="11.25" customHeight="1">
      <c r="A27" s="21"/>
      <c r="B27" s="102"/>
      <c r="C27" s="102" t="s">
        <v>40</v>
      </c>
      <c r="D27" s="102">
        <v>914</v>
      </c>
      <c r="E27" s="128">
        <v>31493889</v>
      </c>
      <c r="F27" s="128">
        <v>22102060</v>
      </c>
      <c r="G27" s="134">
        <v>0.70178884544871545</v>
      </c>
      <c r="H27" s="130">
        <v>0.2706904843360588</v>
      </c>
      <c r="I27" s="102">
        <v>34457.208971553613</v>
      </c>
      <c r="J27" s="102">
        <v>24181.684901531728</v>
      </c>
      <c r="K27" s="8"/>
      <c r="L27" s="9"/>
      <c r="M27" s="9"/>
      <c r="N27" s="9"/>
    </row>
    <row r="28" spans="1:14" ht="11.25" customHeight="1">
      <c r="A28" s="102"/>
      <c r="B28" s="102"/>
      <c r="C28" s="102" t="s">
        <v>41</v>
      </c>
      <c r="D28" s="102">
        <v>17840</v>
      </c>
      <c r="E28" s="128">
        <v>562703228</v>
      </c>
      <c r="F28" s="128">
        <v>442129731</v>
      </c>
      <c r="G28" s="134">
        <v>0.78572453293265987</v>
      </c>
      <c r="H28" s="130">
        <v>5.2834991690976905</v>
      </c>
      <c r="I28" s="102">
        <v>31541.660762331838</v>
      </c>
      <c r="J28" s="102">
        <v>24783.056670403588</v>
      </c>
      <c r="K28" s="8"/>
      <c r="L28" s="9"/>
      <c r="M28" s="9"/>
      <c r="N28" s="9"/>
    </row>
    <row r="29" spans="1:14" ht="11.25" customHeight="1">
      <c r="A29" s="21"/>
      <c r="B29" s="102"/>
      <c r="C29" s="102" t="s">
        <v>42</v>
      </c>
      <c r="D29" s="102">
        <v>4590</v>
      </c>
      <c r="E29" s="128">
        <v>309065112</v>
      </c>
      <c r="F29" s="128">
        <v>275630407</v>
      </c>
      <c r="G29" s="134">
        <v>0.89181986674704328</v>
      </c>
      <c r="H29" s="130">
        <v>1.359375627026816</v>
      </c>
      <c r="I29" s="102">
        <v>67334.447058823527</v>
      </c>
      <c r="J29" s="102">
        <v>60050.197603485838</v>
      </c>
      <c r="K29" s="8"/>
      <c r="L29" s="9"/>
      <c r="M29" s="9"/>
      <c r="N29" s="9"/>
    </row>
    <row r="30" spans="1:14" ht="11.25" customHeight="1">
      <c r="A30" s="21"/>
      <c r="B30" s="102"/>
      <c r="C30" s="102" t="s">
        <v>43</v>
      </c>
      <c r="D30" s="102">
        <v>2817</v>
      </c>
      <c r="E30" s="128">
        <v>759607104</v>
      </c>
      <c r="F30" s="128">
        <v>731546490</v>
      </c>
      <c r="G30" s="134">
        <v>0.96305904216504012</v>
      </c>
      <c r="H30" s="130">
        <v>0.83428347305763417</v>
      </c>
      <c r="I30" s="102">
        <v>269651.0841320554</v>
      </c>
      <c r="J30" s="102">
        <v>259689.91480298189</v>
      </c>
      <c r="K30" s="8"/>
      <c r="L30" s="9"/>
      <c r="M30" s="9"/>
      <c r="N30" s="9"/>
    </row>
    <row r="31" spans="1:14" ht="11.25" customHeight="1">
      <c r="A31" s="102"/>
      <c r="B31" s="102"/>
      <c r="C31" s="102" t="s">
        <v>44</v>
      </c>
      <c r="D31" s="102">
        <v>401</v>
      </c>
      <c r="E31" s="128">
        <v>9905332</v>
      </c>
      <c r="F31" s="128">
        <v>6350653</v>
      </c>
      <c r="G31" s="134">
        <v>0.64113479487613334</v>
      </c>
      <c r="H31" s="130">
        <v>0.1187602671977676</v>
      </c>
      <c r="I31" s="102">
        <v>24701.576059850373</v>
      </c>
      <c r="J31" s="102">
        <v>15837.039900249376</v>
      </c>
      <c r="K31" s="8"/>
      <c r="L31" s="9"/>
      <c r="M31" s="9"/>
      <c r="N31" s="9"/>
    </row>
    <row r="32" spans="1:14" ht="11.25" customHeight="1">
      <c r="A32" s="21"/>
      <c r="B32" s="102"/>
      <c r="C32" s="102" t="s">
        <v>45</v>
      </c>
      <c r="D32" s="102">
        <v>1</v>
      </c>
      <c r="E32" s="128">
        <v>25000</v>
      </c>
      <c r="F32" s="128">
        <v>25000</v>
      </c>
      <c r="G32" s="134">
        <v>1</v>
      </c>
      <c r="H32" s="130">
        <v>2.961602673261037E-4</v>
      </c>
      <c r="I32" s="102">
        <v>25000</v>
      </c>
      <c r="J32" s="102">
        <v>25000</v>
      </c>
      <c r="K32" s="8"/>
      <c r="L32" s="9"/>
      <c r="M32" s="9"/>
      <c r="N32" s="9"/>
    </row>
    <row r="33" spans="1:14" ht="11.25" customHeight="1">
      <c r="A33" s="21"/>
      <c r="B33" s="102"/>
      <c r="C33" s="102" t="s">
        <v>46</v>
      </c>
      <c r="D33" s="102">
        <v>1671</v>
      </c>
      <c r="E33" s="128">
        <v>31794809</v>
      </c>
      <c r="F33" s="128">
        <v>23511435</v>
      </c>
      <c r="G33" s="134">
        <v>0.73947401288053027</v>
      </c>
      <c r="H33" s="130">
        <v>0.49488380670191934</v>
      </c>
      <c r="I33" s="102">
        <v>19027.414123279472</v>
      </c>
      <c r="J33" s="102">
        <v>14070.278276481149</v>
      </c>
      <c r="K33" s="8"/>
      <c r="L33" s="9"/>
      <c r="M33" s="9"/>
      <c r="N33" s="9"/>
    </row>
    <row r="34" spans="1:14" ht="11.25" customHeight="1">
      <c r="A34" s="102"/>
      <c r="B34" s="102"/>
      <c r="C34" s="102" t="s">
        <v>182</v>
      </c>
      <c r="D34" s="102">
        <v>4422</v>
      </c>
      <c r="E34" s="128">
        <v>92890063</v>
      </c>
      <c r="F34" s="128">
        <v>68444310</v>
      </c>
      <c r="G34" s="134">
        <v>0.73683134438179898</v>
      </c>
      <c r="H34" s="130">
        <v>1.3096207021160304</v>
      </c>
      <c r="I34" s="102">
        <v>21006.346223428314</v>
      </c>
      <c r="J34" s="102">
        <v>15478.134328358208</v>
      </c>
      <c r="K34" s="8"/>
      <c r="L34" s="9"/>
      <c r="M34" s="9"/>
      <c r="N34" s="9"/>
    </row>
    <row r="35" spans="1:14" ht="11.25" customHeight="1">
      <c r="A35" s="126"/>
      <c r="B35" s="103"/>
      <c r="C35" s="103" t="s">
        <v>14</v>
      </c>
      <c r="D35" s="103">
        <v>200241</v>
      </c>
      <c r="E35" s="129">
        <v>3246117655</v>
      </c>
      <c r="F35" s="129">
        <v>2676441617</v>
      </c>
      <c r="G35" s="135">
        <v>0.82450542508139624</v>
      </c>
      <c r="H35" s="131">
        <v>59.303428089646332</v>
      </c>
      <c r="I35" s="103">
        <v>16211.053954984243</v>
      </c>
      <c r="J35" s="103">
        <v>13366.101932171732</v>
      </c>
      <c r="K35" s="8"/>
      <c r="L35" s="9"/>
      <c r="M35" s="9"/>
      <c r="N35" s="9"/>
    </row>
    <row r="36" spans="1:14" ht="11.25" customHeight="1">
      <c r="A36" s="21"/>
      <c r="B36" s="102" t="s">
        <v>102</v>
      </c>
      <c r="C36" s="102" t="s">
        <v>47</v>
      </c>
      <c r="D36" s="102">
        <v>44</v>
      </c>
      <c r="E36" s="128">
        <v>23763684</v>
      </c>
      <c r="F36" s="128">
        <v>23520116</v>
      </c>
      <c r="G36" s="134">
        <v>0.98975041075281089</v>
      </c>
      <c r="H36" s="130">
        <v>1.3031051762348565E-2</v>
      </c>
      <c r="I36" s="102">
        <v>540083.72727272729</v>
      </c>
      <c r="J36" s="102">
        <v>534548.09090909094</v>
      </c>
      <c r="K36" s="8"/>
      <c r="L36" s="9"/>
      <c r="M36" s="9"/>
      <c r="N36" s="9"/>
    </row>
    <row r="37" spans="1:14" ht="11.25" customHeight="1">
      <c r="A37" s="21"/>
      <c r="B37" s="102"/>
      <c r="C37" s="102" t="s">
        <v>38</v>
      </c>
      <c r="D37" s="102">
        <v>282</v>
      </c>
      <c r="E37" s="128">
        <v>44196883</v>
      </c>
      <c r="F37" s="128">
        <v>37435303</v>
      </c>
      <c r="G37" s="134">
        <v>0.84701228817425878</v>
      </c>
      <c r="H37" s="130">
        <v>8.3517195385961238E-2</v>
      </c>
      <c r="I37" s="102">
        <v>156726.53546099292</v>
      </c>
      <c r="J37" s="102">
        <v>132749.30141843972</v>
      </c>
      <c r="K37" s="8"/>
      <c r="L37" s="9"/>
      <c r="M37" s="9"/>
      <c r="N37" s="9"/>
    </row>
    <row r="38" spans="1:14" ht="11.25" customHeight="1">
      <c r="B38" s="102"/>
      <c r="C38" s="102" t="s">
        <v>39</v>
      </c>
      <c r="D38" s="102">
        <v>60</v>
      </c>
      <c r="E38" s="128">
        <v>8094342</v>
      </c>
      <c r="F38" s="128">
        <v>7942311</v>
      </c>
      <c r="G38" s="134">
        <v>0.9812176209011183</v>
      </c>
      <c r="H38" s="130">
        <v>1.7769616039566224E-2</v>
      </c>
      <c r="I38" s="102">
        <v>134905.70000000001</v>
      </c>
      <c r="J38" s="102">
        <v>132371.85</v>
      </c>
      <c r="K38" s="8"/>
      <c r="L38" s="9"/>
      <c r="M38" s="9"/>
      <c r="N38" s="9"/>
    </row>
    <row r="39" spans="1:14" ht="11.25" customHeight="1">
      <c r="A39" s="102"/>
      <c r="B39" s="102"/>
      <c r="C39" s="102" t="s">
        <v>48</v>
      </c>
      <c r="D39" s="102">
        <v>59</v>
      </c>
      <c r="E39" s="128">
        <v>4902026</v>
      </c>
      <c r="F39" s="128">
        <v>3616247</v>
      </c>
      <c r="G39" s="134">
        <v>0.73770457357835306</v>
      </c>
      <c r="H39" s="130">
        <v>1.7473455772240118E-2</v>
      </c>
      <c r="I39" s="102">
        <v>83085.186440677964</v>
      </c>
      <c r="J39" s="102">
        <v>61292.322033898308</v>
      </c>
      <c r="K39" s="8"/>
      <c r="L39" s="9"/>
      <c r="M39" s="9"/>
      <c r="N39" s="9"/>
    </row>
    <row r="40" spans="1:14" ht="11.25" customHeight="1">
      <c r="A40" s="21"/>
      <c r="B40" s="102"/>
      <c r="C40" s="102" t="s">
        <v>49</v>
      </c>
      <c r="D40" s="102">
        <v>75</v>
      </c>
      <c r="E40" s="128">
        <v>8443379</v>
      </c>
      <c r="F40" s="128">
        <v>6529247</v>
      </c>
      <c r="G40" s="134">
        <v>0.77329787043788989</v>
      </c>
      <c r="H40" s="130">
        <v>2.2212020049457777E-2</v>
      </c>
      <c r="I40" s="102">
        <v>112578.38666666667</v>
      </c>
      <c r="J40" s="102">
        <v>87056.626666666663</v>
      </c>
      <c r="K40" s="8"/>
      <c r="L40" s="9"/>
      <c r="M40" s="9"/>
      <c r="N40" s="9"/>
    </row>
    <row r="41" spans="1:14" ht="11.25" customHeight="1">
      <c r="A41" s="21"/>
      <c r="B41" s="102"/>
      <c r="C41" s="102" t="s">
        <v>50</v>
      </c>
      <c r="D41" s="102">
        <v>3173</v>
      </c>
      <c r="E41" s="128">
        <v>197994300</v>
      </c>
      <c r="F41" s="128">
        <v>161505146</v>
      </c>
      <c r="G41" s="134">
        <v>0.81570603800210406</v>
      </c>
      <c r="H41" s="130">
        <v>0.93971652822572715</v>
      </c>
      <c r="I41" s="102">
        <v>62399.716356760167</v>
      </c>
      <c r="J41" s="102">
        <v>50899.825401827926</v>
      </c>
      <c r="K41" s="8"/>
      <c r="L41" s="9"/>
      <c r="M41" s="9"/>
      <c r="N41" s="9"/>
    </row>
    <row r="42" spans="1:14" ht="11.25" customHeight="1">
      <c r="A42" s="102"/>
      <c r="B42" s="102"/>
      <c r="C42" s="102" t="s">
        <v>51</v>
      </c>
      <c r="D42" s="102">
        <v>6</v>
      </c>
      <c r="E42" s="128">
        <v>1293366</v>
      </c>
      <c r="F42" s="128">
        <v>1052966</v>
      </c>
      <c r="G42" s="134">
        <v>0.81412840603510528</v>
      </c>
      <c r="H42" s="130">
        <v>1.7769616039566224E-3</v>
      </c>
      <c r="I42" s="102">
        <v>215561</v>
      </c>
      <c r="J42" s="102">
        <v>175494.33333333334</v>
      </c>
      <c r="K42" s="8"/>
      <c r="L42" s="9"/>
      <c r="M42" s="9"/>
      <c r="N42" s="9"/>
    </row>
    <row r="43" spans="1:14" ht="11.25" customHeight="1">
      <c r="A43" s="21"/>
      <c r="B43" s="102"/>
      <c r="C43" s="102" t="s">
        <v>183</v>
      </c>
      <c r="D43" s="102">
        <v>3</v>
      </c>
      <c r="E43" s="128">
        <v>952500</v>
      </c>
      <c r="F43" s="128">
        <v>874381</v>
      </c>
      <c r="G43" s="134">
        <v>0.91798530183727034</v>
      </c>
      <c r="H43" s="130">
        <v>8.8848080197831121E-4</v>
      </c>
      <c r="I43" s="102">
        <v>317500</v>
      </c>
      <c r="J43" s="102">
        <v>291460.33333333331</v>
      </c>
      <c r="K43" s="8"/>
      <c r="L43" s="9"/>
      <c r="M43" s="9"/>
      <c r="N43" s="9"/>
    </row>
    <row r="44" spans="1:14" ht="11.25" customHeight="1">
      <c r="A44" s="21"/>
      <c r="B44" s="102"/>
      <c r="C44" s="102" t="s">
        <v>52</v>
      </c>
      <c r="D44" s="102">
        <v>32</v>
      </c>
      <c r="E44" s="128">
        <v>27399868</v>
      </c>
      <c r="F44" s="128">
        <v>26875685</v>
      </c>
      <c r="G44" s="134">
        <v>0.980869141413382</v>
      </c>
      <c r="H44" s="130">
        <v>9.4771285544353184E-3</v>
      </c>
      <c r="I44" s="102">
        <v>856245.875</v>
      </c>
      <c r="J44" s="102">
        <v>839865.15625</v>
      </c>
      <c r="K44" s="8"/>
      <c r="L44" s="9"/>
      <c r="M44" s="9"/>
      <c r="N44" s="9"/>
    </row>
    <row r="45" spans="1:14" ht="11.25" customHeight="1">
      <c r="A45" s="102"/>
      <c r="B45" s="102"/>
      <c r="C45" s="102" t="s">
        <v>53</v>
      </c>
      <c r="D45" s="102">
        <v>3</v>
      </c>
      <c r="E45" s="128">
        <v>1077350</v>
      </c>
      <c r="F45" s="128">
        <v>838166</v>
      </c>
      <c r="G45" s="134">
        <v>0.77798858309741492</v>
      </c>
      <c r="H45" s="130">
        <v>8.8848080197831121E-4</v>
      </c>
      <c r="I45" s="102">
        <v>359116.66666666669</v>
      </c>
      <c r="J45" s="102">
        <v>279388.66666666669</v>
      </c>
      <c r="K45" s="8"/>
      <c r="L45" s="9"/>
      <c r="M45" s="9"/>
      <c r="N45" s="9"/>
    </row>
    <row r="46" spans="1:14" ht="11.25" customHeight="1">
      <c r="A46" s="21"/>
      <c r="B46" s="102"/>
      <c r="C46" s="102" t="s">
        <v>54</v>
      </c>
      <c r="D46" s="102">
        <v>17</v>
      </c>
      <c r="E46" s="128">
        <v>11032602</v>
      </c>
      <c r="F46" s="128">
        <v>10374075</v>
      </c>
      <c r="G46" s="134">
        <v>0.94031081697681107</v>
      </c>
      <c r="H46" s="130">
        <v>5.0347245445437633E-3</v>
      </c>
      <c r="I46" s="102">
        <v>648976.5882352941</v>
      </c>
      <c r="J46" s="102">
        <v>610239.70588235289</v>
      </c>
      <c r="K46" s="8"/>
      <c r="L46" s="9"/>
      <c r="M46" s="9"/>
      <c r="N46" s="9"/>
    </row>
    <row r="47" spans="1:14" ht="11.25" customHeight="1">
      <c r="A47" s="21"/>
      <c r="B47" s="102"/>
      <c r="C47" s="102" t="s">
        <v>55</v>
      </c>
      <c r="D47" s="102">
        <v>2</v>
      </c>
      <c r="E47" s="128">
        <v>516020</v>
      </c>
      <c r="F47" s="128">
        <v>441746</v>
      </c>
      <c r="G47" s="134">
        <v>0.85606371846052476</v>
      </c>
      <c r="H47" s="130">
        <v>5.923205346522074E-4</v>
      </c>
      <c r="I47" s="102">
        <v>258010</v>
      </c>
      <c r="J47" s="102">
        <v>220873</v>
      </c>
      <c r="K47" s="8"/>
      <c r="L47" s="9"/>
      <c r="M47" s="9"/>
      <c r="N47" s="9"/>
    </row>
    <row r="48" spans="1:14" ht="11.25" customHeight="1">
      <c r="A48" s="102"/>
      <c r="B48" s="102"/>
      <c r="C48" s="102" t="s">
        <v>244</v>
      </c>
      <c r="D48" s="102">
        <v>1</v>
      </c>
      <c r="E48" s="128">
        <v>105930</v>
      </c>
      <c r="F48" s="128">
        <v>74151</v>
      </c>
      <c r="G48" s="134">
        <v>0.7</v>
      </c>
      <c r="H48" s="130">
        <v>2.961602673261037E-4</v>
      </c>
      <c r="I48" s="102">
        <v>105930</v>
      </c>
      <c r="J48" s="102">
        <v>74151</v>
      </c>
      <c r="K48" s="8"/>
      <c r="L48" s="9"/>
      <c r="M48" s="9"/>
      <c r="N48" s="9"/>
    </row>
    <row r="49" spans="1:14" ht="11.25" customHeight="1">
      <c r="A49" s="21"/>
      <c r="B49" s="102"/>
      <c r="C49" s="102" t="s">
        <v>245</v>
      </c>
      <c r="D49" s="102">
        <v>5</v>
      </c>
      <c r="E49" s="128">
        <v>1189366</v>
      </c>
      <c r="F49" s="128">
        <v>996139</v>
      </c>
      <c r="G49" s="134">
        <v>0.83753781426407015</v>
      </c>
      <c r="H49" s="130">
        <v>1.4808013366305185E-3</v>
      </c>
      <c r="I49" s="102">
        <v>237873.2</v>
      </c>
      <c r="J49" s="102">
        <v>199227.8</v>
      </c>
      <c r="K49" s="8"/>
      <c r="L49" s="9"/>
      <c r="M49" s="9"/>
      <c r="N49" s="9"/>
    </row>
    <row r="50" spans="1:14" ht="11.25" customHeight="1">
      <c r="A50" s="21"/>
      <c r="B50" s="102"/>
      <c r="C50" s="102" t="s">
        <v>56</v>
      </c>
      <c r="D50" s="102">
        <v>143</v>
      </c>
      <c r="E50" s="128">
        <v>56837442</v>
      </c>
      <c r="F50" s="128">
        <v>49065523</v>
      </c>
      <c r="G50" s="134">
        <v>0.86326057742007456</v>
      </c>
      <c r="H50" s="130">
        <v>4.2350918227632831E-2</v>
      </c>
      <c r="I50" s="102">
        <v>397464.62937062938</v>
      </c>
      <c r="J50" s="102">
        <v>343115.54545454547</v>
      </c>
      <c r="K50" s="8"/>
      <c r="L50" s="9"/>
      <c r="M50" s="9"/>
      <c r="N50" s="9"/>
    </row>
    <row r="51" spans="1:14" ht="11.25" customHeight="1">
      <c r="A51" s="103"/>
      <c r="B51" s="103"/>
      <c r="C51" s="103" t="s">
        <v>14</v>
      </c>
      <c r="D51" s="103">
        <v>3905</v>
      </c>
      <c r="E51" s="129">
        <v>387799058</v>
      </c>
      <c r="F51" s="129">
        <v>331141202</v>
      </c>
      <c r="G51" s="135">
        <v>0.85389893340070977</v>
      </c>
      <c r="H51" s="131">
        <v>1.156505843908435</v>
      </c>
      <c r="I51" s="103">
        <v>99308.337516005122</v>
      </c>
      <c r="J51" s="103">
        <v>84799.283482714469</v>
      </c>
      <c r="K51" s="8"/>
      <c r="L51" s="9"/>
      <c r="M51" s="9"/>
      <c r="N51" s="9"/>
    </row>
    <row r="52" spans="1:14" ht="11.25" customHeight="1">
      <c r="B52" s="102" t="s">
        <v>25</v>
      </c>
      <c r="C52" s="102" t="s">
        <v>103</v>
      </c>
      <c r="D52" s="102">
        <v>168</v>
      </c>
      <c r="E52" s="128">
        <v>24638927</v>
      </c>
      <c r="F52" s="128">
        <v>19016957</v>
      </c>
      <c r="G52" s="134">
        <v>0.77182569679272151</v>
      </c>
      <c r="H52" s="130">
        <v>4.9754924910785425E-2</v>
      </c>
      <c r="I52" s="102">
        <v>146660.27976190476</v>
      </c>
      <c r="J52" s="102">
        <v>113196.17261904762</v>
      </c>
      <c r="K52" s="8"/>
      <c r="L52" s="9"/>
      <c r="M52" s="9"/>
      <c r="N52" s="9"/>
    </row>
    <row r="53" spans="1:14" ht="11.25" customHeight="1">
      <c r="A53" s="21"/>
      <c r="B53" s="102"/>
      <c r="C53" s="102" t="s">
        <v>57</v>
      </c>
      <c r="D53" s="102">
        <v>924</v>
      </c>
      <c r="E53" s="128">
        <v>56457640</v>
      </c>
      <c r="F53" s="128">
        <v>41862825</v>
      </c>
      <c r="G53" s="134">
        <v>0.74149087705401784</v>
      </c>
      <c r="H53" s="130">
        <v>0.27365208700931981</v>
      </c>
      <c r="I53" s="102">
        <v>61101.341991341993</v>
      </c>
      <c r="J53" s="102">
        <v>45306.087662337661</v>
      </c>
      <c r="K53" s="8"/>
      <c r="L53" s="9"/>
      <c r="M53" s="9"/>
      <c r="N53" s="9"/>
    </row>
    <row r="54" spans="1:14" ht="11.25" customHeight="1">
      <c r="A54" s="21"/>
      <c r="B54" s="102"/>
      <c r="C54" s="102" t="s">
        <v>58</v>
      </c>
      <c r="D54" s="102">
        <v>6545</v>
      </c>
      <c r="E54" s="128">
        <v>385998853</v>
      </c>
      <c r="F54" s="128">
        <v>310118035</v>
      </c>
      <c r="G54" s="134">
        <v>0.80341698580125054</v>
      </c>
      <c r="H54" s="130">
        <v>1.9383689496493488</v>
      </c>
      <c r="I54" s="102">
        <v>58976.142551566081</v>
      </c>
      <c r="J54" s="102">
        <v>47382.434682964093</v>
      </c>
      <c r="K54" s="8"/>
      <c r="L54" s="9"/>
      <c r="M54" s="9"/>
      <c r="N54" s="9"/>
    </row>
    <row r="55" spans="1:14" ht="11.25" customHeight="1">
      <c r="A55" s="102"/>
      <c r="B55" s="102"/>
      <c r="C55" s="102" t="s">
        <v>170</v>
      </c>
      <c r="D55" s="102">
        <v>818</v>
      </c>
      <c r="E55" s="128">
        <v>37014992</v>
      </c>
      <c r="F55" s="128">
        <v>21819984</v>
      </c>
      <c r="G55" s="134">
        <v>0.58949044214301061</v>
      </c>
      <c r="H55" s="130">
        <v>0.24225909867275283</v>
      </c>
      <c r="I55" s="102">
        <v>45250.601466992666</v>
      </c>
      <c r="J55" s="102">
        <v>26674.797066014671</v>
      </c>
      <c r="K55" s="8"/>
      <c r="L55" s="9"/>
      <c r="M55" s="9"/>
      <c r="N55" s="9"/>
    </row>
    <row r="56" spans="1:14" ht="11.25" customHeight="1">
      <c r="B56" s="102"/>
      <c r="C56" s="102" t="s">
        <v>59</v>
      </c>
      <c r="D56" s="102">
        <v>3645</v>
      </c>
      <c r="E56" s="128">
        <v>454100706</v>
      </c>
      <c r="F56" s="128">
        <v>217220036</v>
      </c>
      <c r="G56" s="134">
        <v>0.47835212130236149</v>
      </c>
      <c r="H56" s="130">
        <v>1.079504174403648</v>
      </c>
      <c r="I56" s="102">
        <v>124581.81234567901</v>
      </c>
      <c r="J56" s="102">
        <v>59593.974211248285</v>
      </c>
      <c r="K56" s="8"/>
      <c r="L56" s="9"/>
      <c r="M56" s="9"/>
      <c r="N56" s="9"/>
    </row>
    <row r="57" spans="1:14" ht="11.25" customHeight="1">
      <c r="A57" s="102"/>
      <c r="B57" s="102"/>
      <c r="C57" s="102" t="s">
        <v>170</v>
      </c>
      <c r="D57" s="102">
        <v>110</v>
      </c>
      <c r="E57" s="128">
        <v>142836697</v>
      </c>
      <c r="F57" s="128">
        <v>76516201</v>
      </c>
      <c r="G57" s="134">
        <v>0.53569007549929548</v>
      </c>
      <c r="H57" s="130">
        <v>3.2577629405871403E-2</v>
      </c>
      <c r="I57" s="102">
        <v>1298515.4272727272</v>
      </c>
      <c r="J57" s="102">
        <v>695601.82727272727</v>
      </c>
      <c r="K57" s="8"/>
      <c r="L57" s="9"/>
      <c r="M57" s="9"/>
      <c r="N57" s="9"/>
    </row>
    <row r="58" spans="1:14" ht="11.25" customHeight="1">
      <c r="A58" s="21"/>
      <c r="B58" s="102"/>
      <c r="C58" s="102" t="s">
        <v>60</v>
      </c>
      <c r="D58" s="102">
        <v>4884</v>
      </c>
      <c r="E58" s="128">
        <v>323789767</v>
      </c>
      <c r="F58" s="128">
        <v>259949440</v>
      </c>
      <c r="G58" s="134">
        <v>0.80283401914922159</v>
      </c>
      <c r="H58" s="130">
        <v>1.4464467456206904</v>
      </c>
      <c r="I58" s="102">
        <v>66296.021089271089</v>
      </c>
      <c r="J58" s="102">
        <v>53224.701064701061</v>
      </c>
      <c r="K58" s="8"/>
      <c r="L58" s="9"/>
      <c r="M58" s="9"/>
      <c r="N58" s="9"/>
    </row>
    <row r="59" spans="1:14" ht="11.25" customHeight="1">
      <c r="A59" s="21"/>
      <c r="B59" s="102"/>
      <c r="C59" s="102" t="s">
        <v>70</v>
      </c>
      <c r="D59" s="102">
        <v>75</v>
      </c>
      <c r="E59" s="128">
        <v>1667712</v>
      </c>
      <c r="F59" s="128">
        <v>401516</v>
      </c>
      <c r="G59" s="134">
        <v>0.24075859620845805</v>
      </c>
      <c r="H59" s="130">
        <v>2.2212020049457777E-2</v>
      </c>
      <c r="I59" s="102">
        <v>22236.16</v>
      </c>
      <c r="J59" s="102">
        <v>5353.5466666666671</v>
      </c>
      <c r="K59" s="8"/>
      <c r="L59" s="9"/>
      <c r="M59" s="9"/>
      <c r="N59" s="9"/>
    </row>
    <row r="60" spans="1:14" ht="11.25" customHeight="1">
      <c r="A60" s="102"/>
      <c r="B60" s="102"/>
      <c r="C60" s="102" t="s">
        <v>99</v>
      </c>
      <c r="D60" s="102">
        <v>4637</v>
      </c>
      <c r="E60" s="128">
        <v>44697968</v>
      </c>
      <c r="F60" s="128">
        <v>42217038</v>
      </c>
      <c r="G60" s="134">
        <v>0.94449568714175103</v>
      </c>
      <c r="H60" s="130">
        <v>1.3732951595911429</v>
      </c>
      <c r="I60" s="102">
        <v>9639.4151390985553</v>
      </c>
      <c r="J60" s="102">
        <v>9104.3860254474876</v>
      </c>
      <c r="K60" s="8"/>
      <c r="L60" s="9"/>
      <c r="M60" s="9"/>
      <c r="N60" s="9"/>
    </row>
    <row r="61" spans="1:14" ht="11.25" customHeight="1">
      <c r="A61" s="21"/>
      <c r="B61" s="102"/>
      <c r="C61" s="102" t="s">
        <v>105</v>
      </c>
      <c r="D61" s="102">
        <v>2</v>
      </c>
      <c r="E61" s="128">
        <v>290000</v>
      </c>
      <c r="F61" s="128">
        <v>73850</v>
      </c>
      <c r="G61" s="134">
        <v>0.2546551724137931</v>
      </c>
      <c r="H61" s="130">
        <v>5.923205346522074E-4</v>
      </c>
      <c r="I61" s="102">
        <v>145000</v>
      </c>
      <c r="J61" s="102">
        <v>36925</v>
      </c>
      <c r="K61" s="8"/>
      <c r="L61" s="9"/>
      <c r="M61" s="9"/>
      <c r="N61" s="9"/>
    </row>
    <row r="62" spans="1:14" ht="11.25" customHeight="1">
      <c r="A62" s="100"/>
      <c r="B62" s="103"/>
      <c r="C62" s="103" t="s">
        <v>14</v>
      </c>
      <c r="D62" s="103">
        <v>21808</v>
      </c>
      <c r="E62" s="129">
        <v>1471493262</v>
      </c>
      <c r="F62" s="129">
        <v>989195882</v>
      </c>
      <c r="G62" s="135">
        <v>0.67223949136914229</v>
      </c>
      <c r="H62" s="131">
        <v>6.4586631098476701</v>
      </c>
      <c r="I62" s="103">
        <v>67474.929475421857</v>
      </c>
      <c r="J62" s="103">
        <v>45359.312270726339</v>
      </c>
      <c r="K62" s="8"/>
      <c r="L62" s="9"/>
      <c r="M62" s="9"/>
      <c r="N62" s="9"/>
    </row>
    <row r="63" spans="1:14" ht="11.25" customHeight="1">
      <c r="B63" s="102" t="s">
        <v>98</v>
      </c>
      <c r="C63" s="102" t="s">
        <v>94</v>
      </c>
      <c r="D63" s="102">
        <v>250443</v>
      </c>
      <c r="E63" s="128">
        <v>5736937527</v>
      </c>
      <c r="F63" s="128">
        <v>5282653980</v>
      </c>
      <c r="G63" s="134">
        <v>0.92081427680500516</v>
      </c>
      <c r="H63" s="130">
        <v>74.171265829951381</v>
      </c>
      <c r="I63" s="102">
        <v>22907.158622920186</v>
      </c>
      <c r="J63" s="102">
        <v>21093.23870102179</v>
      </c>
      <c r="K63" s="8"/>
      <c r="L63" s="9"/>
      <c r="M63" s="9"/>
      <c r="N63" s="9"/>
    </row>
    <row r="64" spans="1:14" ht="11.25" customHeight="1">
      <c r="A64" s="102"/>
      <c r="B64" s="102"/>
      <c r="C64" s="102" t="s">
        <v>97</v>
      </c>
      <c r="D64" s="102">
        <v>13241</v>
      </c>
      <c r="E64" s="128">
        <v>24149807</v>
      </c>
      <c r="F64" s="128">
        <v>3435667</v>
      </c>
      <c r="G64" s="134">
        <v>0.14226478083240995</v>
      </c>
      <c r="H64" s="130">
        <v>3.9214580996649397</v>
      </c>
      <c r="I64" s="102">
        <v>1823.8657956347708</v>
      </c>
      <c r="J64" s="102">
        <v>259.47186768370972</v>
      </c>
      <c r="K64" s="8"/>
      <c r="L64" s="9"/>
      <c r="M64" s="9"/>
      <c r="N64" s="9"/>
    </row>
    <row r="65" spans="1:22" ht="11.25" customHeight="1">
      <c r="A65" s="21"/>
      <c r="B65" s="102"/>
      <c r="C65" s="102" t="s">
        <v>88</v>
      </c>
      <c r="D65" s="102">
        <v>103004</v>
      </c>
      <c r="E65" s="128">
        <v>1719204226</v>
      </c>
      <c r="F65" s="128">
        <v>1698192941</v>
      </c>
      <c r="G65" s="134">
        <v>0.98777848222902165</v>
      </c>
      <c r="H65" s="130">
        <v>30.505692175657984</v>
      </c>
      <c r="I65" s="102">
        <v>16690.654984272456</v>
      </c>
      <c r="J65" s="102">
        <v>16486.669847772901</v>
      </c>
      <c r="K65" s="8"/>
      <c r="L65" s="9"/>
      <c r="M65" s="9"/>
      <c r="N65" s="9"/>
    </row>
    <row r="66" spans="1:22" ht="11.25" customHeight="1">
      <c r="A66" s="21"/>
      <c r="B66" s="102"/>
      <c r="C66" s="102" t="s">
        <v>61</v>
      </c>
      <c r="D66" s="102">
        <v>15633</v>
      </c>
      <c r="E66" s="128">
        <v>360201125</v>
      </c>
      <c r="F66" s="128">
        <v>288839184</v>
      </c>
      <c r="G66" s="134">
        <v>0.80188307018752369</v>
      </c>
      <c r="H66" s="130">
        <v>4.6298734591089801</v>
      </c>
      <c r="I66" s="102">
        <v>23041.074969615558</v>
      </c>
      <c r="J66" s="102">
        <v>18476.247937056229</v>
      </c>
      <c r="K66" s="8"/>
      <c r="L66" s="9"/>
      <c r="M66" s="9"/>
      <c r="N66" s="9"/>
    </row>
    <row r="67" spans="1:22" ht="11.25" customHeight="1">
      <c r="A67" s="102"/>
      <c r="B67" s="102"/>
      <c r="C67" s="102" t="s">
        <v>95</v>
      </c>
      <c r="D67" s="102">
        <v>6</v>
      </c>
      <c r="E67" s="128">
        <v>1677759</v>
      </c>
      <c r="F67" s="128">
        <v>72254</v>
      </c>
      <c r="G67" s="134">
        <v>4.3065780007736511E-2</v>
      </c>
      <c r="H67" s="130">
        <v>1.7769616039566224E-3</v>
      </c>
      <c r="I67" s="102">
        <v>279626.5</v>
      </c>
      <c r="J67" s="102">
        <v>12042.333333333334</v>
      </c>
      <c r="K67" s="8"/>
      <c r="L67" s="9"/>
      <c r="M67" s="9"/>
      <c r="N67" s="9"/>
    </row>
    <row r="68" spans="1:22" ht="11.25" customHeight="1">
      <c r="B68" s="102"/>
      <c r="C68" s="102" t="s">
        <v>96</v>
      </c>
      <c r="D68" s="102">
        <v>2</v>
      </c>
      <c r="E68" s="128">
        <v>253619</v>
      </c>
      <c r="F68" s="128">
        <v>0</v>
      </c>
      <c r="G68" s="134">
        <v>0</v>
      </c>
      <c r="H68" s="130">
        <v>5.923205346522074E-4</v>
      </c>
      <c r="I68" s="102">
        <v>126809.5</v>
      </c>
      <c r="J68" s="102">
        <v>0</v>
      </c>
      <c r="K68" s="8"/>
      <c r="L68" s="9"/>
      <c r="M68" s="9"/>
      <c r="N68" s="9"/>
    </row>
    <row r="69" spans="1:22" ht="11.25" customHeight="1">
      <c r="A69" s="102"/>
      <c r="B69" s="102"/>
      <c r="C69" s="102" t="s">
        <v>167</v>
      </c>
      <c r="D69" s="102">
        <v>435523</v>
      </c>
      <c r="E69" s="128">
        <v>8623535011</v>
      </c>
      <c r="F69" s="128">
        <v>7398088550</v>
      </c>
      <c r="G69" s="134">
        <v>0.85789511384405048</v>
      </c>
      <c r="H69" s="130">
        <v>128.98460810666668</v>
      </c>
      <c r="I69" s="102">
        <v>19800.412403018898</v>
      </c>
      <c r="J69" s="102">
        <v>16986.677052647046</v>
      </c>
      <c r="K69" s="8"/>
      <c r="L69" s="9"/>
      <c r="M69" s="9"/>
      <c r="N69" s="9"/>
    </row>
    <row r="70" spans="1:22" ht="11.25" customHeight="1">
      <c r="A70" s="100"/>
      <c r="B70" s="103"/>
      <c r="C70" s="103" t="s">
        <v>14</v>
      </c>
      <c r="D70" s="103">
        <v>817852</v>
      </c>
      <c r="E70" s="129">
        <v>16465959074</v>
      </c>
      <c r="F70" s="129">
        <v>14671282576</v>
      </c>
      <c r="G70" s="135">
        <v>0.89100686513706806</v>
      </c>
      <c r="H70" s="131">
        <v>242.21526695318857</v>
      </c>
      <c r="I70" s="103">
        <v>20133.17699779422</v>
      </c>
      <c r="J70" s="103">
        <v>17938.798922054357</v>
      </c>
      <c r="K70" s="8"/>
      <c r="L70" s="9"/>
      <c r="M70" s="9"/>
      <c r="N70" s="9"/>
    </row>
    <row r="71" spans="1:22" ht="11.25" customHeight="1">
      <c r="A71" s="102"/>
      <c r="B71" s="102"/>
      <c r="C71" s="102" t="s">
        <v>15</v>
      </c>
      <c r="D71" s="102">
        <v>611</v>
      </c>
      <c r="E71" s="128">
        <v>230144546</v>
      </c>
      <c r="F71" s="128">
        <v>66481228</v>
      </c>
      <c r="G71" s="134">
        <v>0.28886727561208425</v>
      </c>
      <c r="H71" s="130">
        <v>0.18095392333624938</v>
      </c>
      <c r="I71" s="102">
        <v>376668.65139116201</v>
      </c>
      <c r="J71" s="102">
        <v>108807.24713584287</v>
      </c>
      <c r="K71" s="8"/>
      <c r="L71" s="189"/>
      <c r="M71" s="9"/>
      <c r="N71" s="9"/>
    </row>
    <row r="72" spans="1:22" ht="10.35" customHeight="1">
      <c r="A72" s="105"/>
      <c r="B72" s="105"/>
      <c r="C72" s="105" t="s">
        <v>181</v>
      </c>
      <c r="D72" s="105">
        <v>1778556</v>
      </c>
      <c r="E72" s="132">
        <v>34470884382</v>
      </c>
      <c r="F72" s="132">
        <v>29070993203</v>
      </c>
      <c r="G72" s="136">
        <v>0.84334921265264329</v>
      </c>
      <c r="H72" s="137">
        <v>526.7376204144457</v>
      </c>
      <c r="I72" s="105">
        <v>19381.388262163237</v>
      </c>
      <c r="J72" s="105">
        <v>16345.27853101055</v>
      </c>
      <c r="K72" s="8"/>
      <c r="L72" s="189"/>
      <c r="M72" s="9"/>
      <c r="N72" s="9"/>
    </row>
    <row r="73" spans="1:22" ht="10.35" customHeight="1">
      <c r="A73" s="108"/>
      <c r="B73" s="108"/>
      <c r="C73" s="108"/>
      <c r="D73" s="108"/>
      <c r="E73" s="196"/>
      <c r="F73" s="196"/>
      <c r="G73" s="210"/>
      <c r="H73" s="153"/>
      <c r="I73" s="108"/>
      <c r="J73" s="108"/>
      <c r="K73" s="8"/>
      <c r="L73" s="189"/>
      <c r="M73" s="9"/>
      <c r="N73" s="9"/>
    </row>
    <row r="74" spans="1:22" s="2" customFormat="1" ht="11.25" customHeight="1">
      <c r="A74" s="108"/>
      <c r="B74" s="108"/>
      <c r="C74" s="108"/>
      <c r="D74" s="108"/>
      <c r="E74" s="196"/>
      <c r="F74" s="196"/>
      <c r="G74" s="210"/>
      <c r="H74" s="153"/>
      <c r="I74" s="108"/>
      <c r="J74" s="108"/>
      <c r="K74" s="8"/>
      <c r="L74" s="189"/>
      <c r="M74" s="9"/>
      <c r="N74" s="9"/>
    </row>
    <row r="75" spans="1:22" s="54" customFormat="1" ht="11.85" customHeight="1">
      <c r="A75" s="386" t="s">
        <v>211</v>
      </c>
      <c r="B75" s="386"/>
      <c r="C75" s="386"/>
      <c r="D75" s="386"/>
      <c r="E75" s="386"/>
      <c r="F75" s="386"/>
      <c r="G75" s="386"/>
      <c r="H75" s="386"/>
      <c r="I75" s="386"/>
      <c r="J75" s="386"/>
      <c r="K75" s="182"/>
      <c r="L75" s="79"/>
      <c r="M75" s="182"/>
      <c r="N75" s="182"/>
      <c r="O75" s="182"/>
      <c r="P75" s="182"/>
      <c r="Q75" s="182"/>
      <c r="R75" s="182"/>
      <c r="S75" s="182"/>
      <c r="T75" s="182"/>
      <c r="U75" s="4"/>
      <c r="V75" s="189"/>
    </row>
    <row r="76" spans="1:22" s="54" customFormat="1" ht="11.85" customHeight="1">
      <c r="A76" s="386" t="s">
        <v>230</v>
      </c>
      <c r="B76" s="386"/>
      <c r="C76" s="386"/>
      <c r="D76" s="386"/>
      <c r="E76" s="386"/>
      <c r="F76" s="386"/>
      <c r="G76" s="386"/>
      <c r="H76" s="386"/>
      <c r="I76" s="386"/>
      <c r="J76" s="386"/>
      <c r="K76" s="182"/>
      <c r="L76" s="22"/>
      <c r="M76" s="182"/>
      <c r="N76" s="182"/>
      <c r="O76" s="182"/>
      <c r="P76" s="182"/>
      <c r="Q76" s="182"/>
      <c r="R76" s="182"/>
      <c r="S76" s="182"/>
      <c r="T76" s="182"/>
      <c r="U76" s="4"/>
      <c r="V76" s="189"/>
    </row>
    <row r="77" spans="1:22" s="54" customFormat="1" ht="11.85" customHeight="1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2"/>
      <c r="L77" s="9"/>
      <c r="M77" s="182"/>
      <c r="N77" s="182"/>
      <c r="O77" s="182"/>
      <c r="P77" s="182"/>
      <c r="Q77" s="182"/>
      <c r="R77" s="182"/>
      <c r="S77" s="182"/>
      <c r="T77" s="182"/>
      <c r="U77" s="4"/>
      <c r="V77" s="189"/>
    </row>
    <row r="78" spans="1:22" s="54" customFormat="1" ht="11.85" customHeight="1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2"/>
      <c r="L78" s="9"/>
      <c r="M78" s="182"/>
      <c r="N78" s="182"/>
      <c r="O78" s="182"/>
      <c r="P78" s="182"/>
      <c r="Q78" s="182"/>
      <c r="R78" s="182"/>
      <c r="S78" s="182"/>
      <c r="T78" s="182"/>
      <c r="U78" s="4"/>
      <c r="V78" s="189"/>
    </row>
    <row r="79" spans="1:22" s="54" customFormat="1" ht="11.85" customHeight="1">
      <c r="A79" s="388" t="s">
        <v>90</v>
      </c>
      <c r="B79" s="402" t="s">
        <v>68</v>
      </c>
      <c r="C79" s="402" t="s">
        <v>69</v>
      </c>
      <c r="D79" s="402" t="s">
        <v>63</v>
      </c>
      <c r="E79" s="388" t="s">
        <v>92</v>
      </c>
      <c r="F79" s="388" t="s">
        <v>93</v>
      </c>
      <c r="G79" s="388" t="s">
        <v>67</v>
      </c>
      <c r="H79" s="388" t="s">
        <v>74</v>
      </c>
      <c r="I79" s="388" t="s">
        <v>72</v>
      </c>
      <c r="J79" s="388" t="s">
        <v>71</v>
      </c>
      <c r="K79" s="182"/>
      <c r="L79" s="2"/>
      <c r="M79" s="182"/>
      <c r="N79" s="182"/>
      <c r="O79" s="182"/>
      <c r="P79" s="182"/>
      <c r="Q79" s="182"/>
      <c r="R79" s="182"/>
      <c r="S79" s="182"/>
      <c r="T79" s="182"/>
      <c r="U79" s="4"/>
      <c r="V79" s="189"/>
    </row>
    <row r="80" spans="1:22" s="58" customFormat="1" ht="21.75" customHeight="1">
      <c r="A80" s="389"/>
      <c r="B80" s="403"/>
      <c r="C80" s="403"/>
      <c r="D80" s="403"/>
      <c r="E80" s="389"/>
      <c r="F80" s="389"/>
      <c r="G80" s="389"/>
      <c r="H80" s="389"/>
      <c r="I80" s="389"/>
      <c r="J80" s="389"/>
      <c r="K80" s="63"/>
      <c r="L80" s="2"/>
      <c r="M80" s="22"/>
      <c r="N80" s="22"/>
      <c r="O80" s="21"/>
      <c r="P80" s="21"/>
    </row>
    <row r="81" spans="1:25" ht="11.25" customHeight="1">
      <c r="A81" s="102" t="s">
        <v>178</v>
      </c>
      <c r="B81" s="102" t="s">
        <v>20</v>
      </c>
      <c r="C81" s="102" t="s">
        <v>26</v>
      </c>
      <c r="D81" s="102">
        <v>4030</v>
      </c>
      <c r="E81" s="128">
        <v>139960500</v>
      </c>
      <c r="F81" s="128">
        <v>96626726</v>
      </c>
      <c r="G81" s="124">
        <v>0.69038568739037087</v>
      </c>
      <c r="H81" s="130">
        <v>1.1935258773241981</v>
      </c>
      <c r="I81" s="102">
        <v>34729.652605459058</v>
      </c>
      <c r="J81" s="102">
        <v>23976.855086848635</v>
      </c>
      <c r="K81" s="8"/>
      <c r="M81" s="9"/>
      <c r="N81" s="9"/>
    </row>
    <row r="82" spans="1:25" ht="11.25" customHeight="1">
      <c r="A82" s="21"/>
      <c r="B82" s="102"/>
      <c r="C82" s="102" t="s">
        <v>28</v>
      </c>
      <c r="D82" s="102">
        <v>22793</v>
      </c>
      <c r="E82" s="128">
        <v>948536584</v>
      </c>
      <c r="F82" s="128">
        <v>713761547</v>
      </c>
      <c r="G82" s="124">
        <v>0.75248710386061402</v>
      </c>
      <c r="H82" s="130">
        <v>6.7503809731638826</v>
      </c>
      <c r="I82" s="102">
        <v>41615.25836879744</v>
      </c>
      <c r="J82" s="102">
        <v>31314.945246347565</v>
      </c>
      <c r="K82" s="8"/>
      <c r="M82" s="9"/>
      <c r="N82" s="9"/>
    </row>
    <row r="83" spans="1:25" ht="11.25" customHeight="1">
      <c r="A83" s="100"/>
      <c r="B83" s="103"/>
      <c r="C83" s="103" t="s">
        <v>14</v>
      </c>
      <c r="D83" s="103">
        <v>26823</v>
      </c>
      <c r="E83" s="129">
        <v>1088497084</v>
      </c>
      <c r="F83" s="129">
        <v>810388273</v>
      </c>
      <c r="G83" s="127">
        <v>0.74450201558831186</v>
      </c>
      <c r="H83" s="131">
        <v>7.9439068504880801</v>
      </c>
      <c r="I83" s="103">
        <v>40580.736084703429</v>
      </c>
      <c r="J83" s="103">
        <v>30212.439809119038</v>
      </c>
    </row>
    <row r="84" spans="1:25" ht="11.25" customHeight="1">
      <c r="A84" s="102"/>
      <c r="B84" s="102" t="s">
        <v>21</v>
      </c>
      <c r="C84" s="102" t="s">
        <v>29</v>
      </c>
      <c r="D84" s="102">
        <v>273887</v>
      </c>
      <c r="E84" s="128">
        <v>2236186990</v>
      </c>
      <c r="F84" s="128">
        <v>1622027773</v>
      </c>
      <c r="G84" s="124">
        <v>0.72535426610276454</v>
      </c>
      <c r="H84" s="130">
        <v>81.114447137144566</v>
      </c>
      <c r="I84" s="102">
        <v>8164.6335532537141</v>
      </c>
      <c r="J84" s="102">
        <v>5922.2517790183547</v>
      </c>
    </row>
    <row r="85" spans="1:25" ht="11.25" customHeight="1">
      <c r="B85" s="102"/>
      <c r="C85" s="102" t="s">
        <v>30</v>
      </c>
      <c r="D85" s="102">
        <v>15499</v>
      </c>
      <c r="E85" s="128">
        <v>1718694044</v>
      </c>
      <c r="F85" s="128">
        <v>1218943049</v>
      </c>
      <c r="G85" s="124">
        <v>0.7092263182358477</v>
      </c>
      <c r="H85" s="130">
        <v>4.5901879832872812</v>
      </c>
      <c r="I85" s="102">
        <v>110890.64094457707</v>
      </c>
      <c r="J85" s="102">
        <v>78646.561003935742</v>
      </c>
      <c r="L85" s="9"/>
    </row>
    <row r="86" spans="1:25" ht="11.25" customHeight="1">
      <c r="B86" s="102"/>
      <c r="C86" s="102" t="s">
        <v>31</v>
      </c>
      <c r="D86" s="102">
        <v>5135</v>
      </c>
      <c r="E86" s="128">
        <v>195728268</v>
      </c>
      <c r="F86" s="128">
        <v>153023148</v>
      </c>
      <c r="G86" s="124">
        <v>0.78181424463430083</v>
      </c>
      <c r="H86" s="130">
        <v>1.5207829727195425</v>
      </c>
      <c r="I86" s="102">
        <v>38116.507887049658</v>
      </c>
      <c r="J86" s="102">
        <v>29800.028821811102</v>
      </c>
      <c r="L86" s="9"/>
    </row>
    <row r="87" spans="1:25" ht="11.25" customHeight="1">
      <c r="A87" s="103"/>
      <c r="B87" s="103"/>
      <c r="C87" s="103" t="s">
        <v>14</v>
      </c>
      <c r="D87" s="103">
        <v>294521</v>
      </c>
      <c r="E87" s="129">
        <v>4150609302</v>
      </c>
      <c r="F87" s="129">
        <v>2993993970</v>
      </c>
      <c r="G87" s="135">
        <v>0.72133842338697673</v>
      </c>
      <c r="H87" s="131">
        <v>87.22541809315139</v>
      </c>
      <c r="I87" s="103">
        <v>14092.744836531181</v>
      </c>
      <c r="J87" s="103">
        <v>10165.63834157836</v>
      </c>
      <c r="L87" s="9"/>
    </row>
    <row r="88" spans="1:25" ht="11.25" customHeight="1">
      <c r="A88" s="21"/>
      <c r="B88" s="102" t="s">
        <v>62</v>
      </c>
      <c r="C88" s="102" t="s">
        <v>32</v>
      </c>
      <c r="D88" s="102">
        <v>3098</v>
      </c>
      <c r="E88" s="128">
        <v>48649854</v>
      </c>
      <c r="F88" s="128">
        <v>35245753</v>
      </c>
      <c r="G88" s="134">
        <v>0.72447808373690081</v>
      </c>
      <c r="H88" s="130">
        <v>0.91750450817626927</v>
      </c>
      <c r="I88" s="102">
        <v>15703.632666236281</v>
      </c>
      <c r="J88" s="102">
        <v>11376.93770174306</v>
      </c>
      <c r="L88" s="9"/>
    </row>
    <row r="89" spans="1:25" ht="11.25" customHeight="1">
      <c r="A89" s="21"/>
      <c r="B89" s="102"/>
      <c r="C89" s="102" t="s">
        <v>33</v>
      </c>
      <c r="D89" s="102">
        <v>31137</v>
      </c>
      <c r="E89" s="128">
        <v>441313695</v>
      </c>
      <c r="F89" s="128">
        <v>338409773</v>
      </c>
      <c r="G89" s="134">
        <v>0.76682363777539242</v>
      </c>
      <c r="H89" s="130">
        <v>9.2215422437328911</v>
      </c>
      <c r="I89" s="102">
        <v>14173.288852490607</v>
      </c>
      <c r="J89" s="102">
        <v>10868.412917108264</v>
      </c>
      <c r="K89" s="9"/>
      <c r="L89" s="9"/>
      <c r="M89" s="9"/>
      <c r="N89" s="9"/>
      <c r="O89" s="9"/>
      <c r="P89" s="9"/>
      <c r="Q89" s="6"/>
      <c r="R89" s="6"/>
    </row>
    <row r="90" spans="1:25" ht="11.25" customHeight="1">
      <c r="B90" s="102"/>
      <c r="C90" s="102" t="s">
        <v>34</v>
      </c>
      <c r="D90" s="102">
        <v>7318</v>
      </c>
      <c r="E90" s="128">
        <v>331779119</v>
      </c>
      <c r="F90" s="128">
        <v>251079042</v>
      </c>
      <c r="G90" s="134">
        <v>0.75676565407963481</v>
      </c>
      <c r="H90" s="130">
        <v>2.1673008362924269</v>
      </c>
      <c r="I90" s="102">
        <v>45337.403525553433</v>
      </c>
      <c r="J90" s="102">
        <v>34309.789833287781</v>
      </c>
      <c r="K90" s="9"/>
      <c r="L90" s="9"/>
      <c r="M90" s="9"/>
      <c r="N90" s="9"/>
      <c r="O90" s="9"/>
      <c r="P90" s="9"/>
      <c r="Q90" s="6"/>
      <c r="R90" s="6"/>
    </row>
    <row r="91" spans="1:25" ht="11.25" customHeight="1">
      <c r="B91" s="102"/>
      <c r="C91" s="102" t="s">
        <v>35</v>
      </c>
      <c r="D91" s="102">
        <v>306</v>
      </c>
      <c r="E91" s="128">
        <v>11068082</v>
      </c>
      <c r="F91" s="128">
        <v>6785076</v>
      </c>
      <c r="G91" s="134">
        <v>0.61303087562958058</v>
      </c>
      <c r="H91" s="130">
        <v>9.0625041801787737E-2</v>
      </c>
      <c r="I91" s="102">
        <v>36170.202614379086</v>
      </c>
      <c r="J91" s="102">
        <v>22173.450980392157</v>
      </c>
      <c r="K91" s="9"/>
      <c r="L91" s="9"/>
      <c r="M91" s="9"/>
      <c r="N91" s="9"/>
      <c r="O91" s="9"/>
      <c r="P91" s="9"/>
      <c r="Q91" s="6"/>
      <c r="R91" s="6"/>
    </row>
    <row r="92" spans="1:25" ht="11.25" customHeight="1">
      <c r="A92" s="102"/>
      <c r="B92" s="102"/>
      <c r="C92" s="102" t="s">
        <v>75</v>
      </c>
      <c r="D92" s="102">
        <v>39</v>
      </c>
      <c r="E92" s="128">
        <v>1207709</v>
      </c>
      <c r="F92" s="128">
        <v>1100254</v>
      </c>
      <c r="G92" s="134">
        <v>0.91102575206444603</v>
      </c>
      <c r="H92" s="130">
        <v>1.1550250425718044E-2</v>
      </c>
      <c r="I92" s="102">
        <v>30966.897435897437</v>
      </c>
      <c r="J92" s="102">
        <v>28211.641025641027</v>
      </c>
      <c r="K92" s="9"/>
      <c r="L92" s="9"/>
      <c r="M92" s="9"/>
      <c r="N92" s="9"/>
      <c r="O92" s="9"/>
      <c r="P92" s="9"/>
      <c r="Q92" s="6"/>
      <c r="R92" s="6"/>
    </row>
    <row r="93" spans="1:25" ht="11.25" customHeight="1">
      <c r="A93" s="21"/>
      <c r="B93" s="102"/>
      <c r="C93" s="102" t="s">
        <v>76</v>
      </c>
      <c r="D93" s="102">
        <v>4</v>
      </c>
      <c r="E93" s="128">
        <v>214048</v>
      </c>
      <c r="F93" s="128">
        <v>130892</v>
      </c>
      <c r="G93" s="134">
        <v>0.61150769920765435</v>
      </c>
      <c r="H93" s="130">
        <v>1.1846410693044148E-3</v>
      </c>
      <c r="I93" s="102">
        <v>53512</v>
      </c>
      <c r="J93" s="102">
        <v>32723</v>
      </c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  <c r="X93" s="6"/>
      <c r="Y93" s="6"/>
    </row>
    <row r="94" spans="1:25" ht="11.25" customHeight="1">
      <c r="A94" s="21"/>
      <c r="B94" s="102"/>
      <c r="C94" s="102" t="s">
        <v>36</v>
      </c>
      <c r="D94" s="102">
        <v>2</v>
      </c>
      <c r="E94" s="128">
        <v>25891</v>
      </c>
      <c r="F94" s="128">
        <v>6900</v>
      </c>
      <c r="G94" s="134">
        <v>0.26650187323780467</v>
      </c>
      <c r="H94" s="130">
        <v>5.923205346522074E-4</v>
      </c>
      <c r="I94" s="102">
        <v>12945.5</v>
      </c>
      <c r="J94" s="102">
        <v>3450</v>
      </c>
      <c r="K94" s="9"/>
      <c r="L94" s="9"/>
      <c r="M94" s="9"/>
      <c r="N94" s="9"/>
      <c r="O94" s="9"/>
      <c r="P94" s="9"/>
      <c r="Q94" s="6"/>
      <c r="R94" s="6"/>
      <c r="T94" s="6"/>
      <c r="U94" s="6"/>
      <c r="V94" s="6"/>
      <c r="W94" s="6"/>
      <c r="X94" s="6"/>
      <c r="Y94" s="6"/>
    </row>
    <row r="95" spans="1:25" ht="11.25" customHeight="1">
      <c r="A95" s="102"/>
      <c r="B95" s="102"/>
      <c r="C95" s="102" t="s">
        <v>37</v>
      </c>
      <c r="D95" s="102">
        <v>584</v>
      </c>
      <c r="E95" s="128">
        <v>103528082</v>
      </c>
      <c r="F95" s="128">
        <v>78015959</v>
      </c>
      <c r="G95" s="134">
        <v>0.75357291947125993</v>
      </c>
      <c r="H95" s="130">
        <v>0.17295759611844458</v>
      </c>
      <c r="I95" s="102">
        <v>177274.11301369863</v>
      </c>
      <c r="J95" s="102">
        <v>133588.97089041097</v>
      </c>
      <c r="K95" s="9"/>
      <c r="L95" s="9"/>
      <c r="M95" s="9"/>
      <c r="N95" s="9"/>
      <c r="O95" s="9"/>
      <c r="P95" s="9"/>
      <c r="Q95" s="6"/>
      <c r="R95" s="6"/>
      <c r="T95" s="6"/>
      <c r="U95" s="6"/>
      <c r="V95" s="6"/>
      <c r="W95" s="6"/>
      <c r="X95" s="6"/>
      <c r="Y95" s="6"/>
    </row>
    <row r="96" spans="1:25" ht="11.25" customHeight="1">
      <c r="A96" s="21"/>
      <c r="B96" s="102"/>
      <c r="C96" s="102" t="s">
        <v>38</v>
      </c>
      <c r="D96" s="102">
        <v>21</v>
      </c>
      <c r="E96" s="128">
        <v>828495</v>
      </c>
      <c r="F96" s="128">
        <v>650073</v>
      </c>
      <c r="G96" s="134">
        <v>0.78464323864356456</v>
      </c>
      <c r="H96" s="130">
        <v>6.2193656138481782E-3</v>
      </c>
      <c r="I96" s="102">
        <v>39452.142857142855</v>
      </c>
      <c r="J96" s="102">
        <v>30955.857142857141</v>
      </c>
      <c r="K96" s="9"/>
      <c r="L96" s="15"/>
      <c r="M96" s="9"/>
      <c r="N96" s="9"/>
      <c r="O96" s="9"/>
      <c r="P96" s="9"/>
      <c r="Q96" s="6"/>
      <c r="R96" s="6"/>
      <c r="T96" s="6"/>
      <c r="U96" s="6"/>
      <c r="V96" s="6"/>
      <c r="W96" s="6"/>
      <c r="X96" s="6"/>
      <c r="Y96" s="6"/>
    </row>
    <row r="97" spans="1:25" ht="11.25" customHeight="1">
      <c r="A97" s="21"/>
      <c r="B97" s="102"/>
      <c r="C97" s="102" t="s">
        <v>39</v>
      </c>
      <c r="D97" s="102">
        <v>98</v>
      </c>
      <c r="E97" s="128">
        <v>3009196</v>
      </c>
      <c r="F97" s="128">
        <v>2019296</v>
      </c>
      <c r="G97" s="134">
        <v>0.67104170017506337</v>
      </c>
      <c r="H97" s="130">
        <v>2.9023706197958164E-2</v>
      </c>
      <c r="I97" s="102">
        <v>30706.081632653062</v>
      </c>
      <c r="J97" s="102">
        <v>20605.061224489797</v>
      </c>
      <c r="K97" s="9"/>
      <c r="L97" s="15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  <c r="X97" s="6"/>
      <c r="Y97" s="6"/>
    </row>
    <row r="98" spans="1:25" ht="11.25" customHeight="1">
      <c r="A98" s="102"/>
      <c r="B98" s="102"/>
      <c r="C98" s="102" t="s">
        <v>40</v>
      </c>
      <c r="D98" s="102">
        <v>6</v>
      </c>
      <c r="E98" s="128">
        <v>57790</v>
      </c>
      <c r="F98" s="128">
        <v>38510</v>
      </c>
      <c r="G98" s="134">
        <v>0.6663782661360097</v>
      </c>
      <c r="H98" s="130">
        <v>1.7769616039566224E-3</v>
      </c>
      <c r="I98" s="102">
        <v>9631.6666666666661</v>
      </c>
      <c r="J98" s="102">
        <v>6418.333333333333</v>
      </c>
      <c r="K98" s="9"/>
      <c r="L98" s="15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  <c r="X98" s="6"/>
      <c r="Y98" s="6"/>
    </row>
    <row r="99" spans="1:25" ht="11.25" customHeight="1">
      <c r="A99" s="21"/>
      <c r="B99" s="102"/>
      <c r="C99" s="102" t="s">
        <v>41</v>
      </c>
      <c r="D99" s="102">
        <v>5935</v>
      </c>
      <c r="E99" s="128">
        <v>450814060</v>
      </c>
      <c r="F99" s="128">
        <v>287975810</v>
      </c>
      <c r="G99" s="134">
        <v>0.63879065794886702</v>
      </c>
      <c r="H99" s="130">
        <v>1.7577111865804256</v>
      </c>
      <c r="I99" s="102">
        <v>75958.561078348779</v>
      </c>
      <c r="J99" s="102">
        <v>48521.619208087614</v>
      </c>
      <c r="K99" s="9"/>
      <c r="L99" s="15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  <c r="X99" s="6"/>
      <c r="Y99" s="6"/>
    </row>
    <row r="100" spans="1:25" ht="11.25" customHeight="1">
      <c r="A100" s="21"/>
      <c r="B100" s="102"/>
      <c r="C100" s="102" t="s">
        <v>42</v>
      </c>
      <c r="D100" s="102">
        <v>651</v>
      </c>
      <c r="E100" s="128">
        <v>81208459</v>
      </c>
      <c r="F100" s="128">
        <v>52379987</v>
      </c>
      <c r="G100" s="134">
        <v>0.64500653805042651</v>
      </c>
      <c r="H100" s="130">
        <v>0.1928003340292935</v>
      </c>
      <c r="I100" s="102">
        <v>124744.17665130568</v>
      </c>
      <c r="J100" s="102">
        <v>80460.809523809527</v>
      </c>
      <c r="K100" s="9"/>
      <c r="L100" s="15"/>
      <c r="M100" s="15"/>
      <c r="N100" s="15"/>
      <c r="O100" s="15"/>
      <c r="P100" s="15"/>
      <c r="Q100" s="16"/>
      <c r="R100" s="16"/>
      <c r="S100" s="6"/>
      <c r="T100" s="6"/>
      <c r="U100" s="6"/>
      <c r="V100" s="6"/>
      <c r="W100" s="6"/>
      <c r="X100" s="6"/>
      <c r="Y100" s="6"/>
    </row>
    <row r="101" spans="1:25" ht="11.25" customHeight="1">
      <c r="A101" s="102"/>
      <c r="B101" s="102"/>
      <c r="C101" s="102" t="s">
        <v>43</v>
      </c>
      <c r="D101" s="102">
        <v>852</v>
      </c>
      <c r="E101" s="128">
        <v>320600800</v>
      </c>
      <c r="F101" s="128">
        <v>276386549</v>
      </c>
      <c r="G101" s="134">
        <v>0.86208939279003671</v>
      </c>
      <c r="H101" s="130">
        <v>0.25232854776184033</v>
      </c>
      <c r="I101" s="102">
        <v>376292.0187793427</v>
      </c>
      <c r="J101" s="102">
        <v>324397.35798122064</v>
      </c>
      <c r="K101" s="9"/>
      <c r="L101" s="15"/>
      <c r="M101" s="15"/>
      <c r="N101" s="15"/>
      <c r="O101" s="15"/>
      <c r="P101" s="15"/>
      <c r="Q101" s="16"/>
      <c r="R101" s="16"/>
      <c r="T101" s="6"/>
      <c r="U101" s="6"/>
      <c r="V101" s="6"/>
      <c r="W101" s="6"/>
      <c r="X101" s="6"/>
      <c r="Y101" s="6"/>
    </row>
    <row r="102" spans="1:25" ht="11.25" customHeight="1">
      <c r="A102" s="21"/>
      <c r="B102" s="102"/>
      <c r="C102" s="102" t="s">
        <v>44</v>
      </c>
      <c r="D102" s="102">
        <v>691</v>
      </c>
      <c r="E102" s="128">
        <v>15772515</v>
      </c>
      <c r="F102" s="128">
        <v>9159556</v>
      </c>
      <c r="G102" s="134">
        <v>0.5807289452569866</v>
      </c>
      <c r="H102" s="130">
        <v>0.20464674472233768</v>
      </c>
      <c r="I102" s="102">
        <v>22825.636758321274</v>
      </c>
      <c r="J102" s="102">
        <v>13255.507959479017</v>
      </c>
      <c r="K102" s="9"/>
      <c r="L102" s="15"/>
      <c r="M102" s="15"/>
      <c r="N102" s="15"/>
      <c r="O102" s="15"/>
      <c r="P102" s="15"/>
      <c r="Q102" s="16"/>
      <c r="R102" s="16"/>
      <c r="S102" s="6"/>
      <c r="T102" s="6"/>
      <c r="U102" s="6"/>
      <c r="V102" s="6"/>
      <c r="W102" s="6"/>
      <c r="X102" s="6"/>
      <c r="Y102" s="6"/>
    </row>
    <row r="103" spans="1:25" ht="11.25" customHeight="1">
      <c r="A103" s="21"/>
      <c r="B103" s="102"/>
      <c r="C103" s="102" t="s">
        <v>45</v>
      </c>
      <c r="D103" s="102">
        <v>1346</v>
      </c>
      <c r="E103" s="128">
        <v>168980078</v>
      </c>
      <c r="F103" s="128">
        <v>95009705</v>
      </c>
      <c r="G103" s="134">
        <v>0.56225388296956524</v>
      </c>
      <c r="H103" s="130">
        <v>0.39863171982093559</v>
      </c>
      <c r="I103" s="102">
        <v>125542.40564635958</v>
      </c>
      <c r="J103" s="102">
        <v>70586.705052005942</v>
      </c>
      <c r="K103" s="17"/>
      <c r="L103" s="18"/>
      <c r="M103" s="15"/>
      <c r="N103" s="15"/>
      <c r="O103" s="15"/>
      <c r="P103" s="15"/>
      <c r="Q103" s="16"/>
      <c r="R103" s="16"/>
      <c r="T103" s="6"/>
      <c r="U103" s="6"/>
    </row>
    <row r="104" spans="1:25" ht="11.25" customHeight="1">
      <c r="A104" s="102"/>
      <c r="B104" s="102"/>
      <c r="C104" s="102" t="s">
        <v>46</v>
      </c>
      <c r="D104" s="102">
        <v>61</v>
      </c>
      <c r="E104" s="128">
        <v>5007772</v>
      </c>
      <c r="F104" s="128">
        <v>4108380</v>
      </c>
      <c r="G104" s="134">
        <v>0.82040076904459713</v>
      </c>
      <c r="H104" s="130">
        <v>1.8065776306892326E-2</v>
      </c>
      <c r="I104" s="102">
        <v>82094.62295081967</v>
      </c>
      <c r="J104" s="102">
        <v>67350.491803278695</v>
      </c>
      <c r="K104" s="9"/>
      <c r="L104" s="15"/>
      <c r="M104" s="15"/>
      <c r="N104" s="15"/>
      <c r="O104" s="15"/>
      <c r="P104" s="15"/>
      <c r="Q104" s="16"/>
      <c r="R104" s="16"/>
      <c r="S104" s="6"/>
      <c r="T104" s="6"/>
      <c r="U104" s="6"/>
      <c r="V104" s="6"/>
      <c r="W104" s="6"/>
      <c r="X104" s="6"/>
      <c r="Y104" s="6"/>
    </row>
    <row r="105" spans="1:25" ht="11.25" customHeight="1">
      <c r="A105" s="21"/>
      <c r="B105" s="102"/>
      <c r="C105" s="102" t="s">
        <v>182</v>
      </c>
      <c r="D105" s="102">
        <v>1205</v>
      </c>
      <c r="E105" s="128">
        <v>29078919</v>
      </c>
      <c r="F105" s="128">
        <v>23864656</v>
      </c>
      <c r="G105" s="134">
        <v>0.82068580334777919</v>
      </c>
      <c r="H105" s="130">
        <v>0.35687312212795497</v>
      </c>
      <c r="I105" s="102">
        <v>24131.882987551868</v>
      </c>
      <c r="J105" s="102">
        <v>19804.693775933611</v>
      </c>
      <c r="K105" s="9"/>
      <c r="L105" s="15"/>
      <c r="M105" s="15"/>
      <c r="N105" s="15"/>
      <c r="O105" s="15"/>
      <c r="P105" s="15"/>
      <c r="Q105" s="16"/>
      <c r="R105" s="16"/>
      <c r="S105" s="6"/>
      <c r="T105" s="6"/>
      <c r="U105" s="6"/>
      <c r="V105" s="6"/>
      <c r="W105" s="6"/>
      <c r="X105" s="6"/>
      <c r="Y105" s="6"/>
    </row>
    <row r="106" spans="1:25" ht="11.25" customHeight="1">
      <c r="A106" s="100"/>
      <c r="B106" s="103"/>
      <c r="C106" s="103" t="s">
        <v>14</v>
      </c>
      <c r="D106" s="103">
        <v>53354</v>
      </c>
      <c r="E106" s="129">
        <v>2013144564</v>
      </c>
      <c r="F106" s="129">
        <v>1462366171</v>
      </c>
      <c r="G106" s="135">
        <v>0.72640892122241052</v>
      </c>
      <c r="H106" s="131">
        <v>15.801334902916937</v>
      </c>
      <c r="I106" s="103">
        <v>37731.839487198711</v>
      </c>
      <c r="J106" s="103">
        <v>27408.744817633167</v>
      </c>
      <c r="K106" s="9"/>
      <c r="L106" s="9"/>
      <c r="M106" s="15"/>
      <c r="N106" s="15"/>
      <c r="O106" s="15"/>
      <c r="P106" s="15"/>
      <c r="Q106" s="16"/>
      <c r="R106" s="16"/>
      <c r="T106" s="6"/>
      <c r="U106" s="6"/>
      <c r="V106" s="6"/>
      <c r="W106" s="6"/>
      <c r="X106" s="6"/>
      <c r="Y106" s="6"/>
    </row>
    <row r="107" spans="1:25" ht="11.25" customHeight="1">
      <c r="A107" s="102"/>
      <c r="B107" s="102" t="s">
        <v>102</v>
      </c>
      <c r="C107" s="102" t="s">
        <v>47</v>
      </c>
      <c r="D107" s="102">
        <v>646</v>
      </c>
      <c r="E107" s="128">
        <v>739831658</v>
      </c>
      <c r="F107" s="128">
        <v>542525355</v>
      </c>
      <c r="G107" s="134">
        <v>0.73330919153502894</v>
      </c>
      <c r="H107" s="130">
        <v>0.191319532692663</v>
      </c>
      <c r="I107" s="102">
        <v>1145250.2445820433</v>
      </c>
      <c r="J107" s="102">
        <v>839822.53095975227</v>
      </c>
      <c r="K107" s="9"/>
      <c r="M107" s="18"/>
      <c r="N107" s="18"/>
      <c r="O107" s="18"/>
      <c r="P107" s="15"/>
      <c r="Q107" s="19"/>
      <c r="R107" s="16"/>
      <c r="S107" s="6"/>
      <c r="T107" s="6"/>
      <c r="U107" s="6"/>
      <c r="V107" s="6"/>
      <c r="W107" s="6"/>
      <c r="X107" s="6"/>
      <c r="Y107" s="6"/>
    </row>
    <row r="108" spans="1:25" ht="11.25" customHeight="1">
      <c r="B108" s="102"/>
      <c r="C108" s="102" t="s">
        <v>38</v>
      </c>
      <c r="D108" s="102">
        <v>292</v>
      </c>
      <c r="E108" s="128">
        <v>120416500</v>
      </c>
      <c r="F108" s="128">
        <v>93588393</v>
      </c>
      <c r="G108" s="134">
        <v>0.77720572346812933</v>
      </c>
      <c r="H108" s="130">
        <v>8.6478798059222289E-2</v>
      </c>
      <c r="I108" s="102">
        <v>412385.27397260274</v>
      </c>
      <c r="J108" s="102">
        <v>320508.19520547945</v>
      </c>
      <c r="K108" s="17"/>
      <c r="L108" s="9"/>
      <c r="M108" s="18"/>
      <c r="N108" s="18"/>
      <c r="O108" s="18"/>
      <c r="P108" s="18"/>
      <c r="Q108" s="19"/>
      <c r="R108" s="19"/>
      <c r="S108" s="6"/>
      <c r="T108" s="6"/>
    </row>
    <row r="109" spans="1:25" ht="11.25" customHeight="1">
      <c r="A109" s="21"/>
      <c r="B109" s="102"/>
      <c r="C109" s="102" t="s">
        <v>39</v>
      </c>
      <c r="D109" s="102">
        <v>472</v>
      </c>
      <c r="E109" s="128">
        <v>230973143</v>
      </c>
      <c r="F109" s="128">
        <v>118940168</v>
      </c>
      <c r="G109" s="134">
        <v>0.51495237262282045</v>
      </c>
      <c r="H109" s="130">
        <v>0.13978764617792094</v>
      </c>
      <c r="I109" s="102">
        <v>489349.87923728814</v>
      </c>
      <c r="J109" s="102">
        <v>251991.88135593222</v>
      </c>
      <c r="K109" s="9"/>
      <c r="L109" s="9"/>
      <c r="M109" s="15"/>
      <c r="N109" s="15"/>
      <c r="O109" s="15"/>
      <c r="P109" s="15"/>
      <c r="Q109" s="16"/>
      <c r="R109" s="16"/>
      <c r="S109" s="6"/>
      <c r="T109" s="6"/>
      <c r="U109" s="6"/>
      <c r="V109" s="6"/>
      <c r="W109" s="6"/>
      <c r="X109" s="6"/>
      <c r="Y109" s="6"/>
    </row>
    <row r="110" spans="1:25" ht="11.25" customHeight="1">
      <c r="A110" s="21"/>
      <c r="B110" s="102"/>
      <c r="C110" s="102" t="s">
        <v>48</v>
      </c>
      <c r="D110" s="102">
        <v>101</v>
      </c>
      <c r="E110" s="128">
        <v>132265399</v>
      </c>
      <c r="F110" s="128">
        <v>49627227</v>
      </c>
      <c r="G110" s="134">
        <v>0.37520944536673573</v>
      </c>
      <c r="H110" s="130">
        <v>2.9912186999936474E-2</v>
      </c>
      <c r="I110" s="102">
        <v>1309558.4059405942</v>
      </c>
      <c r="J110" s="102">
        <v>491358.68316831684</v>
      </c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1.25" customHeight="1">
      <c r="B111" s="102"/>
      <c r="C111" s="102" t="s">
        <v>49</v>
      </c>
      <c r="D111" s="102">
        <v>273</v>
      </c>
      <c r="E111" s="128">
        <v>203923513</v>
      </c>
      <c r="F111" s="128">
        <v>104270817</v>
      </c>
      <c r="G111" s="134">
        <v>0.51132316948659073</v>
      </c>
      <c r="H111" s="130">
        <v>8.0851752980026309E-2</v>
      </c>
      <c r="I111" s="102">
        <v>746972.57509157504</v>
      </c>
      <c r="J111" s="102">
        <v>381944.38461538462</v>
      </c>
      <c r="K111" s="9"/>
      <c r="P111" s="9"/>
      <c r="R111" s="6"/>
      <c r="T111" s="6"/>
      <c r="U111" s="6"/>
      <c r="V111" s="6"/>
      <c r="W111" s="6"/>
      <c r="X111" s="6"/>
      <c r="Y111" s="6"/>
    </row>
    <row r="112" spans="1:25" ht="11.25" customHeight="1">
      <c r="A112" s="102"/>
      <c r="B112" s="102"/>
      <c r="C112" s="102" t="s">
        <v>50</v>
      </c>
      <c r="D112" s="102">
        <v>395</v>
      </c>
      <c r="E112" s="128">
        <v>37699255</v>
      </c>
      <c r="F112" s="128">
        <v>24091833</v>
      </c>
      <c r="G112" s="134">
        <v>0.63905329163666502</v>
      </c>
      <c r="H112" s="130">
        <v>0.11698330559381097</v>
      </c>
      <c r="I112" s="102">
        <v>95441.151898734184</v>
      </c>
      <c r="J112" s="102">
        <v>60991.982278481009</v>
      </c>
      <c r="K112" s="17"/>
      <c r="L112" s="9"/>
      <c r="M112" s="9"/>
      <c r="T112" s="6"/>
    </row>
    <row r="113" spans="1:25" ht="11.25" customHeight="1">
      <c r="A113" s="21"/>
      <c r="B113" s="102"/>
      <c r="C113" s="102" t="s">
        <v>51</v>
      </c>
      <c r="D113" s="102">
        <v>190</v>
      </c>
      <c r="E113" s="128">
        <v>161469621</v>
      </c>
      <c r="F113" s="128">
        <v>135332892</v>
      </c>
      <c r="G113" s="134">
        <v>0.83813222054939984</v>
      </c>
      <c r="H113" s="130">
        <v>5.6270450791959706E-2</v>
      </c>
      <c r="I113" s="102">
        <v>849840.11052631575</v>
      </c>
      <c r="J113" s="102">
        <v>712278.37894736847</v>
      </c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1.25" customHeight="1">
      <c r="A114" s="21"/>
      <c r="B114" s="102"/>
      <c r="C114" s="102" t="s">
        <v>183</v>
      </c>
      <c r="D114" s="102">
        <v>76</v>
      </c>
      <c r="E114" s="128">
        <v>45998457</v>
      </c>
      <c r="F114" s="128">
        <v>28412622</v>
      </c>
      <c r="G114" s="134">
        <v>0.61768641500300758</v>
      </c>
      <c r="H114" s="130">
        <v>2.2508180316783883E-2</v>
      </c>
      <c r="I114" s="102">
        <v>605242.85526315786</v>
      </c>
      <c r="J114" s="102">
        <v>373850.28947368421</v>
      </c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1.25" customHeight="1">
      <c r="A115" s="102"/>
      <c r="B115" s="102"/>
      <c r="C115" s="102" t="s">
        <v>52</v>
      </c>
      <c r="D115" s="102">
        <v>1024</v>
      </c>
      <c r="E115" s="128">
        <v>771820075</v>
      </c>
      <c r="F115" s="128">
        <v>538293719</v>
      </c>
      <c r="G115" s="134">
        <v>0.69743420317228733</v>
      </c>
      <c r="H115" s="130">
        <v>0.30326811374193019</v>
      </c>
      <c r="I115" s="102">
        <v>753730.5419921875</v>
      </c>
      <c r="J115" s="102">
        <v>525677.4599609375</v>
      </c>
      <c r="L115" s="9"/>
    </row>
    <row r="116" spans="1:25" ht="11.25" customHeight="1">
      <c r="A116" s="21"/>
      <c r="B116" s="102"/>
      <c r="C116" s="102" t="s">
        <v>53</v>
      </c>
      <c r="D116" s="102">
        <v>77</v>
      </c>
      <c r="E116" s="128">
        <v>35514689</v>
      </c>
      <c r="F116" s="128">
        <v>26181100</v>
      </c>
      <c r="G116" s="134">
        <v>0.73719074380744265</v>
      </c>
      <c r="H116" s="130">
        <v>2.2804340584109989E-2</v>
      </c>
      <c r="I116" s="102">
        <v>461229.72727272729</v>
      </c>
      <c r="J116" s="102">
        <v>340014.28571428574</v>
      </c>
      <c r="K116" s="9"/>
      <c r="L116" s="9"/>
    </row>
    <row r="117" spans="1:25" ht="11.25" customHeight="1">
      <c r="A117" s="21"/>
      <c r="B117" s="102"/>
      <c r="C117" s="102" t="s">
        <v>54</v>
      </c>
      <c r="D117" s="102">
        <v>408</v>
      </c>
      <c r="E117" s="128">
        <v>308132447</v>
      </c>
      <c r="F117" s="128">
        <v>228573190</v>
      </c>
      <c r="G117" s="134">
        <v>0.74180175513940605</v>
      </c>
      <c r="H117" s="130">
        <v>0.12083338906905032</v>
      </c>
      <c r="I117" s="102">
        <v>755226.58578431373</v>
      </c>
      <c r="J117" s="102">
        <v>560228.40686274506</v>
      </c>
      <c r="K117" s="9"/>
      <c r="L117" s="9"/>
      <c r="M117" s="9"/>
      <c r="N117" s="9"/>
      <c r="O117" s="9"/>
      <c r="P117" s="9"/>
      <c r="Q117" s="6"/>
      <c r="R117" s="6"/>
      <c r="S117" s="16"/>
      <c r="T117" s="16"/>
      <c r="U117" s="16"/>
      <c r="V117" s="16"/>
      <c r="W117" s="16"/>
      <c r="X117" s="16"/>
      <c r="Y117" s="16"/>
    </row>
    <row r="118" spans="1:25" ht="11.25" customHeight="1">
      <c r="A118" s="102"/>
      <c r="B118" s="102"/>
      <c r="C118" s="102" t="s">
        <v>55</v>
      </c>
      <c r="D118" s="102">
        <v>34</v>
      </c>
      <c r="E118" s="128">
        <v>23268274</v>
      </c>
      <c r="F118" s="128">
        <v>16300818</v>
      </c>
      <c r="G118" s="134">
        <v>0.7005598266549552</v>
      </c>
      <c r="H118" s="130">
        <v>1.0069449089087527E-2</v>
      </c>
      <c r="I118" s="102">
        <v>684361</v>
      </c>
      <c r="J118" s="102">
        <v>479435.82352941175</v>
      </c>
      <c r="K118" s="9"/>
      <c r="L118" s="9"/>
      <c r="M118" s="9"/>
      <c r="N118" s="9"/>
      <c r="O118" s="9"/>
      <c r="P118" s="9"/>
      <c r="Q118" s="6"/>
      <c r="R118" s="6"/>
      <c r="S118" s="16"/>
      <c r="T118" s="16"/>
      <c r="U118" s="16"/>
      <c r="V118" s="16"/>
      <c r="W118" s="16"/>
      <c r="X118" s="16"/>
      <c r="Y118" s="16"/>
    </row>
    <row r="119" spans="1:25" ht="11.25" customHeight="1">
      <c r="A119" s="21"/>
      <c r="B119" s="102"/>
      <c r="C119" s="102" t="s">
        <v>244</v>
      </c>
      <c r="D119" s="102">
        <v>233</v>
      </c>
      <c r="E119" s="128">
        <v>162560756</v>
      </c>
      <c r="F119" s="128">
        <v>108406012</v>
      </c>
      <c r="G119" s="134">
        <v>0.66686459061496983</v>
      </c>
      <c r="H119" s="130">
        <v>6.9005342286982158E-2</v>
      </c>
      <c r="I119" s="102">
        <v>697685.64806866948</v>
      </c>
      <c r="J119" s="102">
        <v>465261.8540772532</v>
      </c>
      <c r="K119" s="9"/>
      <c r="L119" s="9"/>
      <c r="M119" s="9"/>
      <c r="N119" s="9"/>
      <c r="O119" s="9"/>
      <c r="P119" s="9"/>
      <c r="Q119" s="6"/>
      <c r="R119" s="6"/>
      <c r="S119" s="16"/>
      <c r="T119" s="16"/>
      <c r="U119" s="16"/>
      <c r="V119" s="16"/>
      <c r="W119" s="16"/>
      <c r="X119" s="16"/>
      <c r="Y119" s="16"/>
    </row>
    <row r="120" spans="1:25" ht="11.25" customHeight="1">
      <c r="A120" s="21"/>
      <c r="B120" s="102"/>
      <c r="C120" s="102" t="s">
        <v>245</v>
      </c>
      <c r="D120" s="102">
        <v>126</v>
      </c>
      <c r="E120" s="128">
        <v>39302954</v>
      </c>
      <c r="F120" s="128">
        <v>23236200</v>
      </c>
      <c r="G120" s="134">
        <v>0.59120747005428653</v>
      </c>
      <c r="H120" s="130">
        <v>3.7316193683089069E-2</v>
      </c>
      <c r="I120" s="102">
        <v>311928.20634920633</v>
      </c>
      <c r="J120" s="102">
        <v>184414.28571428571</v>
      </c>
      <c r="K120" s="17"/>
      <c r="L120" s="9"/>
      <c r="M120" s="9"/>
      <c r="N120" s="9"/>
      <c r="O120" s="9"/>
      <c r="P120" s="9"/>
      <c r="Q120" s="6"/>
      <c r="R120" s="6"/>
      <c r="S120" s="16"/>
      <c r="T120" s="16"/>
      <c r="U120" s="16"/>
      <c r="V120" s="16"/>
      <c r="W120" s="16"/>
      <c r="X120" s="16"/>
      <c r="Y120" s="16"/>
    </row>
    <row r="121" spans="1:25" ht="11.25" customHeight="1">
      <c r="A121" s="102"/>
      <c r="B121" s="102"/>
      <c r="C121" s="102" t="s">
        <v>246</v>
      </c>
      <c r="D121" s="102">
        <v>385</v>
      </c>
      <c r="E121" s="128">
        <v>259449586</v>
      </c>
      <c r="F121" s="128">
        <v>148192763</v>
      </c>
      <c r="G121" s="134">
        <v>0.57118134310686475</v>
      </c>
      <c r="H121" s="130">
        <v>0.11402170292054993</v>
      </c>
      <c r="I121" s="102">
        <v>673895.02857142861</v>
      </c>
      <c r="J121" s="102">
        <v>384916.26753246755</v>
      </c>
      <c r="K121" s="9"/>
      <c r="L121" s="9"/>
      <c r="M121" s="9"/>
      <c r="N121" s="9"/>
      <c r="O121" s="9"/>
      <c r="P121" s="9"/>
      <c r="Q121" s="6"/>
      <c r="R121" s="6"/>
      <c r="S121" s="16"/>
      <c r="T121" s="16"/>
      <c r="U121" s="16"/>
      <c r="V121" s="16"/>
      <c r="W121" s="16"/>
      <c r="X121" s="16"/>
      <c r="Y121" s="16"/>
    </row>
    <row r="122" spans="1:25" ht="11.25" customHeight="1">
      <c r="A122" s="21"/>
      <c r="B122" s="102"/>
      <c r="C122" s="102" t="s">
        <v>56</v>
      </c>
      <c r="D122" s="102">
        <v>1208</v>
      </c>
      <c r="E122" s="128">
        <v>791713745</v>
      </c>
      <c r="F122" s="128">
        <v>521000339</v>
      </c>
      <c r="G122" s="134">
        <v>0.65806655788197788</v>
      </c>
      <c r="H122" s="130">
        <v>0.35776160292993331</v>
      </c>
      <c r="I122" s="102">
        <v>655392.17301324499</v>
      </c>
      <c r="J122" s="102">
        <v>431291.67135761591</v>
      </c>
      <c r="K122" s="9"/>
      <c r="M122" s="9"/>
      <c r="N122" s="9"/>
      <c r="O122" s="9"/>
      <c r="P122" s="9"/>
      <c r="Q122" s="6"/>
      <c r="R122" s="6"/>
    </row>
    <row r="123" spans="1:25" ht="11.25" customHeight="1">
      <c r="A123" s="100"/>
      <c r="B123" s="103"/>
      <c r="C123" s="103" t="s">
        <v>14</v>
      </c>
      <c r="D123" s="103">
        <v>5940</v>
      </c>
      <c r="E123" s="129">
        <v>4064340072</v>
      </c>
      <c r="F123" s="129">
        <v>2706973448</v>
      </c>
      <c r="G123" s="135">
        <v>0.66603025338574573</v>
      </c>
      <c r="H123" s="131">
        <v>1.7591919879170561</v>
      </c>
      <c r="I123" s="103">
        <v>684232.33535353537</v>
      </c>
      <c r="J123" s="103">
        <v>455719.4356902357</v>
      </c>
      <c r="K123" s="9"/>
    </row>
    <row r="124" spans="1:25" ht="11.25" customHeight="1">
      <c r="A124" s="102"/>
      <c r="B124" s="102" t="s">
        <v>25</v>
      </c>
      <c r="C124" s="102" t="s">
        <v>103</v>
      </c>
      <c r="D124" s="102">
        <v>371</v>
      </c>
      <c r="E124" s="128">
        <v>38344139</v>
      </c>
      <c r="F124" s="128">
        <v>18704277</v>
      </c>
      <c r="G124" s="134">
        <v>0.48780015636809576</v>
      </c>
      <c r="H124" s="130">
        <v>0.10987545917798448</v>
      </c>
      <c r="I124" s="102">
        <v>103353.474393531</v>
      </c>
      <c r="J124" s="102">
        <v>50415.840970350408</v>
      </c>
      <c r="K124" s="9"/>
    </row>
    <row r="125" spans="1:25" ht="11.25" customHeight="1">
      <c r="B125" s="102"/>
      <c r="C125" s="102" t="s">
        <v>57</v>
      </c>
      <c r="D125" s="102">
        <v>42989</v>
      </c>
      <c r="E125" s="128">
        <v>10703947980</v>
      </c>
      <c r="F125" s="128">
        <v>8354960976</v>
      </c>
      <c r="G125" s="134">
        <v>0.78054947497979155</v>
      </c>
      <c r="H125" s="130">
        <v>12.731633732081871</v>
      </c>
      <c r="I125" s="102">
        <v>248992.71860243319</v>
      </c>
      <c r="J125" s="102">
        <v>194351.1357789202</v>
      </c>
      <c r="K125" s="9"/>
    </row>
    <row r="126" spans="1:25" ht="11.25" customHeight="1">
      <c r="A126" s="21"/>
      <c r="B126" s="102"/>
      <c r="C126" s="102" t="s">
        <v>58</v>
      </c>
      <c r="D126" s="102">
        <v>10686</v>
      </c>
      <c r="E126" s="128">
        <v>3517266713</v>
      </c>
      <c r="F126" s="128">
        <v>2639298628</v>
      </c>
      <c r="G126" s="134">
        <v>0.75038342080940734</v>
      </c>
      <c r="H126" s="130">
        <v>3.1647686166467444</v>
      </c>
      <c r="I126" s="102">
        <v>329147.17508890136</v>
      </c>
      <c r="J126" s="102">
        <v>246986.58319296275</v>
      </c>
    </row>
    <row r="127" spans="1:25" ht="11.25" customHeight="1">
      <c r="A127" s="21"/>
      <c r="B127" s="102"/>
      <c r="C127" s="102" t="s">
        <v>170</v>
      </c>
      <c r="D127" s="102">
        <v>3224</v>
      </c>
      <c r="E127" s="128">
        <v>1361835278</v>
      </c>
      <c r="F127" s="128">
        <v>746184211</v>
      </c>
      <c r="G127" s="134">
        <v>0.54792545255241953</v>
      </c>
      <c r="H127" s="130">
        <v>0.95482070185935841</v>
      </c>
      <c r="I127" s="102">
        <v>422405.48325062037</v>
      </c>
      <c r="J127" s="102">
        <v>231446.71557071959</v>
      </c>
    </row>
    <row r="128" spans="1:25" ht="11.25" customHeight="1">
      <c r="A128" s="102"/>
      <c r="B128" s="102"/>
      <c r="C128" s="102" t="s">
        <v>59</v>
      </c>
      <c r="D128" s="102">
        <v>1</v>
      </c>
      <c r="E128" s="128">
        <v>93900</v>
      </c>
      <c r="F128" s="128">
        <v>11050</v>
      </c>
      <c r="G128" s="134">
        <v>0.11767838125665601</v>
      </c>
      <c r="H128" s="130">
        <v>2.961602673261037E-4</v>
      </c>
      <c r="I128" s="102">
        <v>93900</v>
      </c>
      <c r="J128" s="102">
        <v>11050</v>
      </c>
    </row>
    <row r="129" spans="1:12" ht="11.25" customHeight="1">
      <c r="B129" s="102"/>
      <c r="C129" s="102" t="s">
        <v>60</v>
      </c>
      <c r="D129" s="102">
        <v>2533</v>
      </c>
      <c r="E129" s="128">
        <v>137453345</v>
      </c>
      <c r="F129" s="128">
        <v>61709389</v>
      </c>
      <c r="G129" s="134">
        <v>0.4489478884635365</v>
      </c>
      <c r="H129" s="130">
        <v>0.75017395713702073</v>
      </c>
      <c r="I129" s="102">
        <v>54265.039478878796</v>
      </c>
      <c r="J129" s="102">
        <v>24362.174891433082</v>
      </c>
    </row>
    <row r="130" spans="1:12" ht="11.25" customHeight="1">
      <c r="A130" s="102"/>
      <c r="B130" s="102"/>
      <c r="C130" s="102" t="s">
        <v>70</v>
      </c>
      <c r="D130" s="102">
        <v>1452</v>
      </c>
      <c r="E130" s="128">
        <v>56562300</v>
      </c>
      <c r="F130" s="128">
        <v>30894833</v>
      </c>
      <c r="G130" s="134">
        <v>0.54620892361166362</v>
      </c>
      <c r="H130" s="130">
        <v>0.43002470815750254</v>
      </c>
      <c r="I130" s="102">
        <v>38954.752066115703</v>
      </c>
      <c r="J130" s="102">
        <v>21277.433195592286</v>
      </c>
    </row>
    <row r="131" spans="1:12" ht="11.25" customHeight="1">
      <c r="A131" s="21"/>
      <c r="B131" s="102"/>
      <c r="C131" s="102" t="s">
        <v>99</v>
      </c>
      <c r="D131" s="102">
        <v>13</v>
      </c>
      <c r="E131" s="128">
        <v>288216</v>
      </c>
      <c r="F131" s="128">
        <v>243946</v>
      </c>
      <c r="G131" s="134">
        <v>0.84639992228051186</v>
      </c>
      <c r="H131" s="130">
        <v>3.8500834752393477E-3</v>
      </c>
      <c r="I131" s="102">
        <v>22170.461538461539</v>
      </c>
      <c r="J131" s="102">
        <v>18765.076923076922</v>
      </c>
    </row>
    <row r="132" spans="1:12" ht="11.25" customHeight="1">
      <c r="A132" s="100"/>
      <c r="B132" s="103"/>
      <c r="C132" s="103" t="s">
        <v>14</v>
      </c>
      <c r="D132" s="102">
        <v>61269</v>
      </c>
      <c r="E132" s="128">
        <v>15815791871</v>
      </c>
      <c r="F132" s="128">
        <v>11852007310</v>
      </c>
      <c r="G132" s="134">
        <v>0.74937805243453937</v>
      </c>
      <c r="H132" s="130">
        <v>18.145443418803048</v>
      </c>
      <c r="I132" s="102">
        <v>258136.93500791592</v>
      </c>
      <c r="J132" s="102">
        <v>193442.1536176533</v>
      </c>
    </row>
    <row r="133" spans="1:12" ht="11.25" customHeight="1">
      <c r="A133" s="102"/>
      <c r="B133" s="102" t="s">
        <v>98</v>
      </c>
      <c r="C133" s="102" t="s">
        <v>94</v>
      </c>
      <c r="D133" s="102">
        <v>6998</v>
      </c>
      <c r="E133" s="128">
        <v>881181484</v>
      </c>
      <c r="F133" s="128">
        <v>809361434</v>
      </c>
      <c r="G133" s="134">
        <v>0.91849573407513863</v>
      </c>
      <c r="H133" s="130">
        <v>2.0725295507480741</v>
      </c>
      <c r="I133" s="102">
        <v>125919.04601314661</v>
      </c>
      <c r="J133" s="102">
        <v>115656.10660188625</v>
      </c>
    </row>
    <row r="134" spans="1:12" ht="11.25" customHeight="1">
      <c r="A134" s="21"/>
      <c r="B134" s="102"/>
      <c r="C134" s="102" t="s">
        <v>97</v>
      </c>
      <c r="D134" s="102">
        <v>12757</v>
      </c>
      <c r="E134" s="128">
        <v>1213776684</v>
      </c>
      <c r="F134" s="128">
        <v>748706622</v>
      </c>
      <c r="G134" s="134">
        <v>0.61684050441028249</v>
      </c>
      <c r="H134" s="130">
        <v>3.7781165302791053</v>
      </c>
      <c r="I134" s="102">
        <v>95145.934310574579</v>
      </c>
      <c r="J134" s="102">
        <v>58689.866112722426</v>
      </c>
    </row>
    <row r="135" spans="1:12" ht="11.25" customHeight="1">
      <c r="A135" s="21"/>
      <c r="B135" s="102"/>
      <c r="C135" s="102" t="s">
        <v>88</v>
      </c>
      <c r="D135" s="102">
        <v>10372</v>
      </c>
      <c r="E135" s="128">
        <v>1228921849</v>
      </c>
      <c r="F135" s="128">
        <v>1028904535</v>
      </c>
      <c r="G135" s="134">
        <v>0.83724163244167371</v>
      </c>
      <c r="H135" s="130">
        <v>3.0717742927063476</v>
      </c>
      <c r="I135" s="102">
        <v>118484.55929425376</v>
      </c>
      <c r="J135" s="102">
        <v>99200.205842653304</v>
      </c>
      <c r="L135" s="12"/>
    </row>
    <row r="136" spans="1:12" ht="11.25" customHeight="1">
      <c r="B136" s="102"/>
      <c r="C136" s="102" t="s">
        <v>95</v>
      </c>
      <c r="D136" s="102">
        <v>46</v>
      </c>
      <c r="E136" s="128">
        <v>137468837</v>
      </c>
      <c r="F136" s="128">
        <v>131711467</v>
      </c>
      <c r="G136" s="134">
        <v>0.95811872620992644</v>
      </c>
      <c r="H136" s="130">
        <v>1.3623372297000771E-2</v>
      </c>
      <c r="I136" s="102">
        <v>2988452.9782608696</v>
      </c>
      <c r="J136" s="102">
        <v>2863292.7608695654</v>
      </c>
    </row>
    <row r="137" spans="1:12" ht="11.25" customHeight="1">
      <c r="A137" s="102"/>
      <c r="B137" s="102"/>
      <c r="C137" s="102" t="s">
        <v>167</v>
      </c>
      <c r="D137" s="102">
        <v>60294</v>
      </c>
      <c r="E137" s="128">
        <v>9978295788</v>
      </c>
      <c r="F137" s="128">
        <v>6390326384</v>
      </c>
      <c r="G137" s="134">
        <v>0.64042262524278659</v>
      </c>
      <c r="H137" s="130">
        <v>17.856687158160096</v>
      </c>
      <c r="I137" s="102">
        <v>165494.00915513982</v>
      </c>
      <c r="J137" s="102">
        <v>105986.1078050884</v>
      </c>
    </row>
    <row r="138" spans="1:12" ht="11.25" customHeight="1">
      <c r="A138" s="100"/>
      <c r="B138" s="103"/>
      <c r="C138" s="103" t="s">
        <v>14</v>
      </c>
      <c r="D138" s="103">
        <v>90467</v>
      </c>
      <c r="E138" s="129">
        <v>13439644642</v>
      </c>
      <c r="F138" s="129">
        <v>9109010442</v>
      </c>
      <c r="G138" s="135">
        <v>0.67777167362994029</v>
      </c>
      <c r="H138" s="131">
        <v>26.792730904190627</v>
      </c>
      <c r="I138" s="103">
        <v>148558.53119922182</v>
      </c>
      <c r="J138" s="103">
        <v>100688.76432290228</v>
      </c>
      <c r="L138" s="202"/>
    </row>
    <row r="139" spans="1:12" ht="11.25" customHeight="1">
      <c r="A139" s="102"/>
      <c r="B139" s="102"/>
      <c r="C139" s="102" t="s">
        <v>15</v>
      </c>
      <c r="D139" s="102">
        <v>1376</v>
      </c>
      <c r="E139" s="128">
        <v>321356825</v>
      </c>
      <c r="F139" s="128">
        <v>97910670</v>
      </c>
      <c r="G139" s="134">
        <v>0.30467898106722957</v>
      </c>
      <c r="H139" s="130">
        <v>0.40751652784071868</v>
      </c>
      <c r="I139" s="102">
        <v>233544.20421511628</v>
      </c>
      <c r="J139" s="102">
        <v>71156.01017441861</v>
      </c>
      <c r="L139" s="21"/>
    </row>
    <row r="140" spans="1:12" ht="11.25" customHeight="1">
      <c r="A140" s="105"/>
      <c r="B140" s="105"/>
      <c r="C140" s="105" t="s">
        <v>181</v>
      </c>
      <c r="D140" s="105">
        <v>533750</v>
      </c>
      <c r="E140" s="132">
        <v>40893384360</v>
      </c>
      <c r="F140" s="132">
        <v>29032650284</v>
      </c>
      <c r="G140" s="136">
        <v>0.70995958731159414</v>
      </c>
      <c r="H140" s="137">
        <v>158.07554268530785</v>
      </c>
      <c r="I140" s="105">
        <v>76615.240018735363</v>
      </c>
      <c r="J140" s="105">
        <v>54393.724185480096</v>
      </c>
      <c r="L140" s="21"/>
    </row>
    <row r="141" spans="1:12" ht="11.25" customHeight="1">
      <c r="A141" s="108"/>
      <c r="B141" s="108"/>
      <c r="C141" s="108"/>
      <c r="D141" s="108"/>
      <c r="E141" s="196"/>
      <c r="F141" s="196"/>
      <c r="G141" s="210"/>
      <c r="H141" s="153"/>
      <c r="I141" s="108"/>
      <c r="J141" s="108"/>
      <c r="L141" s="21"/>
    </row>
    <row r="142" spans="1:12" ht="11.25" customHeight="1">
      <c r="A142" s="108"/>
      <c r="B142" s="108"/>
      <c r="C142" s="108"/>
      <c r="D142" s="108"/>
      <c r="E142" s="196"/>
      <c r="F142" s="196"/>
      <c r="G142" s="210"/>
      <c r="H142" s="153"/>
      <c r="I142" s="108"/>
      <c r="J142" s="108"/>
      <c r="L142" s="21"/>
    </row>
    <row r="143" spans="1:12" ht="11.25" customHeight="1">
      <c r="A143" s="108"/>
      <c r="B143" s="108" t="s">
        <v>249</v>
      </c>
      <c r="C143" s="108"/>
      <c r="D143" s="108"/>
      <c r="E143" s="196"/>
      <c r="F143" s="196"/>
      <c r="G143" s="210"/>
      <c r="H143" s="153"/>
      <c r="I143" s="108"/>
      <c r="J143" s="108"/>
      <c r="L143" s="21"/>
    </row>
    <row r="144" spans="1:12" s="2" customFormat="1" ht="11.25" customHeight="1">
      <c r="B144" s="306" t="s">
        <v>248</v>
      </c>
      <c r="C144" s="306" t="s">
        <v>247</v>
      </c>
      <c r="D144" s="22"/>
      <c r="E144" s="22"/>
      <c r="F144" s="22"/>
      <c r="G144" s="21"/>
      <c r="H144" s="21"/>
      <c r="I144" s="21"/>
      <c r="J144" s="21"/>
      <c r="L144" s="21"/>
    </row>
    <row r="145" spans="1:21" ht="11.25" customHeight="1">
      <c r="A145" s="308"/>
      <c r="B145" s="316" t="s">
        <v>15</v>
      </c>
      <c r="C145" s="316" t="s">
        <v>177</v>
      </c>
      <c r="D145" s="319">
        <v>33289</v>
      </c>
      <c r="E145" s="322">
        <v>730850040</v>
      </c>
      <c r="F145" s="322">
        <v>398304747</v>
      </c>
      <c r="G145" s="326">
        <v>0.54498833577405292</v>
      </c>
      <c r="H145" s="329">
        <v>9.8588791390186667</v>
      </c>
      <c r="I145" s="319">
        <v>21954.700952266514</v>
      </c>
      <c r="J145" s="313">
        <v>11965.055934392742</v>
      </c>
      <c r="K145" s="202"/>
      <c r="L145" s="21"/>
      <c r="M145" s="202"/>
      <c r="N145" s="202"/>
      <c r="O145" s="202"/>
      <c r="P145" s="202"/>
      <c r="Q145" s="202"/>
    </row>
    <row r="146" spans="1:21" s="58" customFormat="1" ht="11.25" customHeight="1">
      <c r="A146" s="310"/>
      <c r="B146" s="317" t="s">
        <v>15</v>
      </c>
      <c r="C146" s="317" t="s">
        <v>178</v>
      </c>
      <c r="D146" s="320">
        <v>269</v>
      </c>
      <c r="E146" s="323">
        <v>44924583</v>
      </c>
      <c r="F146" s="323">
        <v>27310105</v>
      </c>
      <c r="G146" s="327">
        <v>0.60791003892011641</v>
      </c>
      <c r="H146" s="330">
        <v>7.9667111910721899E-2</v>
      </c>
      <c r="I146" s="320">
        <v>167005.88475836432</v>
      </c>
      <c r="J146" s="314">
        <v>101524.55390334573</v>
      </c>
      <c r="K146" s="21"/>
      <c r="L146" s="21"/>
      <c r="M146" s="21"/>
      <c r="N146" s="21"/>
      <c r="O146" s="21"/>
      <c r="P146" s="21"/>
    </row>
    <row r="147" spans="1:21" s="58" customFormat="1">
      <c r="A147" s="310"/>
      <c r="B147" s="317" t="s">
        <v>239</v>
      </c>
      <c r="C147" s="317" t="s">
        <v>15</v>
      </c>
      <c r="D147" s="320">
        <v>3</v>
      </c>
      <c r="E147" s="324">
        <v>4173</v>
      </c>
      <c r="F147" s="324">
        <v>3339</v>
      </c>
      <c r="G147" s="327">
        <v>0.80014378145219267</v>
      </c>
      <c r="H147" s="330">
        <v>8.8848080197831121E-4</v>
      </c>
      <c r="I147" s="320">
        <v>1391</v>
      </c>
      <c r="J147" s="314">
        <v>1113</v>
      </c>
      <c r="K147" s="21"/>
      <c r="L147" s="21"/>
      <c r="M147" s="21"/>
      <c r="N147" s="21"/>
      <c r="O147" s="21"/>
      <c r="P147" s="21"/>
    </row>
    <row r="148" spans="1:21" s="58" customFormat="1">
      <c r="A148" s="311"/>
      <c r="B148" s="334"/>
      <c r="C148" s="318" t="s">
        <v>14</v>
      </c>
      <c r="D148" s="321">
        <v>33561</v>
      </c>
      <c r="E148" s="325">
        <v>775778796</v>
      </c>
      <c r="F148" s="325">
        <v>425618191</v>
      </c>
      <c r="G148" s="328">
        <v>0.54863344189675434</v>
      </c>
      <c r="H148" s="331">
        <v>9.9394347317313674</v>
      </c>
      <c r="I148" s="332">
        <v>23115.485116653257</v>
      </c>
      <c r="J148" s="315">
        <v>12681.928160662674</v>
      </c>
      <c r="K148" s="21"/>
      <c r="L148" s="21"/>
      <c r="M148" s="21"/>
      <c r="N148" s="21"/>
      <c r="O148" s="21"/>
      <c r="P148" s="21"/>
    </row>
    <row r="149" spans="1:21" s="58" customFormat="1">
      <c r="B149" s="317"/>
      <c r="C149" s="333" t="s">
        <v>181</v>
      </c>
      <c r="D149" s="105">
        <v>76195874</v>
      </c>
      <c r="E149" s="132">
        <v>2730854032518</v>
      </c>
      <c r="F149" s="132">
        <v>1881601158016</v>
      </c>
      <c r="G149" s="335">
        <v>0.68901564697731521</v>
      </c>
      <c r="H149" s="336">
        <v>22566.190412986118</v>
      </c>
      <c r="I149" s="105">
        <v>35839.920052862704</v>
      </c>
      <c r="J149" s="337">
        <v>24694.265702838449</v>
      </c>
      <c r="K149" s="21"/>
      <c r="L149" s="21"/>
      <c r="M149" s="21"/>
      <c r="N149" s="21"/>
      <c r="O149" s="21"/>
      <c r="P149" s="21"/>
    </row>
    <row r="150" spans="1:21" s="58" customFormat="1">
      <c r="B150" s="307"/>
      <c r="C150" s="108"/>
      <c r="D150" s="120"/>
      <c r="E150" s="195"/>
      <c r="F150" s="195"/>
      <c r="G150" s="209"/>
      <c r="H150" s="149"/>
      <c r="I150" s="120"/>
      <c r="J150" s="120"/>
      <c r="K150" s="21"/>
      <c r="L150" s="21"/>
      <c r="M150" s="21"/>
      <c r="N150" s="21"/>
      <c r="O150" s="21"/>
      <c r="P150" s="21"/>
    </row>
    <row r="151" spans="1:21" s="58" customFormat="1">
      <c r="B151" s="74"/>
      <c r="C151" s="76"/>
      <c r="D151" s="64"/>
      <c r="E151" s="64"/>
      <c r="F151" s="64"/>
      <c r="K151" s="21"/>
      <c r="L151" s="21"/>
      <c r="M151" s="21"/>
      <c r="N151" s="21"/>
      <c r="O151" s="21"/>
      <c r="P151" s="21"/>
    </row>
    <row r="152" spans="1:21" s="58" customFormat="1">
      <c r="B152" s="74"/>
      <c r="C152" s="76"/>
      <c r="D152" s="64"/>
      <c r="E152" s="64"/>
      <c r="F152" s="64"/>
      <c r="K152" s="21"/>
      <c r="L152" s="21"/>
      <c r="M152" s="21"/>
      <c r="N152" s="21"/>
      <c r="O152" s="21"/>
      <c r="P152" s="21"/>
    </row>
    <row r="153" spans="1:21" s="58" customFormat="1">
      <c r="B153" s="74"/>
      <c r="C153" s="76"/>
      <c r="D153" s="64"/>
      <c r="E153" s="64"/>
      <c r="F153" s="64"/>
      <c r="K153" s="21"/>
      <c r="L153" s="21"/>
      <c r="M153" s="21"/>
      <c r="N153" s="21"/>
      <c r="O153" s="21"/>
      <c r="P153" s="21"/>
    </row>
    <row r="154" spans="1:21" s="58" customFormat="1">
      <c r="C154" s="76"/>
      <c r="D154" s="64"/>
      <c r="E154" s="64"/>
      <c r="F154" s="64"/>
      <c r="K154" s="21"/>
      <c r="L154" s="21"/>
      <c r="M154" s="21"/>
      <c r="N154" s="21"/>
      <c r="O154" s="21"/>
      <c r="P154" s="21"/>
    </row>
    <row r="155" spans="1:21" s="58" customFormat="1">
      <c r="A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1:21" s="58" customFormat="1">
      <c r="A156" s="21"/>
      <c r="C156" s="21"/>
      <c r="D156" s="21"/>
      <c r="E156" s="21"/>
      <c r="F156" s="21"/>
      <c r="G156" s="21"/>
      <c r="H156" s="21"/>
      <c r="I156" s="21"/>
      <c r="J156" s="21"/>
      <c r="K156" s="21"/>
      <c r="L156" s="2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1:21" s="58" customFormat="1">
      <c r="A157" s="120"/>
      <c r="C157" s="2"/>
      <c r="D157" s="120"/>
      <c r="E157" s="21"/>
      <c r="F157" s="21"/>
      <c r="G157" s="21"/>
      <c r="H157" s="21"/>
      <c r="I157" s="21"/>
      <c r="J157" s="21"/>
      <c r="K157" s="21"/>
      <c r="L157" s="2"/>
      <c r="M157" s="21"/>
      <c r="N157" s="21"/>
      <c r="O157" s="21"/>
      <c r="P157" s="21"/>
      <c r="Q157" s="21"/>
      <c r="R157" s="21"/>
      <c r="S157" s="21"/>
      <c r="T157" s="21"/>
      <c r="U157" s="21"/>
    </row>
    <row r="158" spans="1:21" s="58" customFormat="1" ht="10.35" customHeight="1">
      <c r="A158" s="120"/>
      <c r="B158" s="73"/>
      <c r="C158" s="73"/>
      <c r="D158" s="21"/>
      <c r="E158" s="21"/>
      <c r="F158" s="21"/>
      <c r="G158" s="21"/>
      <c r="H158" s="21"/>
      <c r="I158" s="21"/>
      <c r="J158" s="21"/>
      <c r="K158" s="21"/>
      <c r="L158" s="2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1:21" s="58" customFormat="1" ht="10.35" customHeight="1">
      <c r="A159" s="120"/>
      <c r="B159" s="120"/>
      <c r="C159" s="278"/>
      <c r="D159" s="277"/>
      <c r="E159" s="276"/>
      <c r="F159" s="276"/>
      <c r="G159" s="276"/>
      <c r="H159" s="276"/>
      <c r="I159" s="279"/>
      <c r="J159" s="276"/>
      <c r="K159" s="21"/>
      <c r="L159" s="2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1:21">
      <c r="A160" s="120"/>
      <c r="B160" s="120"/>
      <c r="C160" s="120"/>
      <c r="D160" s="120"/>
      <c r="E160" s="195"/>
      <c r="F160" s="195"/>
      <c r="G160" s="208"/>
      <c r="H160" s="149"/>
      <c r="I160" s="120"/>
      <c r="J160" s="120"/>
      <c r="L160" s="101"/>
      <c r="Q160" s="2"/>
      <c r="R160" s="2"/>
      <c r="S160" s="2"/>
      <c r="T160" s="2"/>
      <c r="U160" s="2"/>
    </row>
    <row r="161" spans="1:21">
      <c r="A161" s="108"/>
      <c r="B161" s="108"/>
      <c r="C161" s="120"/>
      <c r="D161" s="120"/>
      <c r="E161" s="195"/>
      <c r="F161" s="195"/>
      <c r="G161" s="208"/>
      <c r="H161" s="149"/>
      <c r="I161" s="120"/>
      <c r="J161" s="120"/>
      <c r="Q161" s="2"/>
      <c r="R161" s="2"/>
      <c r="S161" s="2"/>
      <c r="T161" s="2"/>
      <c r="U161" s="2"/>
    </row>
    <row r="162" spans="1:21">
      <c r="A162" s="120"/>
      <c r="B162" s="120"/>
      <c r="C162" s="120"/>
      <c r="D162" s="120"/>
      <c r="E162" s="195"/>
      <c r="F162" s="195"/>
      <c r="G162" s="208"/>
      <c r="H162" s="149"/>
      <c r="I162" s="120"/>
      <c r="J162" s="120"/>
      <c r="Q162" s="2"/>
      <c r="R162" s="2"/>
      <c r="S162" s="2"/>
      <c r="T162" s="2"/>
      <c r="U162" s="2"/>
    </row>
    <row r="163" spans="1:21">
      <c r="A163" s="120"/>
      <c r="B163" s="120"/>
      <c r="C163" s="120"/>
      <c r="D163" s="120"/>
      <c r="E163" s="195"/>
      <c r="F163" s="195"/>
      <c r="G163" s="208"/>
      <c r="H163" s="149"/>
      <c r="I163" s="120"/>
      <c r="J163" s="120"/>
      <c r="Q163" s="2"/>
      <c r="R163" s="2"/>
      <c r="S163" s="2"/>
      <c r="T163" s="2"/>
      <c r="U163" s="2"/>
    </row>
    <row r="164" spans="1:21" s="126" customFormat="1">
      <c r="A164" s="120"/>
      <c r="B164" s="120"/>
      <c r="C164" s="108"/>
      <c r="D164" s="108"/>
      <c r="E164" s="196"/>
      <c r="F164" s="196"/>
      <c r="G164" s="200"/>
      <c r="H164" s="153"/>
      <c r="I164" s="108"/>
      <c r="J164" s="108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</row>
    <row r="165" spans="1:21">
      <c r="A165" s="108"/>
      <c r="B165" s="108"/>
      <c r="C165" s="120"/>
      <c r="D165" s="120"/>
      <c r="E165" s="195"/>
      <c r="F165" s="195"/>
      <c r="G165" s="208"/>
      <c r="H165" s="149"/>
      <c r="I165" s="120"/>
      <c r="J165" s="120"/>
      <c r="Q165" s="2"/>
      <c r="R165" s="2"/>
      <c r="S165" s="2"/>
      <c r="T165" s="2"/>
      <c r="U165" s="2"/>
    </row>
    <row r="166" spans="1:21">
      <c r="A166" s="120"/>
      <c r="B166" s="120"/>
      <c r="C166" s="120"/>
      <c r="D166" s="120"/>
      <c r="E166" s="195"/>
      <c r="F166" s="195"/>
      <c r="G166" s="209"/>
      <c r="H166" s="149"/>
      <c r="I166" s="120"/>
      <c r="J166" s="120"/>
      <c r="Q166" s="2"/>
      <c r="R166" s="2"/>
      <c r="S166" s="2"/>
      <c r="T166" s="2"/>
      <c r="U166" s="2"/>
    </row>
    <row r="167" spans="1:21">
      <c r="A167" s="120"/>
      <c r="B167" s="120"/>
      <c r="C167" s="120"/>
      <c r="D167" s="120"/>
      <c r="E167" s="195"/>
      <c r="F167" s="195"/>
      <c r="G167" s="209"/>
      <c r="H167" s="149"/>
      <c r="I167" s="120"/>
      <c r="J167" s="120"/>
      <c r="Q167" s="2"/>
      <c r="R167" s="2"/>
      <c r="S167" s="2"/>
      <c r="T167" s="2"/>
      <c r="U167" s="2"/>
    </row>
    <row r="168" spans="1:21" s="126" customFormat="1">
      <c r="A168" s="120"/>
      <c r="B168" s="120"/>
      <c r="C168" s="108"/>
      <c r="D168" s="108"/>
      <c r="E168" s="196"/>
      <c r="F168" s="196"/>
      <c r="G168" s="210"/>
      <c r="H168" s="153"/>
      <c r="I168" s="108"/>
      <c r="J168" s="108"/>
      <c r="K168" s="101"/>
      <c r="L168" s="2"/>
      <c r="M168" s="101"/>
      <c r="N168" s="101"/>
      <c r="O168" s="101"/>
      <c r="P168" s="101"/>
      <c r="Q168" s="101"/>
      <c r="R168" s="101"/>
      <c r="S168" s="101"/>
      <c r="T168" s="101"/>
      <c r="U168" s="101"/>
    </row>
    <row r="169" spans="1:21">
      <c r="A169" s="120"/>
      <c r="B169" s="120"/>
      <c r="C169" s="120"/>
      <c r="D169" s="120"/>
      <c r="E169" s="195"/>
      <c r="F169" s="195"/>
      <c r="G169" s="209"/>
      <c r="H169" s="149"/>
      <c r="I169" s="120"/>
      <c r="J169" s="120"/>
      <c r="Q169" s="2"/>
      <c r="R169" s="2"/>
      <c r="S169" s="2"/>
      <c r="T169" s="2"/>
      <c r="U169" s="2"/>
    </row>
    <row r="170" spans="1:21">
      <c r="A170" s="120"/>
      <c r="B170" s="120"/>
      <c r="C170" s="120"/>
      <c r="D170" s="120"/>
      <c r="E170" s="195"/>
      <c r="F170" s="195"/>
      <c r="G170" s="209"/>
      <c r="H170" s="149"/>
      <c r="I170" s="120"/>
      <c r="J170" s="120"/>
      <c r="Q170" s="2"/>
      <c r="R170" s="2"/>
      <c r="S170" s="2"/>
      <c r="T170" s="2"/>
      <c r="U170" s="2"/>
    </row>
    <row r="171" spans="1:21">
      <c r="A171" s="120"/>
      <c r="B171" s="120"/>
      <c r="C171" s="120"/>
      <c r="D171" s="120"/>
      <c r="E171" s="195"/>
      <c r="F171" s="195"/>
      <c r="G171" s="209"/>
      <c r="H171" s="149"/>
      <c r="I171" s="120"/>
      <c r="J171" s="120"/>
      <c r="Q171" s="2"/>
      <c r="R171" s="2"/>
      <c r="S171" s="2"/>
      <c r="T171" s="2"/>
      <c r="U171" s="2"/>
    </row>
    <row r="172" spans="1:21">
      <c r="A172" s="120"/>
      <c r="B172" s="120"/>
      <c r="C172" s="120"/>
      <c r="D172" s="120"/>
      <c r="E172" s="195"/>
      <c r="F172" s="195"/>
      <c r="G172" s="209"/>
      <c r="H172" s="149"/>
      <c r="I172" s="120"/>
      <c r="J172" s="120"/>
      <c r="Q172" s="2"/>
      <c r="R172" s="2"/>
      <c r="S172" s="2"/>
      <c r="T172" s="2"/>
      <c r="U172" s="2"/>
    </row>
    <row r="173" spans="1:21">
      <c r="A173" s="120"/>
      <c r="B173" s="120"/>
      <c r="C173" s="120"/>
      <c r="D173" s="120"/>
      <c r="E173" s="195"/>
      <c r="F173" s="195"/>
      <c r="G173" s="209"/>
      <c r="H173" s="149"/>
      <c r="I173" s="120"/>
      <c r="J173" s="120"/>
      <c r="Q173" s="2"/>
      <c r="R173" s="2"/>
      <c r="S173" s="2"/>
      <c r="T173" s="2"/>
      <c r="U173" s="2"/>
    </row>
    <row r="174" spans="1:21">
      <c r="A174" s="120"/>
      <c r="B174" s="120"/>
      <c r="C174" s="120"/>
      <c r="D174" s="120"/>
      <c r="E174" s="195"/>
      <c r="F174" s="195"/>
      <c r="G174" s="209"/>
      <c r="H174" s="149"/>
      <c r="I174" s="120"/>
      <c r="J174" s="120"/>
      <c r="Q174" s="2"/>
      <c r="R174" s="2"/>
      <c r="S174" s="2"/>
      <c r="T174" s="2"/>
      <c r="U174" s="2"/>
    </row>
    <row r="175" spans="1:21">
      <c r="A175" s="120"/>
      <c r="B175" s="120"/>
      <c r="C175" s="120"/>
      <c r="D175" s="120"/>
      <c r="E175" s="195"/>
      <c r="F175" s="195"/>
      <c r="G175" s="209"/>
      <c r="H175" s="149"/>
      <c r="I175" s="120"/>
      <c r="J175" s="120"/>
      <c r="Q175" s="2"/>
      <c r="R175" s="2"/>
      <c r="S175" s="2"/>
      <c r="T175" s="2"/>
      <c r="U175" s="2"/>
    </row>
    <row r="176" spans="1:21">
      <c r="A176" s="120"/>
      <c r="B176" s="120"/>
      <c r="C176" s="120"/>
      <c r="D176" s="120"/>
      <c r="E176" s="195"/>
      <c r="F176" s="195"/>
      <c r="G176" s="209"/>
      <c r="H176" s="149"/>
      <c r="I176" s="120"/>
      <c r="J176" s="120"/>
      <c r="Q176" s="2"/>
      <c r="R176" s="2"/>
      <c r="S176" s="2"/>
      <c r="T176" s="2"/>
      <c r="U176" s="2"/>
    </row>
    <row r="177" spans="1:21">
      <c r="A177" s="120"/>
      <c r="B177" s="120"/>
      <c r="C177" s="120"/>
      <c r="D177" s="120"/>
      <c r="E177" s="195"/>
      <c r="F177" s="195"/>
      <c r="G177" s="209"/>
      <c r="H177" s="149"/>
      <c r="I177" s="120"/>
      <c r="J177" s="120"/>
      <c r="Q177" s="2"/>
      <c r="R177" s="2"/>
      <c r="S177" s="2"/>
      <c r="T177" s="2"/>
      <c r="U177" s="2"/>
    </row>
    <row r="178" spans="1:21">
      <c r="A178" s="120"/>
      <c r="B178" s="120"/>
      <c r="C178" s="120"/>
      <c r="D178" s="120"/>
      <c r="E178" s="195"/>
      <c r="F178" s="195"/>
      <c r="G178" s="209"/>
      <c r="H178" s="149"/>
      <c r="I178" s="120"/>
      <c r="J178" s="120"/>
      <c r="Q178" s="2"/>
      <c r="R178" s="2"/>
      <c r="S178" s="2"/>
      <c r="T178" s="2"/>
      <c r="U178" s="2"/>
    </row>
    <row r="179" spans="1:21">
      <c r="A179" s="120"/>
      <c r="B179" s="120"/>
      <c r="C179" s="120"/>
      <c r="D179" s="120"/>
      <c r="E179" s="195"/>
      <c r="F179" s="195"/>
      <c r="G179" s="209"/>
      <c r="H179" s="149"/>
      <c r="I179" s="120"/>
      <c r="J179" s="120"/>
      <c r="Q179" s="2"/>
      <c r="R179" s="2"/>
      <c r="S179" s="2"/>
      <c r="T179" s="2"/>
      <c r="U179" s="2"/>
    </row>
    <row r="180" spans="1:21">
      <c r="A180" s="120"/>
      <c r="B180" s="120"/>
      <c r="C180" s="120"/>
      <c r="D180" s="120"/>
      <c r="E180" s="195"/>
      <c r="F180" s="195"/>
      <c r="G180" s="209"/>
      <c r="H180" s="149"/>
      <c r="I180" s="120"/>
      <c r="J180" s="120"/>
      <c r="Q180" s="2"/>
      <c r="R180" s="2"/>
      <c r="S180" s="2"/>
      <c r="T180" s="2"/>
      <c r="U180" s="2"/>
    </row>
    <row r="181" spans="1:21">
      <c r="A181" s="120"/>
      <c r="B181" s="120"/>
      <c r="C181" s="120"/>
      <c r="D181" s="120"/>
      <c r="E181" s="195"/>
      <c r="F181" s="195"/>
      <c r="G181" s="209"/>
      <c r="H181" s="149"/>
      <c r="I181" s="120"/>
      <c r="J181" s="120"/>
      <c r="Q181" s="2"/>
      <c r="R181" s="2"/>
      <c r="S181" s="2"/>
      <c r="T181" s="2"/>
      <c r="U181" s="2"/>
    </row>
    <row r="182" spans="1:21">
      <c r="A182" s="120"/>
      <c r="B182" s="120"/>
      <c r="C182" s="120"/>
      <c r="D182" s="120"/>
      <c r="E182" s="195"/>
      <c r="F182" s="195"/>
      <c r="G182" s="209"/>
      <c r="H182" s="149"/>
      <c r="I182" s="120"/>
      <c r="J182" s="120"/>
      <c r="Q182" s="2"/>
      <c r="R182" s="2"/>
      <c r="S182" s="2"/>
      <c r="T182" s="2"/>
      <c r="U182" s="2"/>
    </row>
    <row r="183" spans="1:21">
      <c r="A183" s="120"/>
      <c r="B183" s="120"/>
      <c r="C183" s="120"/>
      <c r="D183" s="120"/>
      <c r="E183" s="195"/>
      <c r="F183" s="195"/>
      <c r="G183" s="209"/>
      <c r="H183" s="149"/>
      <c r="I183" s="120"/>
      <c r="J183" s="120"/>
      <c r="L183" s="101"/>
      <c r="Q183" s="2"/>
      <c r="R183" s="2"/>
      <c r="S183" s="2"/>
      <c r="T183" s="2"/>
      <c r="U183" s="2"/>
    </row>
    <row r="184" spans="1:21">
      <c r="A184" s="108"/>
      <c r="B184" s="108"/>
      <c r="C184" s="120"/>
      <c r="D184" s="120"/>
      <c r="E184" s="195"/>
      <c r="F184" s="195"/>
      <c r="G184" s="209"/>
      <c r="H184" s="149"/>
      <c r="I184" s="120"/>
      <c r="J184" s="120"/>
      <c r="Q184" s="2"/>
      <c r="R184" s="2"/>
      <c r="S184" s="2"/>
      <c r="T184" s="2"/>
      <c r="U184" s="2"/>
    </row>
    <row r="185" spans="1:21">
      <c r="A185" s="120"/>
      <c r="B185" s="120"/>
      <c r="C185" s="120"/>
      <c r="D185" s="120"/>
      <c r="E185" s="195"/>
      <c r="F185" s="195"/>
      <c r="G185" s="209"/>
      <c r="H185" s="149"/>
      <c r="I185" s="120"/>
      <c r="J185" s="120"/>
      <c r="Q185" s="2"/>
      <c r="R185" s="2"/>
      <c r="S185" s="2"/>
      <c r="T185" s="2"/>
      <c r="U185" s="2"/>
    </row>
    <row r="186" spans="1:21">
      <c r="A186" s="120"/>
      <c r="B186" s="120"/>
      <c r="C186" s="120"/>
      <c r="D186" s="120"/>
      <c r="E186" s="195"/>
      <c r="F186" s="195"/>
      <c r="G186" s="209"/>
      <c r="H186" s="149"/>
      <c r="I186" s="120"/>
      <c r="J186" s="120"/>
      <c r="Q186" s="2"/>
      <c r="R186" s="2"/>
      <c r="S186" s="2"/>
      <c r="T186" s="2"/>
      <c r="U186" s="2"/>
    </row>
    <row r="187" spans="1:21" s="126" customFormat="1">
      <c r="A187" s="120"/>
      <c r="B187" s="120"/>
      <c r="C187" s="108"/>
      <c r="D187" s="108"/>
      <c r="E187" s="196"/>
      <c r="F187" s="196"/>
      <c r="G187" s="210"/>
      <c r="H187" s="153"/>
      <c r="I187" s="108"/>
      <c r="J187" s="108"/>
      <c r="K187" s="101"/>
      <c r="L187" s="2"/>
      <c r="M187" s="101"/>
      <c r="N187" s="101"/>
      <c r="O187" s="101"/>
      <c r="P187" s="101"/>
      <c r="Q187" s="101"/>
      <c r="R187" s="101"/>
      <c r="S187" s="101"/>
      <c r="T187" s="101"/>
      <c r="U187" s="101"/>
    </row>
    <row r="188" spans="1:21">
      <c r="A188" s="120"/>
      <c r="B188" s="120"/>
      <c r="C188" s="120"/>
      <c r="D188" s="120"/>
      <c r="E188" s="195"/>
      <c r="F188" s="195"/>
      <c r="G188" s="209"/>
      <c r="H188" s="149"/>
      <c r="I188" s="120"/>
      <c r="J188" s="120"/>
      <c r="Q188" s="2"/>
      <c r="R188" s="2"/>
      <c r="S188" s="2"/>
      <c r="T188" s="2"/>
      <c r="U188" s="2"/>
    </row>
    <row r="189" spans="1:21">
      <c r="A189" s="120"/>
      <c r="B189" s="120"/>
      <c r="C189" s="120"/>
      <c r="D189" s="120"/>
      <c r="E189" s="195"/>
      <c r="F189" s="195"/>
      <c r="G189" s="209"/>
      <c r="H189" s="149"/>
      <c r="I189" s="120"/>
      <c r="J189" s="120"/>
      <c r="Q189" s="2"/>
      <c r="R189" s="2"/>
      <c r="S189" s="2"/>
      <c r="T189" s="2"/>
      <c r="U189" s="2"/>
    </row>
    <row r="190" spans="1:21">
      <c r="A190" s="120"/>
      <c r="B190" s="120"/>
      <c r="C190" s="120"/>
      <c r="D190" s="120"/>
      <c r="E190" s="195"/>
      <c r="F190" s="195"/>
      <c r="G190" s="209"/>
      <c r="H190" s="149"/>
      <c r="I190" s="120"/>
      <c r="J190" s="120"/>
      <c r="Q190" s="2"/>
      <c r="R190" s="2"/>
      <c r="S190" s="2"/>
      <c r="T190" s="2"/>
      <c r="U190" s="2"/>
    </row>
    <row r="191" spans="1:21">
      <c r="A191" s="120"/>
      <c r="B191" s="120"/>
      <c r="C191" s="120"/>
      <c r="D191" s="120"/>
      <c r="E191" s="195"/>
      <c r="F191" s="195"/>
      <c r="G191" s="209"/>
      <c r="H191" s="149"/>
      <c r="I191" s="120"/>
      <c r="J191" s="120"/>
      <c r="Q191" s="2"/>
      <c r="R191" s="2"/>
      <c r="S191" s="2"/>
      <c r="T191" s="2"/>
      <c r="U191" s="2"/>
    </row>
    <row r="192" spans="1:21">
      <c r="A192" s="120"/>
      <c r="B192" s="120"/>
      <c r="C192" s="120"/>
      <c r="D192" s="120"/>
      <c r="E192" s="195"/>
      <c r="F192" s="195"/>
      <c r="G192" s="209"/>
      <c r="H192" s="149"/>
      <c r="I192" s="120"/>
      <c r="J192" s="120"/>
      <c r="Q192" s="2"/>
      <c r="R192" s="2"/>
      <c r="S192" s="2"/>
      <c r="T192" s="2"/>
      <c r="U192" s="2"/>
    </row>
    <row r="193" spans="1:21">
      <c r="A193" s="120"/>
      <c r="B193" s="120"/>
      <c r="C193" s="120"/>
      <c r="D193" s="120"/>
      <c r="E193" s="195"/>
      <c r="F193" s="195"/>
      <c r="G193" s="209"/>
      <c r="H193" s="149"/>
      <c r="I193" s="120"/>
      <c r="J193" s="120"/>
      <c r="Q193" s="2"/>
      <c r="R193" s="2"/>
      <c r="S193" s="2"/>
      <c r="T193" s="2"/>
      <c r="U193" s="2"/>
    </row>
    <row r="194" spans="1:21">
      <c r="A194" s="120"/>
      <c r="B194" s="120"/>
      <c r="C194" s="120"/>
      <c r="D194" s="120"/>
      <c r="E194" s="195"/>
      <c r="F194" s="195"/>
      <c r="G194" s="209"/>
      <c r="H194" s="149"/>
      <c r="I194" s="120"/>
      <c r="J194" s="120"/>
      <c r="Q194" s="2"/>
      <c r="R194" s="2"/>
      <c r="S194" s="2"/>
      <c r="T194" s="2"/>
      <c r="U194" s="2"/>
    </row>
    <row r="195" spans="1:21">
      <c r="A195" s="120"/>
      <c r="B195" s="120"/>
      <c r="C195" s="120"/>
      <c r="D195" s="120"/>
      <c r="E195" s="195"/>
      <c r="F195" s="195"/>
      <c r="G195" s="209"/>
      <c r="H195" s="149"/>
      <c r="I195" s="120"/>
      <c r="J195" s="120"/>
      <c r="Q195" s="2"/>
      <c r="R195" s="2"/>
      <c r="S195" s="2"/>
      <c r="T195" s="2"/>
      <c r="U195" s="2"/>
    </row>
    <row r="196" spans="1:21">
      <c r="A196" s="120"/>
      <c r="B196" s="120"/>
      <c r="C196" s="120"/>
      <c r="D196" s="120"/>
      <c r="E196" s="195"/>
      <c r="F196" s="195"/>
      <c r="G196" s="209"/>
      <c r="H196" s="149"/>
      <c r="I196" s="120"/>
      <c r="J196" s="120"/>
      <c r="Q196" s="2"/>
      <c r="R196" s="2"/>
      <c r="S196" s="2"/>
      <c r="T196" s="2"/>
      <c r="U196" s="2"/>
    </row>
    <row r="197" spans="1:21">
      <c r="A197" s="120"/>
      <c r="B197" s="120"/>
      <c r="C197" s="120"/>
      <c r="D197" s="120"/>
      <c r="E197" s="195"/>
      <c r="F197" s="195"/>
      <c r="G197" s="209"/>
      <c r="H197" s="149"/>
      <c r="I197" s="120"/>
      <c r="J197" s="120"/>
      <c r="Q197" s="2"/>
      <c r="R197" s="2"/>
      <c r="S197" s="2"/>
      <c r="T197" s="2"/>
      <c r="U197" s="2"/>
    </row>
    <row r="198" spans="1:21">
      <c r="A198" s="120"/>
      <c r="B198" s="120"/>
      <c r="C198" s="120"/>
      <c r="D198" s="120"/>
      <c r="E198" s="195"/>
      <c r="F198" s="195"/>
      <c r="G198" s="209"/>
      <c r="H198" s="149"/>
      <c r="I198" s="120"/>
      <c r="J198" s="120"/>
      <c r="Q198" s="2"/>
      <c r="R198" s="2"/>
      <c r="S198" s="2"/>
      <c r="T198" s="2"/>
      <c r="U198" s="2"/>
    </row>
    <row r="199" spans="1:21">
      <c r="A199" s="120"/>
      <c r="B199" s="120"/>
      <c r="C199" s="120"/>
      <c r="D199" s="120"/>
      <c r="E199" s="195"/>
      <c r="F199" s="195"/>
      <c r="G199" s="209"/>
      <c r="H199" s="149"/>
      <c r="I199" s="120"/>
      <c r="J199" s="120"/>
      <c r="L199" s="101"/>
      <c r="Q199" s="2"/>
      <c r="R199" s="2"/>
      <c r="S199" s="2"/>
      <c r="T199" s="2"/>
      <c r="U199" s="2"/>
    </row>
    <row r="200" spans="1:21">
      <c r="A200" s="120"/>
      <c r="B200" s="120"/>
      <c r="C200" s="120"/>
      <c r="D200" s="120"/>
      <c r="E200" s="195"/>
      <c r="F200" s="195"/>
      <c r="G200" s="209"/>
      <c r="H200" s="149"/>
      <c r="I200" s="120"/>
      <c r="J200" s="120"/>
      <c r="Q200" s="2"/>
      <c r="R200" s="2"/>
      <c r="S200" s="2"/>
      <c r="T200" s="2"/>
      <c r="U200" s="2"/>
    </row>
    <row r="201" spans="1:21">
      <c r="A201" s="108"/>
      <c r="B201" s="108"/>
      <c r="C201" s="120"/>
      <c r="D201" s="120"/>
      <c r="E201" s="195"/>
      <c r="F201" s="195"/>
      <c r="G201" s="209"/>
      <c r="H201" s="149"/>
      <c r="I201" s="120"/>
      <c r="J201" s="120"/>
      <c r="Q201" s="2"/>
      <c r="R201" s="2"/>
      <c r="S201" s="2"/>
      <c r="T201" s="2"/>
      <c r="U201" s="2"/>
    </row>
    <row r="202" spans="1:21">
      <c r="A202" s="120"/>
      <c r="B202" s="120"/>
      <c r="C202" s="120"/>
      <c r="D202" s="120"/>
      <c r="E202" s="195"/>
      <c r="F202" s="195"/>
      <c r="G202" s="209"/>
      <c r="H202" s="149"/>
      <c r="I202" s="120"/>
      <c r="J202" s="120"/>
      <c r="Q202" s="2"/>
      <c r="R202" s="2"/>
      <c r="S202" s="2"/>
      <c r="T202" s="2"/>
      <c r="U202" s="2"/>
    </row>
    <row r="203" spans="1:21" s="126" customFormat="1">
      <c r="A203" s="120"/>
      <c r="B203" s="120"/>
      <c r="C203" s="108"/>
      <c r="D203" s="108"/>
      <c r="E203" s="196"/>
      <c r="F203" s="196"/>
      <c r="G203" s="210"/>
      <c r="H203" s="153"/>
      <c r="I203" s="108"/>
      <c r="J203" s="108"/>
      <c r="K203" s="101"/>
      <c r="L203" s="2"/>
      <c r="M203" s="101"/>
      <c r="N203" s="101"/>
      <c r="O203" s="101"/>
      <c r="P203" s="101"/>
      <c r="Q203" s="101"/>
      <c r="R203" s="101"/>
      <c r="S203" s="101"/>
      <c r="T203" s="101"/>
      <c r="U203" s="101"/>
    </row>
    <row r="204" spans="1:21">
      <c r="A204" s="120"/>
      <c r="B204" s="120"/>
      <c r="C204" s="120"/>
      <c r="D204" s="120"/>
      <c r="E204" s="195"/>
      <c r="F204" s="195"/>
      <c r="G204" s="209"/>
      <c r="H204" s="149"/>
      <c r="I204" s="120"/>
      <c r="J204" s="120"/>
      <c r="Q204" s="2"/>
      <c r="R204" s="2"/>
      <c r="S204" s="2"/>
      <c r="T204" s="2"/>
      <c r="U204" s="2"/>
    </row>
    <row r="205" spans="1:21">
      <c r="A205" s="120"/>
      <c r="B205" s="120"/>
      <c r="C205" s="120"/>
      <c r="D205" s="120"/>
      <c r="E205" s="195"/>
      <c r="F205" s="195"/>
      <c r="G205" s="209"/>
      <c r="H205" s="149"/>
      <c r="I205" s="120"/>
      <c r="J205" s="120"/>
      <c r="Q205" s="2"/>
      <c r="R205" s="2"/>
      <c r="S205" s="2"/>
      <c r="T205" s="2"/>
      <c r="U205" s="2"/>
    </row>
    <row r="206" spans="1:21">
      <c r="A206" s="120"/>
      <c r="B206" s="120"/>
      <c r="C206" s="120"/>
      <c r="D206" s="120"/>
      <c r="E206" s="195"/>
      <c r="F206" s="195"/>
      <c r="G206" s="209"/>
      <c r="H206" s="149"/>
      <c r="I206" s="120"/>
      <c r="J206" s="120"/>
      <c r="Q206" s="2"/>
      <c r="R206" s="2"/>
      <c r="S206" s="2"/>
      <c r="T206" s="2"/>
      <c r="U206" s="2"/>
    </row>
    <row r="207" spans="1:21">
      <c r="A207" s="120"/>
      <c r="B207" s="120"/>
      <c r="C207" s="120"/>
      <c r="D207" s="120"/>
      <c r="E207" s="195"/>
      <c r="F207" s="195"/>
      <c r="G207" s="209"/>
      <c r="H207" s="149"/>
      <c r="I207" s="120"/>
      <c r="J207" s="120"/>
      <c r="Q207" s="2"/>
      <c r="R207" s="2"/>
      <c r="S207" s="2"/>
      <c r="T207" s="2"/>
      <c r="U207" s="2"/>
    </row>
    <row r="208" spans="1:21">
      <c r="A208" s="120"/>
      <c r="B208" s="120"/>
      <c r="C208" s="120"/>
      <c r="D208" s="120"/>
      <c r="E208" s="195"/>
      <c r="F208" s="195"/>
      <c r="G208" s="209"/>
      <c r="H208" s="149"/>
      <c r="I208" s="120"/>
      <c r="J208" s="120"/>
      <c r="Q208" s="2"/>
      <c r="R208" s="2"/>
      <c r="S208" s="2"/>
      <c r="T208" s="2"/>
      <c r="U208" s="2"/>
    </row>
    <row r="209" spans="1:21">
      <c r="A209" s="120"/>
      <c r="B209" s="120"/>
      <c r="C209" s="120"/>
      <c r="D209" s="120"/>
      <c r="E209" s="195"/>
      <c r="F209" s="195"/>
      <c r="G209" s="209"/>
      <c r="H209" s="149"/>
      <c r="I209" s="120"/>
      <c r="J209" s="120"/>
      <c r="Q209" s="2"/>
      <c r="R209" s="2"/>
      <c r="S209" s="2"/>
      <c r="T209" s="2"/>
      <c r="U209" s="2"/>
    </row>
    <row r="210" spans="1:21">
      <c r="A210" s="120"/>
      <c r="B210" s="120"/>
      <c r="C210" s="120"/>
      <c r="D210" s="120"/>
      <c r="E210" s="195"/>
      <c r="F210" s="195"/>
      <c r="G210" s="209"/>
      <c r="H210" s="149"/>
      <c r="I210" s="120"/>
      <c r="J210" s="120"/>
      <c r="L210" s="101"/>
      <c r="Q210" s="2"/>
      <c r="R210" s="2"/>
      <c r="S210" s="2"/>
      <c r="T210" s="2"/>
      <c r="U210" s="2"/>
    </row>
    <row r="211" spans="1:21">
      <c r="A211" s="120"/>
      <c r="B211" s="120"/>
      <c r="C211" s="120"/>
      <c r="D211" s="120"/>
      <c r="E211" s="195"/>
      <c r="F211" s="195"/>
      <c r="G211" s="209"/>
      <c r="H211" s="149"/>
      <c r="I211" s="120"/>
      <c r="J211" s="120"/>
      <c r="Q211" s="2"/>
      <c r="R211" s="2"/>
      <c r="S211" s="2"/>
      <c r="T211" s="2"/>
      <c r="U211" s="2"/>
    </row>
    <row r="212" spans="1:21">
      <c r="A212" s="108"/>
      <c r="B212" s="108"/>
      <c r="C212" s="120"/>
      <c r="D212" s="120"/>
      <c r="E212" s="195"/>
      <c r="F212" s="195"/>
      <c r="G212" s="209"/>
      <c r="H212" s="149"/>
      <c r="I212" s="120"/>
      <c r="J212" s="120"/>
      <c r="Q212" s="2"/>
      <c r="R212" s="2"/>
      <c r="S212" s="2"/>
      <c r="T212" s="2"/>
      <c r="U212" s="2"/>
    </row>
    <row r="213" spans="1:21">
      <c r="A213" s="120"/>
      <c r="B213" s="120"/>
      <c r="C213" s="120"/>
      <c r="D213" s="120"/>
      <c r="E213" s="195"/>
      <c r="F213" s="195"/>
      <c r="G213" s="209"/>
      <c r="H213" s="149"/>
      <c r="I213" s="120"/>
      <c r="J213" s="120"/>
      <c r="Q213" s="2"/>
      <c r="R213" s="2"/>
      <c r="S213" s="2"/>
      <c r="T213" s="2"/>
      <c r="U213" s="2"/>
    </row>
    <row r="214" spans="1:21" s="126" customFormat="1">
      <c r="A214" s="120"/>
      <c r="B214" s="120"/>
      <c r="C214" s="108"/>
      <c r="D214" s="108"/>
      <c r="E214" s="196"/>
      <c r="F214" s="196"/>
      <c r="G214" s="210"/>
      <c r="H214" s="153"/>
      <c r="I214" s="108"/>
      <c r="J214" s="108"/>
      <c r="K214" s="101"/>
      <c r="L214" s="2"/>
      <c r="M214" s="101"/>
      <c r="N214" s="101"/>
      <c r="O214" s="101"/>
      <c r="P214" s="101"/>
      <c r="Q214" s="101"/>
      <c r="R214" s="101"/>
      <c r="S214" s="101"/>
      <c r="T214" s="101"/>
      <c r="U214" s="101"/>
    </row>
    <row r="215" spans="1:21">
      <c r="A215" s="120"/>
      <c r="B215" s="120"/>
      <c r="C215" s="120"/>
      <c r="D215" s="120"/>
      <c r="E215" s="195"/>
      <c r="F215" s="195"/>
      <c r="G215" s="209"/>
      <c r="H215" s="149"/>
      <c r="I215" s="120"/>
      <c r="J215" s="120"/>
      <c r="Q215" s="2"/>
      <c r="R215" s="2"/>
      <c r="S215" s="2"/>
      <c r="T215" s="2"/>
      <c r="U215" s="2"/>
    </row>
    <row r="216" spans="1:21">
      <c r="A216" s="120"/>
      <c r="B216" s="120"/>
      <c r="C216" s="120"/>
      <c r="D216" s="120"/>
      <c r="E216" s="195"/>
      <c r="F216" s="195"/>
      <c r="G216" s="209"/>
      <c r="H216" s="149"/>
      <c r="I216" s="120"/>
      <c r="J216" s="120"/>
      <c r="Q216" s="2"/>
      <c r="R216" s="2"/>
      <c r="S216" s="2"/>
      <c r="T216" s="2"/>
      <c r="U216" s="2"/>
    </row>
    <row r="217" spans="1:21">
      <c r="A217" s="120"/>
      <c r="B217" s="120"/>
      <c r="C217" s="120"/>
      <c r="D217" s="120"/>
      <c r="E217" s="195"/>
      <c r="F217" s="195"/>
      <c r="G217" s="209"/>
      <c r="H217" s="149"/>
      <c r="I217" s="120"/>
      <c r="J217" s="120"/>
      <c r="Q217" s="2"/>
      <c r="R217" s="2"/>
      <c r="S217" s="2"/>
      <c r="T217" s="2"/>
      <c r="U217" s="2"/>
    </row>
    <row r="218" spans="1:21">
      <c r="A218" s="120"/>
      <c r="B218" s="120"/>
      <c r="C218" s="120"/>
      <c r="D218" s="120"/>
      <c r="E218" s="195"/>
      <c r="F218" s="195"/>
      <c r="G218" s="209"/>
      <c r="H218" s="149"/>
      <c r="I218" s="120"/>
      <c r="J218" s="120"/>
      <c r="L218" s="101"/>
      <c r="Q218" s="2"/>
      <c r="R218" s="2"/>
      <c r="S218" s="2"/>
      <c r="T218" s="2"/>
      <c r="U218" s="2"/>
    </row>
    <row r="219" spans="1:21">
      <c r="A219" s="120"/>
      <c r="B219" s="120"/>
      <c r="C219" s="120"/>
      <c r="D219" s="120"/>
      <c r="E219" s="195"/>
      <c r="F219" s="195"/>
      <c r="G219" s="209"/>
      <c r="H219" s="149"/>
      <c r="I219" s="120"/>
      <c r="J219" s="120"/>
      <c r="Q219" s="2"/>
      <c r="R219" s="2"/>
      <c r="S219" s="2"/>
      <c r="T219" s="2"/>
      <c r="U219" s="2"/>
    </row>
    <row r="220" spans="1:21">
      <c r="A220" s="108"/>
      <c r="B220" s="108"/>
      <c r="C220" s="120"/>
      <c r="D220" s="120"/>
      <c r="E220" s="195"/>
      <c r="F220" s="195"/>
      <c r="G220" s="209"/>
      <c r="H220" s="149"/>
      <c r="I220" s="120"/>
      <c r="J220" s="120"/>
      <c r="Q220" s="2"/>
      <c r="R220" s="2"/>
      <c r="S220" s="2"/>
      <c r="T220" s="2"/>
      <c r="U220" s="2"/>
    </row>
    <row r="221" spans="1:21">
      <c r="A221" s="120"/>
      <c r="B221" s="120"/>
      <c r="C221" s="120"/>
      <c r="D221" s="120"/>
      <c r="E221" s="195"/>
      <c r="F221" s="195"/>
      <c r="G221" s="209"/>
      <c r="H221" s="149"/>
      <c r="I221" s="120"/>
      <c r="J221" s="120"/>
      <c r="Q221" s="2"/>
      <c r="R221" s="2"/>
      <c r="S221" s="2"/>
      <c r="T221" s="2"/>
      <c r="U221" s="2"/>
    </row>
    <row r="222" spans="1:21" s="126" customFormat="1">
      <c r="A222" s="108"/>
      <c r="B222" s="108"/>
      <c r="C222" s="108"/>
      <c r="D222" s="108"/>
      <c r="E222" s="196"/>
      <c r="F222" s="196"/>
      <c r="G222" s="210"/>
      <c r="H222" s="153"/>
      <c r="I222" s="108"/>
      <c r="J222" s="108"/>
      <c r="K222" s="101"/>
      <c r="L222" s="2"/>
      <c r="M222" s="101"/>
      <c r="N222" s="101"/>
      <c r="O222" s="101"/>
      <c r="P222" s="101"/>
      <c r="Q222" s="101"/>
      <c r="R222" s="101"/>
      <c r="S222" s="101"/>
      <c r="T222" s="101"/>
      <c r="U222" s="101"/>
    </row>
    <row r="223" spans="1:21">
      <c r="A223" s="120"/>
      <c r="B223" s="120"/>
      <c r="C223" s="120"/>
      <c r="D223" s="120"/>
      <c r="E223" s="195"/>
      <c r="F223" s="195"/>
      <c r="G223" s="209"/>
      <c r="H223" s="149"/>
      <c r="I223" s="120"/>
      <c r="J223" s="120"/>
      <c r="Q223" s="2"/>
      <c r="R223" s="2"/>
      <c r="S223" s="2"/>
      <c r="T223" s="2"/>
      <c r="U223" s="2"/>
    </row>
    <row r="224" spans="1:21">
      <c r="A224" s="108"/>
      <c r="B224" s="108"/>
      <c r="C224" s="108"/>
      <c r="D224" s="108"/>
      <c r="E224" s="196"/>
      <c r="F224" s="196"/>
      <c r="G224" s="210"/>
      <c r="H224" s="153"/>
      <c r="I224" s="108"/>
      <c r="J224" s="108"/>
      <c r="Q224" s="2"/>
      <c r="R224" s="2"/>
      <c r="S224" s="2"/>
      <c r="T224" s="2"/>
      <c r="U224" s="2"/>
    </row>
    <row r="225" spans="1:21">
      <c r="A225" s="212"/>
      <c r="B225" s="202"/>
      <c r="C225" s="202"/>
      <c r="D225" s="202"/>
      <c r="E225" s="202"/>
      <c r="F225" s="202"/>
      <c r="G225" s="202"/>
      <c r="H225" s="202"/>
      <c r="I225" s="202"/>
      <c r="J225" s="202"/>
      <c r="Q225" s="2"/>
      <c r="R225" s="2"/>
      <c r="S225" s="2"/>
      <c r="T225" s="2"/>
      <c r="U225" s="2"/>
    </row>
    <row r="226" spans="1:21">
      <c r="A226" s="212"/>
      <c r="B226" s="202"/>
      <c r="C226" s="202"/>
      <c r="D226" s="202"/>
      <c r="E226" s="202"/>
      <c r="F226" s="202"/>
      <c r="G226" s="202"/>
      <c r="H226" s="202"/>
      <c r="I226" s="202"/>
      <c r="J226" s="202"/>
      <c r="Q226" s="2"/>
      <c r="R226" s="2"/>
      <c r="S226" s="2"/>
      <c r="T226" s="2"/>
      <c r="U226" s="2"/>
    </row>
    <row r="227" spans="1:21">
      <c r="A227" s="212"/>
      <c r="B227" s="202"/>
      <c r="C227" s="202"/>
      <c r="D227" s="211"/>
      <c r="E227" s="211"/>
      <c r="F227" s="211"/>
      <c r="G227" s="202"/>
      <c r="H227" s="202"/>
      <c r="I227" s="202"/>
      <c r="J227" s="202"/>
      <c r="Q227" s="2"/>
      <c r="R227" s="2"/>
      <c r="S227" s="2"/>
      <c r="T227" s="2"/>
      <c r="U227" s="2"/>
    </row>
    <row r="228" spans="1:21">
      <c r="A228" s="212"/>
      <c r="B228" s="202"/>
      <c r="C228" s="202"/>
      <c r="D228" s="211"/>
      <c r="E228" s="211"/>
      <c r="F228" s="211"/>
      <c r="G228" s="202"/>
      <c r="H228" s="202"/>
      <c r="I228" s="202"/>
      <c r="J228" s="202"/>
      <c r="Q228" s="2"/>
      <c r="R228" s="2"/>
      <c r="S228" s="2"/>
      <c r="T228" s="2"/>
      <c r="U228" s="2"/>
    </row>
    <row r="229" spans="1:21">
      <c r="A229" s="212"/>
      <c r="B229" s="202"/>
      <c r="C229" s="202"/>
      <c r="D229" s="202"/>
      <c r="E229" s="202"/>
      <c r="F229" s="202"/>
      <c r="G229" s="202"/>
      <c r="H229" s="202"/>
      <c r="I229" s="202"/>
      <c r="J229" s="202"/>
      <c r="Q229" s="2"/>
      <c r="R229" s="2"/>
      <c r="S229" s="2"/>
      <c r="T229" s="2"/>
      <c r="U229" s="2"/>
    </row>
    <row r="230" spans="1:21">
      <c r="A230" s="212"/>
      <c r="B230" s="202"/>
      <c r="C230" s="202"/>
      <c r="D230" s="202"/>
      <c r="E230" s="202"/>
      <c r="F230" s="202"/>
      <c r="G230" s="202"/>
      <c r="H230" s="202"/>
      <c r="I230" s="202"/>
      <c r="J230" s="202"/>
      <c r="Q230" s="2"/>
      <c r="R230" s="2"/>
      <c r="S230" s="2"/>
      <c r="T230" s="2"/>
      <c r="U230" s="2"/>
    </row>
    <row r="231" spans="1:21">
      <c r="A231" s="212"/>
      <c r="B231" s="202"/>
      <c r="C231" s="202"/>
      <c r="D231" s="202"/>
      <c r="E231" s="24"/>
      <c r="F231" s="24"/>
      <c r="G231" s="24"/>
      <c r="H231" s="202"/>
      <c r="I231" s="202"/>
      <c r="J231" s="202"/>
      <c r="Q231" s="2"/>
      <c r="R231" s="2"/>
      <c r="S231" s="2"/>
      <c r="T231" s="2"/>
      <c r="U231" s="2"/>
    </row>
    <row r="232" spans="1:21">
      <c r="A232" s="212"/>
      <c r="B232" s="202"/>
      <c r="C232" s="202"/>
      <c r="D232" s="202"/>
      <c r="E232" s="24"/>
      <c r="F232" s="24"/>
      <c r="G232" s="24"/>
      <c r="H232" s="202"/>
      <c r="I232" s="202"/>
      <c r="J232" s="202"/>
      <c r="Q232" s="2"/>
      <c r="R232" s="2"/>
      <c r="S232" s="2"/>
      <c r="T232" s="2"/>
      <c r="U232" s="2"/>
    </row>
    <row r="233" spans="1:21">
      <c r="A233" s="213"/>
      <c r="B233" s="202"/>
      <c r="C233" s="202"/>
      <c r="D233" s="202"/>
      <c r="E233" s="24"/>
      <c r="F233" s="24"/>
      <c r="G233" s="24"/>
      <c r="H233" s="202"/>
      <c r="I233" s="202"/>
      <c r="J233" s="202"/>
      <c r="Q233" s="2"/>
      <c r="R233" s="2"/>
      <c r="S233" s="2"/>
      <c r="T233" s="2"/>
      <c r="U233" s="2"/>
    </row>
    <row r="234" spans="1:21">
      <c r="A234" s="202"/>
      <c r="B234" s="202"/>
      <c r="C234" s="202"/>
      <c r="D234" s="202"/>
      <c r="E234" s="24"/>
      <c r="F234" s="24"/>
      <c r="G234" s="24"/>
      <c r="H234" s="202"/>
      <c r="I234" s="202"/>
      <c r="J234" s="202"/>
      <c r="Q234" s="2"/>
      <c r="R234" s="2"/>
      <c r="S234" s="2"/>
      <c r="T234" s="2"/>
      <c r="U234" s="2"/>
    </row>
    <row r="235" spans="1:21">
      <c r="A235" s="202"/>
      <c r="B235" s="202"/>
      <c r="C235" s="202"/>
      <c r="D235" s="202"/>
      <c r="E235" s="24"/>
      <c r="F235" s="24"/>
      <c r="G235" s="24"/>
      <c r="H235" s="202"/>
      <c r="I235" s="202"/>
      <c r="J235" s="202"/>
      <c r="Q235" s="2"/>
      <c r="R235" s="2"/>
      <c r="S235" s="2"/>
      <c r="T235" s="2"/>
      <c r="U235" s="2"/>
    </row>
    <row r="236" spans="1:21">
      <c r="A236" s="202"/>
      <c r="B236" s="202"/>
      <c r="C236" s="202"/>
      <c r="D236" s="202"/>
      <c r="E236" s="202"/>
      <c r="F236" s="24"/>
      <c r="G236" s="24"/>
      <c r="H236" s="202"/>
      <c r="I236" s="202"/>
      <c r="J236" s="202"/>
      <c r="Q236" s="2"/>
      <c r="R236" s="2"/>
      <c r="S236" s="2"/>
      <c r="T236" s="2"/>
      <c r="U236" s="2"/>
    </row>
    <row r="237" spans="1:21">
      <c r="A237" s="202"/>
      <c r="B237" s="202"/>
      <c r="C237" s="202"/>
      <c r="D237" s="202"/>
      <c r="E237" s="202"/>
      <c r="F237" s="24"/>
      <c r="G237" s="24"/>
      <c r="H237" s="202"/>
      <c r="I237" s="202"/>
      <c r="J237" s="202"/>
      <c r="Q237" s="2"/>
      <c r="R237" s="2"/>
      <c r="S237" s="2"/>
      <c r="T237" s="2"/>
      <c r="U237" s="2"/>
    </row>
    <row r="238" spans="1:21">
      <c r="A238" s="2"/>
      <c r="B238" s="2"/>
      <c r="C238" s="2"/>
      <c r="D238" s="2"/>
      <c r="E238" s="2"/>
      <c r="F238" s="9"/>
      <c r="G238" s="9"/>
      <c r="H238" s="2"/>
      <c r="I238" s="2"/>
      <c r="J238" s="2"/>
      <c r="L238" s="21"/>
      <c r="Q238" s="2"/>
      <c r="R238" s="2"/>
      <c r="S238" s="2"/>
      <c r="T238" s="2"/>
      <c r="U238" s="2"/>
    </row>
    <row r="239" spans="1:21" s="21" customFormat="1">
      <c r="D239" s="288"/>
      <c r="F239" s="22"/>
      <c r="G239" s="22"/>
    </row>
    <row r="240" spans="1:21" s="21" customFormat="1" ht="12" customHeight="1">
      <c r="D240" s="289"/>
      <c r="F240" s="22"/>
      <c r="G240" s="22"/>
    </row>
    <row r="241" spans="1:12" s="21" customFormat="1"/>
    <row r="242" spans="1:12" s="21" customFormat="1" ht="10.35" customHeight="1">
      <c r="A242" s="290"/>
      <c r="B242" s="291"/>
      <c r="C242" s="292"/>
      <c r="D242" s="293"/>
      <c r="E242" s="290"/>
      <c r="F242" s="290"/>
      <c r="G242" s="290"/>
      <c r="H242" s="290"/>
      <c r="I242" s="294"/>
      <c r="J242" s="290"/>
      <c r="L242" s="100"/>
    </row>
    <row r="243" spans="1:12" s="21" customFormat="1" ht="10.35" customHeight="1">
      <c r="A243" s="290"/>
      <c r="B243" s="291"/>
      <c r="C243" s="292"/>
      <c r="D243" s="293"/>
      <c r="E243" s="290"/>
      <c r="F243" s="290"/>
      <c r="G243" s="290"/>
      <c r="H243" s="290"/>
      <c r="I243" s="294"/>
      <c r="J243" s="290"/>
    </row>
    <row r="244" spans="1:12" s="21" customFormat="1">
      <c r="A244" s="295"/>
      <c r="B244" s="295"/>
      <c r="C244" s="295"/>
      <c r="D244" s="295"/>
      <c r="E244" s="296"/>
      <c r="F244" s="296"/>
      <c r="G244" s="297"/>
      <c r="H244" s="298"/>
      <c r="I244" s="295"/>
      <c r="J244" s="295"/>
    </row>
    <row r="245" spans="1:12" s="21" customFormat="1">
      <c r="B245" s="295"/>
      <c r="C245" s="295"/>
      <c r="D245" s="295"/>
      <c r="E245" s="296"/>
      <c r="F245" s="296"/>
      <c r="G245" s="297"/>
      <c r="H245" s="298"/>
      <c r="I245" s="295"/>
      <c r="J245" s="295"/>
    </row>
    <row r="246" spans="1:12" s="100" customFormat="1">
      <c r="B246" s="291"/>
      <c r="C246" s="291"/>
      <c r="D246" s="291"/>
      <c r="E246" s="299"/>
      <c r="F246" s="299"/>
      <c r="G246" s="300"/>
      <c r="H246" s="301"/>
      <c r="I246" s="291"/>
      <c r="J246" s="291"/>
    </row>
    <row r="247" spans="1:12" s="21" customFormat="1">
      <c r="A247" s="295"/>
      <c r="B247" s="295"/>
      <c r="C247" s="295"/>
      <c r="D247" s="295"/>
      <c r="E247" s="296"/>
      <c r="F247" s="296"/>
      <c r="G247" s="297"/>
      <c r="H247" s="298"/>
      <c r="I247" s="295"/>
      <c r="J247" s="295"/>
    </row>
    <row r="248" spans="1:12" s="21" customFormat="1">
      <c r="B248" s="295"/>
      <c r="C248" s="295"/>
      <c r="D248" s="295"/>
      <c r="E248" s="296"/>
      <c r="F248" s="296"/>
      <c r="G248" s="297"/>
      <c r="H248" s="298"/>
      <c r="I248" s="295"/>
      <c r="J248" s="295"/>
    </row>
    <row r="249" spans="1:12" s="21" customFormat="1">
      <c r="B249" s="295"/>
      <c r="C249" s="295"/>
      <c r="D249" s="295"/>
      <c r="E249" s="296"/>
      <c r="F249" s="296"/>
      <c r="G249" s="297"/>
      <c r="H249" s="298"/>
      <c r="I249" s="295"/>
      <c r="J249" s="295"/>
    </row>
    <row r="250" spans="1:12" s="100" customFormat="1">
      <c r="A250" s="291"/>
      <c r="B250" s="291"/>
      <c r="C250" s="291"/>
      <c r="D250" s="291"/>
      <c r="E250" s="299"/>
      <c r="F250" s="299"/>
      <c r="G250" s="302"/>
      <c r="H250" s="301"/>
      <c r="I250" s="291"/>
      <c r="J250" s="291"/>
      <c r="L250" s="21"/>
    </row>
    <row r="251" spans="1:12" s="21" customFormat="1">
      <c r="B251" s="295"/>
      <c r="C251" s="295"/>
      <c r="D251" s="295"/>
      <c r="E251" s="296"/>
      <c r="F251" s="296"/>
      <c r="G251" s="303"/>
      <c r="H251" s="298"/>
      <c r="I251" s="295"/>
      <c r="J251" s="295"/>
    </row>
    <row r="252" spans="1:12" s="21" customFormat="1">
      <c r="B252" s="295"/>
      <c r="C252" s="295"/>
      <c r="D252" s="295"/>
      <c r="E252" s="296"/>
      <c r="F252" s="296"/>
      <c r="G252" s="303"/>
      <c r="H252" s="298"/>
      <c r="I252" s="295"/>
      <c r="J252" s="295"/>
    </row>
    <row r="253" spans="1:12" s="21" customFormat="1">
      <c r="B253" s="295"/>
      <c r="C253" s="295"/>
      <c r="D253" s="295"/>
      <c r="E253" s="296"/>
      <c r="F253" s="296"/>
      <c r="G253" s="303"/>
      <c r="H253" s="298"/>
      <c r="I253" s="295"/>
      <c r="J253" s="295"/>
    </row>
    <row r="254" spans="1:12" s="21" customFormat="1">
      <c r="B254" s="295"/>
      <c r="C254" s="295"/>
      <c r="D254" s="295"/>
      <c r="E254" s="296"/>
      <c r="F254" s="296"/>
      <c r="G254" s="303"/>
      <c r="H254" s="298"/>
      <c r="I254" s="295"/>
      <c r="J254" s="295"/>
    </row>
    <row r="255" spans="1:12" s="21" customFormat="1">
      <c r="A255" s="295"/>
      <c r="B255" s="295"/>
      <c r="C255" s="295"/>
      <c r="D255" s="295"/>
      <c r="E255" s="296"/>
      <c r="F255" s="296"/>
      <c r="G255" s="303"/>
      <c r="H255" s="298"/>
      <c r="I255" s="295"/>
      <c r="J255" s="295"/>
    </row>
    <row r="256" spans="1:12" s="21" customFormat="1">
      <c r="B256" s="295"/>
      <c r="C256" s="295"/>
      <c r="D256" s="295"/>
      <c r="E256" s="296"/>
      <c r="F256" s="296"/>
      <c r="G256" s="303"/>
      <c r="H256" s="298"/>
      <c r="I256" s="295"/>
      <c r="J256" s="295"/>
    </row>
    <row r="257" spans="1:12" s="21" customFormat="1">
      <c r="B257" s="295"/>
      <c r="C257" s="295"/>
      <c r="D257" s="295"/>
      <c r="E257" s="296"/>
      <c r="F257" s="296"/>
      <c r="G257" s="303"/>
      <c r="H257" s="298"/>
      <c r="I257" s="295"/>
      <c r="J257" s="295"/>
    </row>
    <row r="258" spans="1:12" s="21" customFormat="1">
      <c r="A258" s="295"/>
      <c r="B258" s="295"/>
      <c r="C258" s="295"/>
      <c r="D258" s="295"/>
      <c r="E258" s="296"/>
      <c r="F258" s="296"/>
      <c r="G258" s="303"/>
      <c r="H258" s="298"/>
      <c r="I258" s="295"/>
      <c r="J258" s="295"/>
    </row>
    <row r="259" spans="1:12" s="21" customFormat="1">
      <c r="B259" s="295"/>
      <c r="C259" s="295"/>
      <c r="D259" s="295"/>
      <c r="E259" s="296"/>
      <c r="F259" s="296"/>
      <c r="G259" s="303"/>
      <c r="H259" s="298"/>
      <c r="I259" s="295"/>
      <c r="J259" s="295"/>
    </row>
    <row r="260" spans="1:12" s="21" customFormat="1">
      <c r="B260" s="295"/>
      <c r="C260" s="295"/>
      <c r="D260" s="295"/>
      <c r="E260" s="296"/>
      <c r="F260" s="296"/>
      <c r="G260" s="303"/>
      <c r="H260" s="298"/>
      <c r="I260" s="295"/>
      <c r="J260" s="295"/>
    </row>
    <row r="261" spans="1:12" s="21" customFormat="1">
      <c r="A261" s="295"/>
      <c r="B261" s="295"/>
      <c r="C261" s="295"/>
      <c r="D261" s="295"/>
      <c r="E261" s="296"/>
      <c r="F261" s="296"/>
      <c r="G261" s="303"/>
      <c r="H261" s="298"/>
      <c r="I261" s="295"/>
      <c r="J261" s="295"/>
    </row>
    <row r="262" spans="1:12" s="21" customFormat="1">
      <c r="B262" s="295"/>
      <c r="C262" s="295"/>
      <c r="D262" s="295"/>
      <c r="E262" s="296"/>
      <c r="F262" s="296"/>
      <c r="G262" s="303"/>
      <c r="H262" s="298"/>
      <c r="I262" s="295"/>
      <c r="J262" s="295"/>
    </row>
    <row r="263" spans="1:12" s="21" customFormat="1">
      <c r="B263" s="295"/>
      <c r="C263" s="295"/>
      <c r="D263" s="295"/>
      <c r="E263" s="296"/>
      <c r="F263" s="296"/>
      <c r="G263" s="303"/>
      <c r="H263" s="298"/>
      <c r="I263" s="295"/>
      <c r="J263" s="295"/>
    </row>
    <row r="264" spans="1:12" s="21" customFormat="1">
      <c r="A264" s="295"/>
      <c r="B264" s="295"/>
      <c r="C264" s="295"/>
      <c r="D264" s="295"/>
      <c r="E264" s="296"/>
      <c r="F264" s="296"/>
      <c r="G264" s="303"/>
      <c r="H264" s="298"/>
      <c r="I264" s="295"/>
      <c r="J264" s="295"/>
    </row>
    <row r="265" spans="1:12" s="21" customFormat="1">
      <c r="B265" s="295"/>
      <c r="C265" s="295"/>
      <c r="D265" s="295"/>
      <c r="E265" s="296"/>
      <c r="F265" s="296"/>
      <c r="G265" s="303"/>
      <c r="H265" s="298"/>
      <c r="I265" s="295"/>
      <c r="J265" s="295"/>
      <c r="L265" s="100"/>
    </row>
    <row r="266" spans="1:12" s="21" customFormat="1">
      <c r="B266" s="295"/>
      <c r="C266" s="295"/>
      <c r="D266" s="295"/>
      <c r="E266" s="296"/>
      <c r="F266" s="296"/>
      <c r="G266" s="303"/>
      <c r="H266" s="298"/>
      <c r="I266" s="295"/>
      <c r="J266" s="295"/>
    </row>
    <row r="267" spans="1:12" s="21" customFormat="1">
      <c r="A267" s="295"/>
      <c r="B267" s="295"/>
      <c r="C267" s="295"/>
      <c r="D267" s="295"/>
      <c r="E267" s="296"/>
      <c r="F267" s="296"/>
      <c r="G267" s="303"/>
      <c r="H267" s="298"/>
      <c r="I267" s="295"/>
      <c r="J267" s="295"/>
    </row>
    <row r="268" spans="1:12" s="21" customFormat="1">
      <c r="B268" s="295"/>
      <c r="C268" s="295"/>
      <c r="D268" s="295"/>
      <c r="E268" s="296"/>
      <c r="F268" s="296"/>
      <c r="G268" s="303"/>
      <c r="H268" s="298"/>
      <c r="I268" s="295"/>
      <c r="J268" s="295"/>
    </row>
    <row r="269" spans="1:12" s="100" customFormat="1">
      <c r="B269" s="291"/>
      <c r="C269" s="291"/>
      <c r="D269" s="291"/>
      <c r="E269" s="299"/>
      <c r="F269" s="299"/>
      <c r="G269" s="302"/>
      <c r="H269" s="301"/>
      <c r="I269" s="291"/>
      <c r="J269" s="291"/>
      <c r="L269" s="21"/>
    </row>
    <row r="270" spans="1:12" s="21" customFormat="1">
      <c r="A270" s="295"/>
      <c r="B270" s="295"/>
      <c r="C270" s="295"/>
      <c r="D270" s="295"/>
      <c r="E270" s="296"/>
      <c r="F270" s="296"/>
      <c r="G270" s="303"/>
      <c r="H270" s="298"/>
      <c r="I270" s="295"/>
      <c r="J270" s="295"/>
    </row>
    <row r="271" spans="1:12" s="21" customFormat="1">
      <c r="B271" s="295"/>
      <c r="C271" s="295"/>
      <c r="D271" s="295"/>
      <c r="E271" s="296"/>
      <c r="F271" s="296"/>
      <c r="G271" s="303"/>
      <c r="H271" s="298"/>
      <c r="I271" s="295"/>
      <c r="J271" s="295"/>
    </row>
    <row r="272" spans="1:12" s="21" customFormat="1">
      <c r="B272" s="295"/>
      <c r="C272" s="295"/>
      <c r="D272" s="295"/>
      <c r="E272" s="296"/>
      <c r="F272" s="296"/>
      <c r="G272" s="303"/>
      <c r="H272" s="298"/>
      <c r="I272" s="295"/>
      <c r="J272" s="295"/>
    </row>
    <row r="273" spans="1:12" s="21" customFormat="1">
      <c r="B273" s="295"/>
      <c r="C273" s="295"/>
      <c r="D273" s="295"/>
      <c r="E273" s="296"/>
      <c r="F273" s="296"/>
      <c r="G273" s="303"/>
      <c r="H273" s="298"/>
      <c r="I273" s="295"/>
      <c r="J273" s="295"/>
    </row>
    <row r="274" spans="1:12" s="21" customFormat="1">
      <c r="B274" s="295"/>
      <c r="C274" s="295"/>
      <c r="D274" s="295"/>
      <c r="E274" s="296"/>
      <c r="F274" s="296"/>
      <c r="G274" s="303"/>
      <c r="H274" s="298"/>
      <c r="I274" s="295"/>
      <c r="J274" s="295"/>
    </row>
    <row r="275" spans="1:12" s="21" customFormat="1">
      <c r="A275" s="295"/>
      <c r="B275" s="295"/>
      <c r="C275" s="295"/>
      <c r="D275" s="295"/>
      <c r="E275" s="296"/>
      <c r="F275" s="296"/>
      <c r="G275" s="303"/>
      <c r="H275" s="298"/>
      <c r="I275" s="295"/>
      <c r="J275" s="295"/>
    </row>
    <row r="276" spans="1:12" s="21" customFormat="1">
      <c r="B276" s="295"/>
      <c r="C276" s="295"/>
      <c r="D276" s="295"/>
      <c r="E276" s="296"/>
      <c r="F276" s="296"/>
      <c r="G276" s="303"/>
      <c r="H276" s="298"/>
      <c r="I276" s="295"/>
      <c r="J276" s="295"/>
    </row>
    <row r="277" spans="1:12" s="21" customFormat="1">
      <c r="B277" s="295"/>
      <c r="C277" s="295"/>
      <c r="D277" s="295"/>
      <c r="E277" s="296"/>
      <c r="F277" s="296"/>
      <c r="G277" s="303"/>
      <c r="H277" s="298"/>
      <c r="I277" s="295"/>
      <c r="J277" s="295"/>
    </row>
    <row r="278" spans="1:12" s="21" customFormat="1">
      <c r="A278" s="295"/>
      <c r="B278" s="295"/>
      <c r="C278" s="295"/>
      <c r="D278" s="295"/>
      <c r="E278" s="296"/>
      <c r="F278" s="296"/>
      <c r="G278" s="303"/>
      <c r="H278" s="298"/>
      <c r="I278" s="295"/>
      <c r="J278" s="295"/>
    </row>
    <row r="279" spans="1:12" s="21" customFormat="1">
      <c r="B279" s="295"/>
      <c r="C279" s="295"/>
      <c r="D279" s="295"/>
      <c r="E279" s="296"/>
      <c r="F279" s="296"/>
      <c r="G279" s="303"/>
      <c r="H279" s="298"/>
      <c r="I279" s="295"/>
      <c r="J279" s="295"/>
    </row>
    <row r="280" spans="1:12" s="21" customFormat="1">
      <c r="B280" s="295"/>
      <c r="C280" s="295"/>
      <c r="D280" s="295"/>
      <c r="E280" s="296"/>
      <c r="F280" s="296"/>
      <c r="G280" s="303"/>
      <c r="H280" s="298"/>
      <c r="I280" s="295"/>
      <c r="J280" s="295"/>
    </row>
    <row r="281" spans="1:12" s="21" customFormat="1">
      <c r="A281" s="295"/>
      <c r="B281" s="295"/>
      <c r="C281" s="295"/>
      <c r="D281" s="295"/>
      <c r="E281" s="296"/>
      <c r="F281" s="296"/>
      <c r="G281" s="303"/>
      <c r="H281" s="298"/>
      <c r="I281" s="295"/>
      <c r="J281" s="295"/>
    </row>
    <row r="282" spans="1:12" s="21" customFormat="1">
      <c r="B282" s="295"/>
      <c r="C282" s="295"/>
      <c r="D282" s="295"/>
      <c r="E282" s="296"/>
      <c r="F282" s="296"/>
      <c r="G282" s="303"/>
      <c r="H282" s="298"/>
      <c r="I282" s="295"/>
      <c r="J282" s="295"/>
      <c r="L282" s="100"/>
    </row>
    <row r="283" spans="1:12" s="21" customFormat="1">
      <c r="B283" s="295"/>
      <c r="C283" s="295"/>
      <c r="D283" s="295"/>
      <c r="E283" s="296"/>
      <c r="F283" s="296"/>
      <c r="G283" s="303"/>
      <c r="H283" s="298"/>
      <c r="I283" s="295"/>
      <c r="J283" s="295"/>
    </row>
    <row r="284" spans="1:12" s="21" customFormat="1">
      <c r="A284" s="295"/>
      <c r="B284" s="295"/>
      <c r="C284" s="295"/>
      <c r="D284" s="295"/>
      <c r="E284" s="296"/>
      <c r="F284" s="296"/>
      <c r="G284" s="303"/>
      <c r="H284" s="298"/>
      <c r="I284" s="295"/>
      <c r="J284" s="295"/>
    </row>
    <row r="285" spans="1:12" s="21" customFormat="1">
      <c r="B285" s="295"/>
      <c r="C285" s="295"/>
      <c r="D285" s="295"/>
      <c r="E285" s="296"/>
      <c r="F285" s="296"/>
      <c r="G285" s="303"/>
      <c r="H285" s="298"/>
      <c r="I285" s="295"/>
      <c r="J285" s="295"/>
    </row>
    <row r="286" spans="1:12" s="100" customFormat="1">
      <c r="B286" s="291"/>
      <c r="C286" s="291"/>
      <c r="D286" s="291"/>
      <c r="E286" s="299"/>
      <c r="F286" s="299"/>
      <c r="G286" s="302"/>
      <c r="H286" s="301"/>
      <c r="I286" s="291"/>
      <c r="J286" s="291"/>
      <c r="L286" s="21"/>
    </row>
    <row r="287" spans="1:12" s="21" customFormat="1">
      <c r="A287" s="295"/>
      <c r="B287" s="295"/>
      <c r="C287" s="295"/>
      <c r="D287" s="295"/>
      <c r="E287" s="296"/>
      <c r="F287" s="296"/>
      <c r="G287" s="303"/>
      <c r="H287" s="298"/>
      <c r="I287" s="295"/>
      <c r="J287" s="295"/>
    </row>
    <row r="288" spans="1:12" s="21" customFormat="1">
      <c r="B288" s="295"/>
      <c r="C288" s="295"/>
      <c r="D288" s="295"/>
      <c r="E288" s="296"/>
      <c r="F288" s="296"/>
      <c r="G288" s="303"/>
      <c r="H288" s="298"/>
      <c r="I288" s="295"/>
      <c r="J288" s="295"/>
    </row>
    <row r="289" spans="1:12" s="21" customFormat="1">
      <c r="B289" s="295"/>
      <c r="C289" s="295"/>
      <c r="D289" s="295"/>
      <c r="E289" s="296"/>
      <c r="F289" s="296"/>
      <c r="G289" s="303"/>
      <c r="H289" s="298"/>
      <c r="I289" s="295"/>
      <c r="J289" s="295"/>
    </row>
    <row r="290" spans="1:12" s="21" customFormat="1">
      <c r="B290" s="295"/>
      <c r="C290" s="295"/>
      <c r="D290" s="295"/>
      <c r="E290" s="296"/>
      <c r="F290" s="296"/>
      <c r="G290" s="303"/>
      <c r="H290" s="298"/>
      <c r="I290" s="295"/>
      <c r="J290" s="295"/>
    </row>
    <row r="291" spans="1:12" s="21" customFormat="1">
      <c r="A291" s="295"/>
      <c r="B291" s="295"/>
      <c r="C291" s="295"/>
      <c r="D291" s="295"/>
      <c r="E291" s="296"/>
      <c r="F291" s="296"/>
      <c r="G291" s="303"/>
      <c r="H291" s="298"/>
      <c r="I291" s="295"/>
      <c r="J291" s="295"/>
      <c r="L291" s="100"/>
    </row>
    <row r="292" spans="1:12" s="21" customFormat="1">
      <c r="B292" s="295"/>
      <c r="C292" s="295"/>
      <c r="D292" s="295"/>
      <c r="E292" s="296"/>
      <c r="F292" s="296"/>
      <c r="G292" s="303"/>
      <c r="H292" s="298"/>
      <c r="I292" s="295"/>
      <c r="J292" s="295"/>
    </row>
    <row r="293" spans="1:12" s="21" customFormat="1">
      <c r="A293" s="295"/>
      <c r="B293" s="295"/>
      <c r="C293" s="295"/>
      <c r="D293" s="295"/>
      <c r="E293" s="296"/>
      <c r="F293" s="296"/>
      <c r="G293" s="303"/>
      <c r="H293" s="298"/>
      <c r="I293" s="295"/>
      <c r="J293" s="295"/>
    </row>
    <row r="294" spans="1:12" s="21" customFormat="1">
      <c r="B294" s="295"/>
      <c r="C294" s="295"/>
      <c r="D294" s="295"/>
      <c r="E294" s="296"/>
      <c r="F294" s="296"/>
      <c r="G294" s="303"/>
      <c r="H294" s="298"/>
      <c r="I294" s="295"/>
      <c r="J294" s="295"/>
    </row>
    <row r="295" spans="1:12" s="100" customFormat="1">
      <c r="B295" s="291"/>
      <c r="C295" s="291"/>
      <c r="D295" s="295"/>
      <c r="E295" s="296"/>
      <c r="F295" s="296"/>
      <c r="G295" s="303"/>
      <c r="H295" s="298"/>
      <c r="I295" s="295"/>
      <c r="J295" s="295"/>
      <c r="L295" s="21"/>
    </row>
    <row r="296" spans="1:12" s="21" customFormat="1">
      <c r="A296" s="295"/>
      <c r="B296" s="295"/>
      <c r="C296" s="295"/>
      <c r="D296" s="295"/>
      <c r="E296" s="296"/>
      <c r="F296" s="296"/>
      <c r="G296" s="303"/>
      <c r="H296" s="298"/>
      <c r="I296" s="295"/>
      <c r="J296" s="295"/>
    </row>
    <row r="297" spans="1:12" s="21" customFormat="1">
      <c r="B297" s="295"/>
      <c r="C297" s="295"/>
      <c r="D297" s="295"/>
      <c r="E297" s="296"/>
      <c r="F297" s="296"/>
      <c r="G297" s="303"/>
      <c r="H297" s="298"/>
      <c r="I297" s="295"/>
      <c r="J297" s="295"/>
      <c r="L297" s="100"/>
    </row>
    <row r="298" spans="1:12" s="21" customFormat="1">
      <c r="B298" s="295"/>
      <c r="C298" s="295"/>
      <c r="D298" s="295"/>
      <c r="E298" s="296"/>
      <c r="F298" s="296"/>
      <c r="G298" s="303"/>
      <c r="H298" s="298"/>
      <c r="I298" s="295"/>
      <c r="J298" s="295"/>
    </row>
    <row r="299" spans="1:12" s="21" customFormat="1">
      <c r="B299" s="295"/>
      <c r="C299" s="295"/>
      <c r="D299" s="295"/>
      <c r="E299" s="296"/>
      <c r="F299" s="296"/>
      <c r="G299" s="303"/>
      <c r="H299" s="298"/>
      <c r="I299" s="295"/>
      <c r="J299" s="295"/>
    </row>
    <row r="300" spans="1:12" s="21" customFormat="1">
      <c r="A300" s="295"/>
      <c r="B300" s="295"/>
      <c r="C300" s="295"/>
      <c r="D300" s="295"/>
      <c r="E300" s="296"/>
      <c r="F300" s="296"/>
      <c r="G300" s="303"/>
      <c r="H300" s="298"/>
      <c r="I300" s="295"/>
      <c r="J300" s="295"/>
    </row>
    <row r="301" spans="1:12" s="100" customFormat="1">
      <c r="B301" s="291"/>
      <c r="C301" s="291"/>
      <c r="D301" s="291"/>
      <c r="E301" s="299"/>
      <c r="F301" s="299"/>
      <c r="G301" s="302"/>
      <c r="H301" s="301"/>
      <c r="I301" s="291"/>
      <c r="J301" s="291"/>
      <c r="L301" s="21"/>
    </row>
    <row r="302" spans="1:12" s="21" customFormat="1">
      <c r="A302" s="295"/>
      <c r="B302" s="295"/>
      <c r="C302" s="295"/>
      <c r="D302" s="295"/>
      <c r="E302" s="296"/>
      <c r="F302" s="296"/>
      <c r="G302" s="303"/>
      <c r="H302" s="298"/>
      <c r="I302" s="295"/>
      <c r="J302" s="295"/>
    </row>
    <row r="303" spans="1:12" s="21" customFormat="1">
      <c r="A303" s="291"/>
      <c r="B303" s="291"/>
      <c r="C303" s="291"/>
      <c r="D303" s="291"/>
      <c r="E303" s="299"/>
      <c r="F303" s="299"/>
      <c r="G303" s="302"/>
      <c r="H303" s="301"/>
      <c r="I303" s="291"/>
      <c r="J303" s="291"/>
    </row>
    <row r="304" spans="1:12" s="21" customFormat="1">
      <c r="A304" s="288"/>
    </row>
    <row r="305" spans="1:6" s="21" customFormat="1">
      <c r="A305" s="304"/>
    </row>
    <row r="306" spans="1:6" s="21" customFormat="1"/>
    <row r="307" spans="1:6" s="21" customFormat="1"/>
    <row r="308" spans="1:6" s="21" customFormat="1">
      <c r="B308" s="23"/>
      <c r="D308" s="305"/>
      <c r="E308" s="305"/>
      <c r="F308" s="305"/>
    </row>
    <row r="309" spans="1:6" s="21" customFormat="1">
      <c r="B309" s="23"/>
    </row>
    <row r="310" spans="1:6" s="21" customFormat="1">
      <c r="B310" s="23"/>
      <c r="D310" s="22"/>
      <c r="E310" s="22"/>
      <c r="F310" s="22"/>
    </row>
    <row r="311" spans="1:6" s="21" customFormat="1">
      <c r="B311" s="23"/>
    </row>
    <row r="312" spans="1:6" s="21" customFormat="1">
      <c r="B312" s="23"/>
    </row>
    <row r="313" spans="1:6" s="21" customFormat="1">
      <c r="B313" s="23"/>
    </row>
    <row r="314" spans="1:6" s="21" customFormat="1">
      <c r="B314" s="23"/>
    </row>
    <row r="315" spans="1:6" s="21" customFormat="1">
      <c r="B315" s="23"/>
    </row>
    <row r="316" spans="1:6" s="21" customFormat="1">
      <c r="B316" s="23"/>
    </row>
    <row r="317" spans="1:6" s="21" customFormat="1">
      <c r="B317" s="23"/>
    </row>
    <row r="318" spans="1:6" s="21" customFormat="1">
      <c r="B318" s="23"/>
    </row>
    <row r="319" spans="1:6" s="21" customFormat="1">
      <c r="B319" s="23"/>
    </row>
    <row r="320" spans="1:6" s="21" customFormat="1">
      <c r="B320" s="23"/>
    </row>
    <row r="321" spans="2:2" s="21" customFormat="1">
      <c r="B321" s="23"/>
    </row>
    <row r="322" spans="2:2" s="21" customFormat="1">
      <c r="B322" s="23"/>
    </row>
    <row r="323" spans="2:2" s="21" customFormat="1">
      <c r="B323" s="23"/>
    </row>
    <row r="324" spans="2:2" s="21" customFormat="1">
      <c r="B324" s="23"/>
    </row>
    <row r="325" spans="2:2" s="21" customFormat="1">
      <c r="B325" s="23"/>
    </row>
    <row r="326" spans="2:2" s="21" customFormat="1">
      <c r="B326" s="23"/>
    </row>
    <row r="327" spans="2:2" s="21" customFormat="1">
      <c r="B327" s="23"/>
    </row>
    <row r="328" spans="2:2" s="21" customFormat="1">
      <c r="B328" s="23"/>
    </row>
    <row r="329" spans="2:2" s="21" customFormat="1">
      <c r="B329" s="23"/>
    </row>
    <row r="330" spans="2:2" s="21" customFormat="1">
      <c r="B330" s="23"/>
    </row>
    <row r="331" spans="2:2" s="21" customFormat="1">
      <c r="B331" s="23"/>
    </row>
    <row r="332" spans="2:2" s="21" customFormat="1">
      <c r="B332" s="23"/>
    </row>
    <row r="333" spans="2:2" s="21" customFormat="1">
      <c r="B333" s="23"/>
    </row>
    <row r="334" spans="2:2" s="21" customFormat="1">
      <c r="B334" s="23"/>
    </row>
    <row r="335" spans="2:2" s="21" customFormat="1">
      <c r="B335" s="23"/>
    </row>
    <row r="336" spans="2:2" s="21" customFormat="1">
      <c r="B336" s="23"/>
    </row>
    <row r="337" spans="2:2" s="21" customFormat="1">
      <c r="B337" s="23"/>
    </row>
    <row r="338" spans="2:2" s="21" customFormat="1">
      <c r="B338" s="23"/>
    </row>
    <row r="339" spans="2:2" s="21" customFormat="1">
      <c r="B339" s="23"/>
    </row>
    <row r="340" spans="2:2" s="21" customFormat="1">
      <c r="B340" s="23"/>
    </row>
    <row r="341" spans="2:2" s="21" customFormat="1">
      <c r="B341" s="23"/>
    </row>
    <row r="342" spans="2:2" s="21" customFormat="1">
      <c r="B342" s="23"/>
    </row>
    <row r="343" spans="2:2" s="21" customFormat="1">
      <c r="B343" s="23"/>
    </row>
    <row r="344" spans="2:2" s="21" customFormat="1">
      <c r="B344" s="23"/>
    </row>
    <row r="345" spans="2:2" s="21" customFormat="1">
      <c r="B345" s="23"/>
    </row>
    <row r="346" spans="2:2" s="21" customFormat="1">
      <c r="B346" s="23"/>
    </row>
    <row r="347" spans="2:2" s="21" customFormat="1">
      <c r="B347" s="23"/>
    </row>
    <row r="348" spans="2:2" s="21" customFormat="1">
      <c r="B348" s="23"/>
    </row>
    <row r="349" spans="2:2" s="21" customFormat="1">
      <c r="B349" s="23"/>
    </row>
    <row r="350" spans="2:2" s="21" customFormat="1">
      <c r="B350" s="23"/>
    </row>
    <row r="351" spans="2:2" s="21" customFormat="1">
      <c r="B351" s="23"/>
    </row>
    <row r="352" spans="2:2" s="21" customFormat="1">
      <c r="B352" s="23"/>
    </row>
    <row r="353" spans="2:2" s="21" customFormat="1">
      <c r="B353" s="23"/>
    </row>
    <row r="354" spans="2:2" s="21" customFormat="1">
      <c r="B354" s="23"/>
    </row>
    <row r="355" spans="2:2" s="21" customFormat="1">
      <c r="B355" s="23"/>
    </row>
    <row r="356" spans="2:2" s="21" customFormat="1">
      <c r="B356" s="23"/>
    </row>
    <row r="357" spans="2:2" s="21" customFormat="1">
      <c r="B357" s="23"/>
    </row>
    <row r="358" spans="2:2" s="21" customFormat="1">
      <c r="B358" s="23"/>
    </row>
    <row r="359" spans="2:2" s="21" customFormat="1">
      <c r="B359" s="23"/>
    </row>
    <row r="360" spans="2:2" s="21" customFormat="1">
      <c r="B360" s="23"/>
    </row>
    <row r="361" spans="2:2" s="21" customFormat="1">
      <c r="B361" s="23"/>
    </row>
    <row r="362" spans="2:2" s="21" customFormat="1">
      <c r="B362" s="23"/>
    </row>
    <row r="363" spans="2:2" s="21" customFormat="1">
      <c r="B363" s="23"/>
    </row>
    <row r="364" spans="2:2" s="21" customFormat="1">
      <c r="B364" s="23"/>
    </row>
    <row r="365" spans="2:2" s="21" customFormat="1">
      <c r="B365" s="23"/>
    </row>
    <row r="366" spans="2:2" s="21" customFormat="1">
      <c r="B366" s="23"/>
    </row>
    <row r="367" spans="2:2" s="21" customFormat="1">
      <c r="B367" s="23"/>
    </row>
    <row r="368" spans="2:2" s="21" customFormat="1">
      <c r="B368" s="23"/>
    </row>
    <row r="369" spans="2:2" s="21" customFormat="1">
      <c r="B369" s="23"/>
    </row>
  </sheetData>
  <mergeCells count="27">
    <mergeCell ref="A6:A7"/>
    <mergeCell ref="G6:G7"/>
    <mergeCell ref="B6:B7"/>
    <mergeCell ref="C6:C7"/>
    <mergeCell ref="A2:J2"/>
    <mergeCell ref="A3:J3"/>
    <mergeCell ref="A75:J75"/>
    <mergeCell ref="F79:F80"/>
    <mergeCell ref="G79:G80"/>
    <mergeCell ref="H79:H80"/>
    <mergeCell ref="I79:I80"/>
    <mergeCell ref="J79:J80"/>
    <mergeCell ref="A79:A80"/>
    <mergeCell ref="B79:B80"/>
    <mergeCell ref="C79:C80"/>
    <mergeCell ref="D79:D80"/>
    <mergeCell ref="E79:E80"/>
    <mergeCell ref="A76:J76"/>
    <mergeCell ref="N9:N10"/>
    <mergeCell ref="M9:M10"/>
    <mergeCell ref="K9:K10"/>
    <mergeCell ref="D6:D7"/>
    <mergeCell ref="E6:E7"/>
    <mergeCell ref="F6:F7"/>
    <mergeCell ref="H6:H7"/>
    <mergeCell ref="I6:I7"/>
    <mergeCell ref="J6:J7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AA342"/>
  <sheetViews>
    <sheetView showGridLines="0" topLeftCell="A124" zoomScaleNormal="100" workbookViewId="0">
      <selection activeCell="D159" activeCellId="1" sqref="D79 D159"/>
    </sheetView>
  </sheetViews>
  <sheetFormatPr baseColWidth="10" defaultColWidth="8.88671875" defaultRowHeight="10.5"/>
  <cols>
    <col min="1" max="1" width="7.77734375" style="3" customWidth="1"/>
    <col min="2" max="2" width="28.33203125" style="7" customWidth="1"/>
    <col min="3" max="3" width="22.77734375" style="3" customWidth="1"/>
    <col min="4" max="4" width="11.88671875" style="3" customWidth="1"/>
    <col min="5" max="6" width="15.44140625" style="3" customWidth="1"/>
    <col min="7" max="7" width="9.77734375" style="3" customWidth="1"/>
    <col min="8" max="10" width="12.109375" style="3" customWidth="1"/>
    <col min="11" max="11" width="8.44140625" style="2" customWidth="1"/>
    <col min="12" max="13" width="7.6640625" style="2" customWidth="1"/>
    <col min="14" max="18" width="8.88671875" style="2" customWidth="1"/>
    <col min="19" max="16384" width="8.88671875" style="3"/>
  </cols>
  <sheetData>
    <row r="2" spans="1:22" s="54" customFormat="1" ht="11.85" customHeight="1">
      <c r="A2" s="386" t="s">
        <v>212</v>
      </c>
      <c r="B2" s="386"/>
      <c r="C2" s="386"/>
      <c r="D2" s="386"/>
      <c r="E2" s="386"/>
      <c r="F2" s="386"/>
      <c r="G2" s="386"/>
      <c r="H2" s="386"/>
      <c r="I2" s="386"/>
      <c r="J2" s="386"/>
      <c r="K2" s="182"/>
      <c r="L2" s="79"/>
      <c r="M2" s="182"/>
      <c r="N2" s="182"/>
      <c r="O2" s="182"/>
      <c r="P2" s="182"/>
      <c r="Q2" s="182"/>
      <c r="R2" s="182"/>
      <c r="S2" s="182"/>
      <c r="T2" s="182"/>
      <c r="U2" s="4"/>
      <c r="V2" s="189"/>
    </row>
    <row r="3" spans="1:22" s="54" customFormat="1" ht="11.85" customHeight="1">
      <c r="A3" s="386" t="s">
        <v>227</v>
      </c>
      <c r="B3" s="386"/>
      <c r="C3" s="386"/>
      <c r="D3" s="386"/>
      <c r="E3" s="386"/>
      <c r="F3" s="386"/>
      <c r="G3" s="386"/>
      <c r="H3" s="386"/>
      <c r="I3" s="386"/>
      <c r="J3" s="386"/>
      <c r="K3" s="182"/>
      <c r="L3" s="79"/>
      <c r="M3" s="182"/>
      <c r="N3" s="182"/>
      <c r="O3" s="182"/>
      <c r="P3" s="182"/>
      <c r="Q3" s="182"/>
      <c r="R3" s="182"/>
      <c r="S3" s="182"/>
      <c r="T3" s="182"/>
      <c r="U3" s="4"/>
      <c r="V3" s="189"/>
    </row>
    <row r="4" spans="1:22" s="58" customFormat="1" ht="11.2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59"/>
      <c r="L4" s="189"/>
      <c r="M4" s="59"/>
      <c r="N4" s="59"/>
      <c r="O4" s="59"/>
      <c r="P4" s="59"/>
      <c r="Q4" s="21"/>
      <c r="R4" s="21"/>
    </row>
    <row r="5" spans="1:22" s="58" customFormat="1" ht="11.2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59"/>
      <c r="L5" s="189"/>
      <c r="M5" s="59"/>
      <c r="N5" s="59"/>
      <c r="O5" s="59"/>
      <c r="P5" s="59"/>
      <c r="Q5" s="21"/>
      <c r="R5" s="21"/>
    </row>
    <row r="6" spans="1:22" s="58" customFormat="1" ht="11.25" customHeight="1">
      <c r="A6" s="388" t="s">
        <v>12</v>
      </c>
      <c r="B6" s="402" t="s">
        <v>68</v>
      </c>
      <c r="C6" s="402" t="s">
        <v>69</v>
      </c>
      <c r="D6" s="402" t="s">
        <v>63</v>
      </c>
      <c r="E6" s="388" t="s">
        <v>92</v>
      </c>
      <c r="F6" s="388" t="s">
        <v>93</v>
      </c>
      <c r="G6" s="388" t="s">
        <v>67</v>
      </c>
      <c r="H6" s="388" t="s">
        <v>74</v>
      </c>
      <c r="I6" s="388" t="s">
        <v>72</v>
      </c>
      <c r="J6" s="388" t="s">
        <v>71</v>
      </c>
      <c r="K6" s="59"/>
      <c r="L6" s="54"/>
      <c r="M6" s="59"/>
      <c r="N6" s="59"/>
      <c r="O6" s="59"/>
      <c r="P6" s="59"/>
      <c r="Q6" s="21"/>
      <c r="R6" s="21"/>
    </row>
    <row r="7" spans="1:22" s="58" customFormat="1" ht="33" customHeight="1">
      <c r="A7" s="389"/>
      <c r="B7" s="403"/>
      <c r="C7" s="403"/>
      <c r="D7" s="403"/>
      <c r="E7" s="389"/>
      <c r="F7" s="389"/>
      <c r="G7" s="389"/>
      <c r="H7" s="389"/>
      <c r="I7" s="389"/>
      <c r="J7" s="389"/>
      <c r="K7" s="59"/>
      <c r="L7" s="54"/>
      <c r="M7" s="59"/>
      <c r="N7" s="59"/>
      <c r="O7" s="59"/>
      <c r="P7" s="59"/>
      <c r="Q7" s="21"/>
      <c r="R7" s="21"/>
    </row>
    <row r="8" spans="1:22" s="58" customFormat="1" ht="11.25" customHeight="1">
      <c r="A8" s="102" t="s">
        <v>133</v>
      </c>
      <c r="B8" s="102" t="s">
        <v>20</v>
      </c>
      <c r="C8" s="102" t="s">
        <v>26</v>
      </c>
      <c r="D8" s="102">
        <v>4075754</v>
      </c>
      <c r="E8" s="128">
        <v>122851001100</v>
      </c>
      <c r="F8" s="128">
        <v>78049258750</v>
      </c>
      <c r="G8" s="124">
        <v>0.63531642437710667</v>
      </c>
      <c r="H8" s="130">
        <v>2215.1648581689433</v>
      </c>
      <c r="I8" s="102">
        <v>30141.907754982269</v>
      </c>
      <c r="J8" s="102">
        <v>19149.649058799918</v>
      </c>
      <c r="K8" s="59"/>
      <c r="L8" s="54"/>
      <c r="M8" s="59"/>
      <c r="N8" s="59"/>
      <c r="O8" s="59"/>
      <c r="P8" s="59"/>
      <c r="Q8" s="21"/>
      <c r="R8" s="21"/>
    </row>
    <row r="9" spans="1:22" ht="11.25" customHeight="1">
      <c r="A9" s="21"/>
      <c r="B9" s="102"/>
      <c r="C9" s="102" t="s">
        <v>27</v>
      </c>
      <c r="D9" s="102">
        <v>12714</v>
      </c>
      <c r="E9" s="128">
        <v>629827120</v>
      </c>
      <c r="F9" s="128">
        <v>308087575</v>
      </c>
      <c r="G9" s="124">
        <v>0.4891621291252114</v>
      </c>
      <c r="H9" s="130">
        <v>6.910035788901868</v>
      </c>
      <c r="I9" s="102">
        <v>49538.077709611454</v>
      </c>
      <c r="J9" s="102">
        <v>24232.151565203712</v>
      </c>
      <c r="K9" s="405"/>
      <c r="L9" s="9"/>
      <c r="M9" s="405"/>
      <c r="N9" s="405"/>
      <c r="O9" s="38"/>
      <c r="P9" s="38"/>
    </row>
    <row r="10" spans="1:22" ht="11.25" customHeight="1">
      <c r="A10" s="21"/>
      <c r="B10" s="102"/>
      <c r="C10" s="102" t="s">
        <v>28</v>
      </c>
      <c r="D10" s="102">
        <v>353407</v>
      </c>
      <c r="E10" s="128">
        <v>16441803570</v>
      </c>
      <c r="F10" s="128">
        <v>11643086010</v>
      </c>
      <c r="G10" s="124">
        <v>0.70813922331757917</v>
      </c>
      <c r="H10" s="130">
        <v>192.07605930851363</v>
      </c>
      <c r="I10" s="102">
        <v>46523.706576270422</v>
      </c>
      <c r="J10" s="102">
        <v>32945.261440775081</v>
      </c>
      <c r="K10" s="405"/>
      <c r="L10" s="9"/>
      <c r="M10" s="422"/>
      <c r="N10" s="422"/>
      <c r="O10" s="39"/>
      <c r="P10" s="39"/>
    </row>
    <row r="11" spans="1:22" ht="11.25" customHeight="1">
      <c r="A11" s="102"/>
      <c r="B11" s="102"/>
      <c r="C11" s="102" t="s">
        <v>168</v>
      </c>
      <c r="D11" s="102">
        <v>59750</v>
      </c>
      <c r="E11" s="128">
        <v>1561204665</v>
      </c>
      <c r="F11" s="128">
        <v>1123028486</v>
      </c>
      <c r="G11" s="124">
        <v>0.71933456975674614</v>
      </c>
      <c r="H11" s="130">
        <v>32.474015918427448</v>
      </c>
      <c r="I11" s="102">
        <v>26128.948368200836</v>
      </c>
      <c r="J11" s="102">
        <v>18795.455832635984</v>
      </c>
      <c r="K11" s="8"/>
      <c r="L11" s="9"/>
      <c r="M11" s="9"/>
      <c r="N11" s="9"/>
      <c r="O11" s="9"/>
      <c r="P11" s="9"/>
    </row>
    <row r="12" spans="1:22" ht="11.25" customHeight="1">
      <c r="A12" s="126"/>
      <c r="B12" s="103"/>
      <c r="C12" s="103" t="s">
        <v>14</v>
      </c>
      <c r="D12" s="103">
        <v>4501625</v>
      </c>
      <c r="E12" s="129">
        <v>141483836455</v>
      </c>
      <c r="F12" s="129">
        <v>91123460821</v>
      </c>
      <c r="G12" s="127">
        <v>0.64405562574621378</v>
      </c>
      <c r="H12" s="131">
        <v>2446.6249691847861</v>
      </c>
      <c r="I12" s="103">
        <v>31429.503002804544</v>
      </c>
      <c r="J12" s="103">
        <v>20242.348223363784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10620573</v>
      </c>
      <c r="E13" s="128">
        <v>90488931000</v>
      </c>
      <c r="F13" s="128">
        <v>63935308920</v>
      </c>
      <c r="G13" s="124">
        <v>0.70655392005901807</v>
      </c>
      <c r="H13" s="130">
        <v>5772.26203623131</v>
      </c>
      <c r="I13" s="102">
        <v>8520.1552684586786</v>
      </c>
      <c r="J13" s="102">
        <v>6019.9491044409751</v>
      </c>
      <c r="K13" s="8"/>
      <c r="L13" s="9"/>
      <c r="M13" s="9"/>
      <c r="N13" s="9"/>
      <c r="O13" s="9"/>
      <c r="P13" s="9"/>
    </row>
    <row r="14" spans="1:22" ht="11.25" customHeight="1">
      <c r="A14" s="102"/>
      <c r="B14" s="102"/>
      <c r="C14" s="102" t="s">
        <v>30</v>
      </c>
      <c r="D14" s="102">
        <v>1317695</v>
      </c>
      <c r="E14" s="128">
        <v>105699665100</v>
      </c>
      <c r="F14" s="128">
        <v>70343134710</v>
      </c>
      <c r="G14" s="134">
        <v>0.66550007176891235</v>
      </c>
      <c r="H14" s="130">
        <v>716.16482687250641</v>
      </c>
      <c r="I14" s="102">
        <v>80215.57727698746</v>
      </c>
      <c r="J14" s="102">
        <v>53383.472434819894</v>
      </c>
      <c r="K14" s="8"/>
      <c r="L14" s="9"/>
      <c r="M14" s="9"/>
      <c r="N14" s="9"/>
      <c r="O14" s="9"/>
      <c r="P14" s="9"/>
    </row>
    <row r="15" spans="1:22" ht="11.25" customHeight="1">
      <c r="A15" s="21"/>
      <c r="B15" s="102"/>
      <c r="C15" s="102" t="s">
        <v>31</v>
      </c>
      <c r="D15" s="102">
        <v>192162</v>
      </c>
      <c r="E15" s="128">
        <v>8267910865</v>
      </c>
      <c r="F15" s="128">
        <v>5788953075</v>
      </c>
      <c r="G15" s="134">
        <v>0.70017120038218994</v>
      </c>
      <c r="H15" s="130">
        <v>104.43969618270887</v>
      </c>
      <c r="I15" s="102">
        <v>43025.732793164098</v>
      </c>
      <c r="J15" s="102">
        <v>30125.378977113061</v>
      </c>
      <c r="K15" s="8"/>
      <c r="L15" s="9"/>
      <c r="M15" s="9"/>
      <c r="N15" s="9"/>
      <c r="O15" s="9"/>
      <c r="P15" s="9"/>
    </row>
    <row r="16" spans="1:22" ht="11.25" customHeight="1">
      <c r="A16" s="100"/>
      <c r="B16" s="103"/>
      <c r="C16" s="103" t="s">
        <v>14</v>
      </c>
      <c r="D16" s="103">
        <v>12130430</v>
      </c>
      <c r="E16" s="129">
        <v>204456506965</v>
      </c>
      <c r="F16" s="129">
        <v>140067396705</v>
      </c>
      <c r="G16" s="135">
        <v>0.68507184625323525</v>
      </c>
      <c r="H16" s="131">
        <v>6592.8665592865245</v>
      </c>
      <c r="I16" s="103">
        <v>16854.8441370174</v>
      </c>
      <c r="J16" s="103">
        <v>11546.779191257028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146512</v>
      </c>
      <c r="E17" s="128">
        <v>7360883802</v>
      </c>
      <c r="F17" s="128">
        <v>3809355488</v>
      </c>
      <c r="G17" s="134">
        <v>0.51751332998423005</v>
      </c>
      <c r="H17" s="130">
        <v>79.629004522855936</v>
      </c>
      <c r="I17" s="102">
        <v>50240.825338538823</v>
      </c>
      <c r="J17" s="102">
        <v>26000.296822103308</v>
      </c>
      <c r="K17" s="8"/>
      <c r="L17" s="9"/>
      <c r="M17" s="9"/>
      <c r="N17" s="9"/>
      <c r="O17" s="9"/>
      <c r="P17" s="9"/>
    </row>
    <row r="18" spans="1:16" ht="11.25" customHeight="1">
      <c r="B18" s="102"/>
      <c r="C18" s="102" t="s">
        <v>33</v>
      </c>
      <c r="D18" s="102">
        <v>3580614</v>
      </c>
      <c r="E18" s="128">
        <v>22139668990</v>
      </c>
      <c r="F18" s="128">
        <v>13135044100</v>
      </c>
      <c r="G18" s="134">
        <v>0.59328096124349505</v>
      </c>
      <c r="H18" s="130">
        <v>1946.0571721128731</v>
      </c>
      <c r="I18" s="102">
        <v>6183.204609600476</v>
      </c>
      <c r="J18" s="102">
        <v>3668.3775743489805</v>
      </c>
      <c r="K18" s="8"/>
      <c r="L18" s="9"/>
      <c r="M18" s="9"/>
      <c r="N18" s="9"/>
      <c r="O18" s="9"/>
      <c r="P18" s="9"/>
    </row>
    <row r="19" spans="1:16" ht="11.25" customHeight="1">
      <c r="A19" s="102"/>
      <c r="B19" s="102"/>
      <c r="C19" s="102" t="s">
        <v>34</v>
      </c>
      <c r="D19" s="102">
        <v>74194</v>
      </c>
      <c r="E19" s="128">
        <v>3629229100</v>
      </c>
      <c r="F19" s="128">
        <v>2841289363</v>
      </c>
      <c r="G19" s="134">
        <v>0.78289060423327916</v>
      </c>
      <c r="H19" s="130">
        <v>40.324303548984204</v>
      </c>
      <c r="I19" s="102">
        <v>48915.398819311536</v>
      </c>
      <c r="J19" s="102">
        <v>38295.406137962636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600965</v>
      </c>
      <c r="E20" s="128">
        <v>23731116200</v>
      </c>
      <c r="F20" s="128">
        <v>7724402449</v>
      </c>
      <c r="G20" s="134">
        <v>0.32549680275890269</v>
      </c>
      <c r="H20" s="130">
        <v>326.62338035845607</v>
      </c>
      <c r="I20" s="102">
        <v>39488.349903904556</v>
      </c>
      <c r="J20" s="102">
        <v>12853.331639945754</v>
      </c>
      <c r="K20" s="8"/>
      <c r="L20" s="9"/>
      <c r="M20" s="9"/>
      <c r="N20" s="9"/>
      <c r="O20" s="9"/>
      <c r="P20" s="9"/>
    </row>
    <row r="21" spans="1:16" ht="11.25" customHeight="1">
      <c r="A21" s="21"/>
      <c r="B21" s="102"/>
      <c r="C21" s="102" t="s">
        <v>75</v>
      </c>
      <c r="D21" s="102">
        <v>167578</v>
      </c>
      <c r="E21" s="128">
        <v>6055962778</v>
      </c>
      <c r="F21" s="128">
        <v>1755221237</v>
      </c>
      <c r="G21" s="134">
        <v>0.28983355765929381</v>
      </c>
      <c r="H21" s="130">
        <v>91.078337064070865</v>
      </c>
      <c r="I21" s="102">
        <v>36138.173137285325</v>
      </c>
      <c r="J21" s="102">
        <v>10474.055287686928</v>
      </c>
      <c r="K21" s="8"/>
      <c r="L21" s="9"/>
      <c r="M21" s="9"/>
      <c r="N21" s="9"/>
      <c r="O21" s="9"/>
      <c r="P21" s="9"/>
    </row>
    <row r="22" spans="1:16" ht="11.25" customHeight="1">
      <c r="A22" s="102"/>
      <c r="B22" s="102"/>
      <c r="C22" s="102" t="s">
        <v>76</v>
      </c>
      <c r="D22" s="102">
        <v>5061</v>
      </c>
      <c r="E22" s="128">
        <v>160835664</v>
      </c>
      <c r="F22" s="128">
        <v>97554594</v>
      </c>
      <c r="G22" s="134">
        <v>0.60654827153261237</v>
      </c>
      <c r="H22" s="130">
        <v>2.750644260471319</v>
      </c>
      <c r="I22" s="102">
        <v>31779.42382928275</v>
      </c>
      <c r="J22" s="102">
        <v>19275.754593953763</v>
      </c>
      <c r="K22" s="8"/>
      <c r="L22" s="9"/>
      <c r="M22" s="9"/>
      <c r="N22" s="9"/>
      <c r="O22" s="9"/>
      <c r="P22" s="9"/>
    </row>
    <row r="23" spans="1:16" ht="11.25" customHeight="1">
      <c r="A23" s="21"/>
      <c r="B23" s="102"/>
      <c r="C23" s="102" t="s">
        <v>36</v>
      </c>
      <c r="D23" s="102">
        <v>125</v>
      </c>
      <c r="E23" s="128">
        <v>3536694</v>
      </c>
      <c r="F23" s="128">
        <v>1344233</v>
      </c>
      <c r="G23" s="134">
        <v>0.38008179390131008</v>
      </c>
      <c r="H23" s="130">
        <v>6.7937271795873319E-2</v>
      </c>
      <c r="I23" s="102">
        <v>28293.552</v>
      </c>
      <c r="J23" s="102">
        <v>10753.864</v>
      </c>
      <c r="K23" s="8"/>
      <c r="L23" s="9"/>
      <c r="M23" s="9"/>
      <c r="N23" s="9"/>
      <c r="O23" s="9"/>
      <c r="P23" s="9"/>
    </row>
    <row r="24" spans="1:16" ht="11.25" customHeight="1">
      <c r="A24" s="21"/>
      <c r="B24" s="102"/>
      <c r="C24" s="102" t="s">
        <v>37</v>
      </c>
      <c r="D24" s="102">
        <v>43752</v>
      </c>
      <c r="E24" s="128">
        <v>4037680212</v>
      </c>
      <c r="F24" s="128">
        <v>2613914405</v>
      </c>
      <c r="G24" s="134">
        <v>0.64738024503065816</v>
      </c>
      <c r="H24" s="130">
        <v>23.779132124904397</v>
      </c>
      <c r="I24" s="102">
        <v>92285.614646187605</v>
      </c>
      <c r="J24" s="102">
        <v>59743.883822453834</v>
      </c>
      <c r="K24" s="8"/>
      <c r="L24" s="9"/>
      <c r="M24" s="9"/>
      <c r="N24" s="9"/>
      <c r="O24" s="9"/>
      <c r="P24" s="9"/>
    </row>
    <row r="25" spans="1:16" ht="11.25" customHeight="1">
      <c r="A25" s="102"/>
      <c r="B25" s="102"/>
      <c r="C25" s="102" t="s">
        <v>38</v>
      </c>
      <c r="D25" s="102">
        <v>167903</v>
      </c>
      <c r="E25" s="128">
        <v>2426899810</v>
      </c>
      <c r="F25" s="128">
        <v>1473641451</v>
      </c>
      <c r="G25" s="134">
        <v>0.60721149053120571</v>
      </c>
      <c r="H25" s="130">
        <v>91.254973970740139</v>
      </c>
      <c r="I25" s="102">
        <v>14454.177769307278</v>
      </c>
      <c r="J25" s="102">
        <v>8776.7428277040908</v>
      </c>
      <c r="K25" s="8"/>
      <c r="L25" s="9"/>
      <c r="M25" s="9"/>
      <c r="N25" s="9"/>
      <c r="O25" s="9"/>
      <c r="P25" s="9"/>
    </row>
    <row r="26" spans="1:16" ht="11.25" customHeight="1">
      <c r="A26" s="21"/>
      <c r="B26" s="102"/>
      <c r="C26" s="102" t="s">
        <v>39</v>
      </c>
      <c r="D26" s="102">
        <v>65816</v>
      </c>
      <c r="E26" s="128">
        <v>1840666122</v>
      </c>
      <c r="F26" s="128">
        <v>928969364</v>
      </c>
      <c r="G26" s="134">
        <v>0.50469194434383147</v>
      </c>
      <c r="H26" s="130">
        <v>35.770875844137585</v>
      </c>
      <c r="I26" s="102">
        <v>27966.848820955391</v>
      </c>
      <c r="J26" s="102">
        <v>14114.643308617966</v>
      </c>
      <c r="K26" s="8"/>
      <c r="L26" s="9"/>
      <c r="M26" s="9"/>
      <c r="N26" s="9"/>
      <c r="O26" s="9"/>
      <c r="P26" s="9"/>
    </row>
    <row r="27" spans="1:16" ht="11.25" customHeight="1">
      <c r="A27" s="21"/>
      <c r="B27" s="102"/>
      <c r="C27" s="102" t="s">
        <v>40</v>
      </c>
      <c r="D27" s="102">
        <v>26857</v>
      </c>
      <c r="E27" s="128">
        <v>1187248732</v>
      </c>
      <c r="F27" s="128">
        <v>515752929</v>
      </c>
      <c r="G27" s="134">
        <v>0.43441017463221854</v>
      </c>
      <c r="H27" s="130">
        <v>14.596730468974158</v>
      </c>
      <c r="I27" s="102">
        <v>44206.304948430574</v>
      </c>
      <c r="J27" s="102">
        <v>19203.668652492834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364015</v>
      </c>
      <c r="E28" s="128">
        <v>20054810980</v>
      </c>
      <c r="F28" s="128">
        <v>12504925030</v>
      </c>
      <c r="G28" s="134">
        <v>0.6235374166563199</v>
      </c>
      <c r="H28" s="130">
        <v>197.8414879421986</v>
      </c>
      <c r="I28" s="102">
        <v>55093.364229496037</v>
      </c>
      <c r="J28" s="102">
        <v>34352.774006565662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91760</v>
      </c>
      <c r="E29" s="128">
        <v>6326836343</v>
      </c>
      <c r="F29" s="128">
        <v>3709082023</v>
      </c>
      <c r="G29" s="134">
        <v>0.58624592480627724</v>
      </c>
      <c r="H29" s="130">
        <v>49.871392479914682</v>
      </c>
      <c r="I29" s="102">
        <v>68949.829370095904</v>
      </c>
      <c r="J29" s="102">
        <v>40421.556484306886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33925</v>
      </c>
      <c r="E30" s="128">
        <v>4474682749</v>
      </c>
      <c r="F30" s="128">
        <v>3272795629</v>
      </c>
      <c r="G30" s="134">
        <v>0.73140283067696876</v>
      </c>
      <c r="H30" s="130">
        <v>18.438175565400019</v>
      </c>
      <c r="I30" s="102">
        <v>131899.27042004422</v>
      </c>
      <c r="J30" s="102">
        <v>96471.499749447306</v>
      </c>
      <c r="K30" s="8"/>
      <c r="L30" s="9"/>
      <c r="M30" s="9"/>
      <c r="N30" s="9"/>
      <c r="O30" s="9"/>
      <c r="P30" s="9"/>
    </row>
    <row r="31" spans="1:16" ht="11.25" customHeight="1">
      <c r="A31" s="102"/>
      <c r="B31" s="102"/>
      <c r="C31" s="102" t="s">
        <v>44</v>
      </c>
      <c r="D31" s="102">
        <v>3538</v>
      </c>
      <c r="E31" s="128">
        <v>24794038</v>
      </c>
      <c r="F31" s="128">
        <v>15755618</v>
      </c>
      <c r="G31" s="134">
        <v>0.63545994403977279</v>
      </c>
      <c r="H31" s="130">
        <v>1.9228965409103984</v>
      </c>
      <c r="I31" s="102">
        <v>7007.9248162803842</v>
      </c>
      <c r="J31" s="102">
        <v>4453.2555115884679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116</v>
      </c>
      <c r="E32" s="128">
        <v>17899435</v>
      </c>
      <c r="F32" s="128">
        <v>13507437</v>
      </c>
      <c r="G32" s="134">
        <v>0.75462923829718642</v>
      </c>
      <c r="H32" s="130">
        <v>6.3045788226570448E-2</v>
      </c>
      <c r="I32" s="102">
        <v>154305.47413793104</v>
      </c>
      <c r="J32" s="102">
        <v>116443.4224137931</v>
      </c>
      <c r="K32" s="8"/>
      <c r="L32" s="9"/>
      <c r="M32" s="9"/>
      <c r="N32" s="9"/>
      <c r="O32" s="9"/>
      <c r="P32" s="9"/>
    </row>
    <row r="33" spans="1:16" ht="11.25" customHeight="1">
      <c r="A33" s="21"/>
      <c r="B33" s="102"/>
      <c r="C33" s="102" t="s">
        <v>46</v>
      </c>
      <c r="D33" s="102">
        <v>10872</v>
      </c>
      <c r="E33" s="128">
        <v>474512979</v>
      </c>
      <c r="F33" s="128">
        <v>184313277</v>
      </c>
      <c r="G33" s="134">
        <v>0.38842620783192527</v>
      </c>
      <c r="H33" s="130">
        <v>5.9089121517178782</v>
      </c>
      <c r="I33" s="102">
        <v>43645.417494481233</v>
      </c>
      <c r="J33" s="102">
        <v>16953.024006622516</v>
      </c>
      <c r="K33" s="8"/>
      <c r="L33" s="9"/>
      <c r="M33" s="9"/>
      <c r="N33" s="9"/>
      <c r="O33" s="9"/>
      <c r="P33" s="9"/>
    </row>
    <row r="34" spans="1:16" ht="11.25" customHeight="1">
      <c r="A34" s="102"/>
      <c r="B34" s="102"/>
      <c r="C34" s="102" t="s">
        <v>182</v>
      </c>
      <c r="D34" s="102">
        <v>192519</v>
      </c>
      <c r="E34" s="128">
        <v>4741082055</v>
      </c>
      <c r="F34" s="128">
        <v>1530275146</v>
      </c>
      <c r="G34" s="134">
        <v>0.32276917552737866</v>
      </c>
      <c r="H34" s="130">
        <v>104.63372503095789</v>
      </c>
      <c r="I34" s="102">
        <v>24626.567014164837</v>
      </c>
      <c r="J34" s="102">
        <v>7948.6967312317229</v>
      </c>
      <c r="K34" s="8"/>
      <c r="L34" s="9"/>
      <c r="M34" s="9"/>
      <c r="N34" s="9"/>
      <c r="O34" s="9"/>
      <c r="P34" s="9"/>
    </row>
    <row r="35" spans="1:16" ht="11.25" customHeight="1">
      <c r="A35" s="126"/>
      <c r="B35" s="103"/>
      <c r="C35" s="103" t="s">
        <v>14</v>
      </c>
      <c r="D35" s="103">
        <v>5576122</v>
      </c>
      <c r="E35" s="129">
        <v>108688346683</v>
      </c>
      <c r="F35" s="129">
        <v>56127143773</v>
      </c>
      <c r="G35" s="135">
        <v>0.51640443052004648</v>
      </c>
      <c r="H35" s="131">
        <v>3030.6121270475896</v>
      </c>
      <c r="I35" s="103">
        <v>19491.744743569096</v>
      </c>
      <c r="J35" s="103">
        <v>10065.623344144909</v>
      </c>
      <c r="K35" s="8"/>
      <c r="L35" s="9"/>
      <c r="M35" s="9"/>
      <c r="N35" s="9"/>
      <c r="O35" s="9"/>
      <c r="P35" s="9"/>
    </row>
    <row r="36" spans="1:16" ht="11.25" customHeight="1">
      <c r="A36" s="21"/>
      <c r="B36" s="102" t="s">
        <v>102</v>
      </c>
      <c r="C36" s="102" t="s">
        <v>47</v>
      </c>
      <c r="D36" s="102">
        <v>8102</v>
      </c>
      <c r="E36" s="128">
        <v>10359413260</v>
      </c>
      <c r="F36" s="128">
        <v>6904841550</v>
      </c>
      <c r="G36" s="134">
        <v>0.66652824602153193</v>
      </c>
      <c r="H36" s="130">
        <v>4.4034222087213255</v>
      </c>
      <c r="I36" s="102">
        <v>1278624.1989632191</v>
      </c>
      <c r="J36" s="102">
        <v>852239.14465564059</v>
      </c>
      <c r="K36" s="8"/>
      <c r="L36" s="9"/>
      <c r="M36" s="9"/>
      <c r="N36" s="9"/>
      <c r="O36" s="9"/>
      <c r="P36" s="9"/>
    </row>
    <row r="37" spans="1:16" ht="11.25" customHeight="1">
      <c r="A37" s="21"/>
      <c r="B37" s="102"/>
      <c r="C37" s="102" t="s">
        <v>38</v>
      </c>
      <c r="D37" s="102">
        <v>17943</v>
      </c>
      <c r="E37" s="128">
        <v>7920783678</v>
      </c>
      <c r="F37" s="128">
        <v>5804291356</v>
      </c>
      <c r="G37" s="134">
        <v>0.73279256093326173</v>
      </c>
      <c r="H37" s="130">
        <v>9.7519877426668398</v>
      </c>
      <c r="I37" s="102">
        <v>441441.43554589531</v>
      </c>
      <c r="J37" s="102">
        <v>323485.00005573203</v>
      </c>
      <c r="K37" s="8"/>
      <c r="L37" s="9"/>
      <c r="M37" s="9"/>
      <c r="N37" s="9"/>
      <c r="O37" s="9"/>
      <c r="P37" s="9"/>
    </row>
    <row r="38" spans="1:16" ht="11.25" customHeight="1">
      <c r="B38" s="102"/>
      <c r="C38" s="102" t="s">
        <v>39</v>
      </c>
      <c r="D38" s="102">
        <v>12910</v>
      </c>
      <c r="E38" s="128">
        <v>7182354002</v>
      </c>
      <c r="F38" s="128">
        <v>4344808942</v>
      </c>
      <c r="G38" s="134">
        <v>0.6049282645759515</v>
      </c>
      <c r="H38" s="130">
        <v>7.0165614310777968</v>
      </c>
      <c r="I38" s="102">
        <v>556340.35646785435</v>
      </c>
      <c r="J38" s="102">
        <v>336546.00635166536</v>
      </c>
      <c r="K38" s="8"/>
      <c r="L38" s="9"/>
      <c r="M38" s="9"/>
      <c r="N38" s="9"/>
      <c r="O38" s="9"/>
      <c r="P38" s="9"/>
    </row>
    <row r="39" spans="1:16" ht="11.25" customHeight="1">
      <c r="A39" s="102"/>
      <c r="B39" s="102"/>
      <c r="C39" s="102" t="s">
        <v>48</v>
      </c>
      <c r="D39" s="102">
        <v>2215</v>
      </c>
      <c r="E39" s="128">
        <v>2125077678</v>
      </c>
      <c r="F39" s="128">
        <v>1179651122</v>
      </c>
      <c r="G39" s="134">
        <v>0.55510964809070851</v>
      </c>
      <c r="H39" s="130">
        <v>1.2038484562228753</v>
      </c>
      <c r="I39" s="102">
        <v>959403.01489841985</v>
      </c>
      <c r="J39" s="102">
        <v>532573.8699774266</v>
      </c>
      <c r="K39" s="8"/>
      <c r="L39" s="9"/>
      <c r="M39" s="9"/>
      <c r="N39" s="9"/>
      <c r="O39" s="9"/>
      <c r="P39" s="9"/>
    </row>
    <row r="40" spans="1:16" ht="11.25" customHeight="1">
      <c r="A40" s="21"/>
      <c r="B40" s="102"/>
      <c r="C40" s="102" t="s">
        <v>49</v>
      </c>
      <c r="D40" s="102">
        <v>6668</v>
      </c>
      <c r="E40" s="128">
        <v>4342881712</v>
      </c>
      <c r="F40" s="128">
        <v>2823696611</v>
      </c>
      <c r="G40" s="134">
        <v>0.65018962022330118</v>
      </c>
      <c r="H40" s="130">
        <v>3.6240458266790667</v>
      </c>
      <c r="I40" s="102">
        <v>651301.99640071986</v>
      </c>
      <c r="J40" s="102">
        <v>423469.79769046191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43492</v>
      </c>
      <c r="E41" s="128">
        <v>6744704623</v>
      </c>
      <c r="F41" s="128">
        <v>4104142659</v>
      </c>
      <c r="G41" s="134">
        <v>0.60849850192172006</v>
      </c>
      <c r="H41" s="130">
        <v>23.637822599568981</v>
      </c>
      <c r="I41" s="102">
        <v>155079.20130138876</v>
      </c>
      <c r="J41" s="102">
        <v>94365.461671111931</v>
      </c>
      <c r="K41" s="8"/>
      <c r="L41" s="9"/>
      <c r="M41" s="9"/>
      <c r="N41" s="9"/>
      <c r="O41" s="9"/>
      <c r="P41" s="9"/>
    </row>
    <row r="42" spans="1:16" ht="11.25" customHeight="1">
      <c r="A42" s="102"/>
      <c r="B42" s="102"/>
      <c r="C42" s="102" t="s">
        <v>51</v>
      </c>
      <c r="D42" s="102">
        <v>4476</v>
      </c>
      <c r="E42" s="128">
        <v>5499309833</v>
      </c>
      <c r="F42" s="128">
        <v>4044190521</v>
      </c>
      <c r="G42" s="134">
        <v>0.73539964901264732</v>
      </c>
      <c r="H42" s="130">
        <v>2.4326978284666319</v>
      </c>
      <c r="I42" s="102">
        <v>1228621.4997765862</v>
      </c>
      <c r="J42" s="102">
        <v>903527.81970509386</v>
      </c>
      <c r="K42" s="8"/>
      <c r="L42" s="9"/>
      <c r="M42" s="9"/>
      <c r="N42" s="9"/>
      <c r="O42" s="9"/>
      <c r="P42" s="9"/>
    </row>
    <row r="43" spans="1:16" ht="11.25" customHeight="1">
      <c r="A43" s="21"/>
      <c r="B43" s="102"/>
      <c r="C43" s="102" t="s">
        <v>183</v>
      </c>
      <c r="D43" s="102">
        <v>1574</v>
      </c>
      <c r="E43" s="128">
        <v>1661450118</v>
      </c>
      <c r="F43" s="128">
        <v>1053629090</v>
      </c>
      <c r="G43" s="134">
        <v>0.63416233721679505</v>
      </c>
      <c r="H43" s="130">
        <v>0.85546612645363684</v>
      </c>
      <c r="I43" s="102">
        <v>1055559.1601016519</v>
      </c>
      <c r="J43" s="102">
        <v>669395.86404066079</v>
      </c>
      <c r="K43" s="8"/>
      <c r="L43" s="9"/>
      <c r="M43" s="9"/>
      <c r="N43" s="9"/>
      <c r="O43" s="9"/>
      <c r="P43" s="9"/>
    </row>
    <row r="44" spans="1:16" ht="11.25" customHeight="1">
      <c r="A44" s="21"/>
      <c r="B44" s="102"/>
      <c r="C44" s="102" t="s">
        <v>52</v>
      </c>
      <c r="D44" s="102">
        <v>19436</v>
      </c>
      <c r="E44" s="128">
        <v>19966200760</v>
      </c>
      <c r="F44" s="128">
        <v>13897339920</v>
      </c>
      <c r="G44" s="134">
        <v>0.69604328269811511</v>
      </c>
      <c r="H44" s="130">
        <v>10.563430516996752</v>
      </c>
      <c r="I44" s="102">
        <v>1027279.3146738012</v>
      </c>
      <c r="J44" s="102">
        <v>715030.86643342255</v>
      </c>
      <c r="K44" s="8"/>
      <c r="L44" s="9"/>
      <c r="M44" s="9"/>
      <c r="N44" s="9"/>
      <c r="O44" s="9"/>
      <c r="P44" s="9"/>
    </row>
    <row r="45" spans="1:16" ht="11.25" customHeight="1">
      <c r="A45" s="102"/>
      <c r="B45" s="102"/>
      <c r="C45" s="102" t="s">
        <v>53</v>
      </c>
      <c r="D45" s="102">
        <v>3815</v>
      </c>
      <c r="E45" s="128">
        <v>2151023351</v>
      </c>
      <c r="F45" s="128">
        <v>1496355416</v>
      </c>
      <c r="G45" s="134">
        <v>0.69564815059043961</v>
      </c>
      <c r="H45" s="130">
        <v>2.073445535210054</v>
      </c>
      <c r="I45" s="102">
        <v>563833.11952817824</v>
      </c>
      <c r="J45" s="102">
        <v>392229.46684141544</v>
      </c>
      <c r="K45" s="8"/>
      <c r="L45" s="9"/>
      <c r="M45" s="9"/>
      <c r="N45" s="9"/>
      <c r="O45" s="9"/>
      <c r="P45" s="9"/>
    </row>
    <row r="46" spans="1:16" ht="11.25" customHeight="1">
      <c r="A46" s="21"/>
      <c r="B46" s="102"/>
      <c r="C46" s="102" t="s">
        <v>54</v>
      </c>
      <c r="D46" s="102">
        <v>23239</v>
      </c>
      <c r="E46" s="128">
        <v>17511646280</v>
      </c>
      <c r="F46" s="128">
        <v>11712361360</v>
      </c>
      <c r="G46" s="134">
        <v>0.66883268270309082</v>
      </c>
      <c r="H46" s="130">
        <v>12.6303540741144</v>
      </c>
      <c r="I46" s="102">
        <v>753545.6035113387</v>
      </c>
      <c r="J46" s="102">
        <v>503995.92753560824</v>
      </c>
      <c r="K46" s="8"/>
      <c r="L46" s="9"/>
      <c r="M46" s="9"/>
      <c r="N46" s="9"/>
      <c r="O46" s="9"/>
      <c r="P46" s="9"/>
    </row>
    <row r="47" spans="1:16" ht="11.25" customHeight="1">
      <c r="A47" s="21"/>
      <c r="B47" s="102"/>
      <c r="C47" s="102" t="s">
        <v>55</v>
      </c>
      <c r="D47" s="102">
        <v>61</v>
      </c>
      <c r="E47" s="128">
        <v>50736602</v>
      </c>
      <c r="F47" s="128">
        <v>31132461</v>
      </c>
      <c r="G47" s="134">
        <v>0.61360950029724104</v>
      </c>
      <c r="H47" s="130">
        <v>3.3153388636386179E-2</v>
      </c>
      <c r="I47" s="102">
        <v>831747.57377049176</v>
      </c>
      <c r="J47" s="102">
        <v>510368.21311475412</v>
      </c>
      <c r="K47" s="8"/>
      <c r="L47" s="9"/>
      <c r="M47" s="9"/>
      <c r="N47" s="9"/>
      <c r="O47" s="9"/>
      <c r="P47" s="9"/>
    </row>
    <row r="48" spans="1:16" ht="11.25" customHeight="1">
      <c r="A48" s="102"/>
      <c r="B48" s="102"/>
      <c r="C48" s="102" t="s">
        <v>244</v>
      </c>
      <c r="D48" s="102">
        <v>27</v>
      </c>
      <c r="E48" s="128">
        <v>24850609</v>
      </c>
      <c r="F48" s="128">
        <v>17076485</v>
      </c>
      <c r="G48" s="134">
        <v>0.68716565457208711</v>
      </c>
      <c r="H48" s="130">
        <v>1.4674450707908638E-2</v>
      </c>
      <c r="I48" s="102">
        <v>920392.92592592596</v>
      </c>
      <c r="J48" s="102">
        <v>632462.40740740742</v>
      </c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245</v>
      </c>
      <c r="D49" s="102">
        <v>8</v>
      </c>
      <c r="E49" s="128">
        <v>4820178</v>
      </c>
      <c r="F49" s="128">
        <v>2179143</v>
      </c>
      <c r="G49" s="134">
        <v>0.45208766149299878</v>
      </c>
      <c r="H49" s="130">
        <v>4.3479853949358925E-3</v>
      </c>
      <c r="I49" s="102">
        <v>602522.25</v>
      </c>
      <c r="J49" s="102">
        <v>272392.875</v>
      </c>
      <c r="K49" s="8"/>
      <c r="L49" s="9"/>
      <c r="M49" s="9"/>
      <c r="N49" s="9"/>
      <c r="O49" s="9"/>
      <c r="P49" s="9"/>
    </row>
    <row r="50" spans="1:16" ht="11.25" customHeight="1">
      <c r="A50" s="21"/>
      <c r="B50" s="102"/>
      <c r="C50" s="102" t="s">
        <v>246</v>
      </c>
      <c r="D50" s="102">
        <v>21</v>
      </c>
      <c r="E50" s="128">
        <v>14239564</v>
      </c>
      <c r="F50" s="128">
        <v>6832318</v>
      </c>
      <c r="G50" s="134">
        <v>0.47981230324186891</v>
      </c>
      <c r="H50" s="130">
        <v>1.1413461661706717E-2</v>
      </c>
      <c r="I50" s="102">
        <v>678074.47619047621</v>
      </c>
      <c r="J50" s="102">
        <v>325348.47619047621</v>
      </c>
      <c r="K50" s="8"/>
      <c r="L50" s="9"/>
      <c r="M50" s="9"/>
      <c r="N50" s="9"/>
      <c r="O50" s="9"/>
      <c r="P50" s="9"/>
    </row>
    <row r="51" spans="1:16" ht="11.25" customHeight="1">
      <c r="A51" s="102"/>
      <c r="B51" s="102"/>
      <c r="C51" s="102" t="s">
        <v>56</v>
      </c>
      <c r="D51" s="102">
        <v>28328</v>
      </c>
      <c r="E51" s="128">
        <v>23110025230</v>
      </c>
      <c r="F51" s="128">
        <v>14139479750</v>
      </c>
      <c r="G51" s="134">
        <v>0.61183315938768446</v>
      </c>
      <c r="H51" s="130">
        <v>15.396216283467995</v>
      </c>
      <c r="I51" s="102">
        <v>815801.51193165767</v>
      </c>
      <c r="J51" s="102">
        <v>499134.41647839593</v>
      </c>
      <c r="K51" s="8"/>
      <c r="L51" s="9"/>
      <c r="M51" s="9"/>
      <c r="N51" s="9"/>
      <c r="O51" s="9"/>
      <c r="P51" s="9"/>
    </row>
    <row r="52" spans="1:16" ht="11.25" customHeight="1">
      <c r="A52" s="126"/>
      <c r="B52" s="103"/>
      <c r="C52" s="103" t="s">
        <v>14</v>
      </c>
      <c r="D52" s="103">
        <v>172315</v>
      </c>
      <c r="E52" s="129">
        <v>108669517478</v>
      </c>
      <c r="F52" s="129">
        <v>71562008704</v>
      </c>
      <c r="G52" s="135">
        <v>0.65852881622012938</v>
      </c>
      <c r="H52" s="131">
        <v>93.652887916047277</v>
      </c>
      <c r="I52" s="103">
        <v>630644.56070568436</v>
      </c>
      <c r="J52" s="103">
        <v>415297.61601717782</v>
      </c>
      <c r="K52" s="8"/>
      <c r="L52" s="9"/>
      <c r="M52" s="9"/>
      <c r="N52" s="9"/>
      <c r="O52" s="9"/>
      <c r="P52" s="9"/>
    </row>
    <row r="53" spans="1:16" ht="11.25" customHeight="1">
      <c r="A53" s="21"/>
      <c r="B53" s="102" t="s">
        <v>25</v>
      </c>
      <c r="C53" s="102" t="s">
        <v>103</v>
      </c>
      <c r="D53" s="102">
        <v>14822</v>
      </c>
      <c r="E53" s="128">
        <v>1613506646</v>
      </c>
      <c r="F53" s="128">
        <v>984232934</v>
      </c>
      <c r="G53" s="134">
        <v>0.60999620698184598</v>
      </c>
      <c r="H53" s="130">
        <v>8.055729940467474</v>
      </c>
      <c r="I53" s="102">
        <v>108858.90203751181</v>
      </c>
      <c r="J53" s="102">
        <v>66403.51733909054</v>
      </c>
      <c r="K53" s="8"/>
      <c r="L53" s="9"/>
      <c r="M53" s="9"/>
      <c r="N53" s="9"/>
      <c r="O53" s="9"/>
      <c r="P53" s="9"/>
    </row>
    <row r="54" spans="1:16" ht="11.25" customHeight="1">
      <c r="A54" s="21"/>
      <c r="B54" s="102"/>
      <c r="C54" s="102" t="s">
        <v>57</v>
      </c>
      <c r="D54" s="102">
        <v>470140</v>
      </c>
      <c r="E54" s="128">
        <v>126523071500</v>
      </c>
      <c r="F54" s="128">
        <v>102029676800</v>
      </c>
      <c r="G54" s="134">
        <v>0.80641163378649083</v>
      </c>
      <c r="H54" s="130">
        <v>255.52023169689508</v>
      </c>
      <c r="I54" s="102">
        <v>269117.86170076998</v>
      </c>
      <c r="J54" s="102">
        <v>217019.77453524483</v>
      </c>
      <c r="K54" s="8"/>
      <c r="L54" s="9"/>
      <c r="M54" s="9"/>
      <c r="N54" s="9"/>
      <c r="O54" s="9"/>
      <c r="P54" s="9"/>
    </row>
    <row r="55" spans="1:16" ht="11.25" customHeight="1">
      <c r="A55" s="102"/>
      <c r="B55" s="102"/>
      <c r="C55" s="102" t="s">
        <v>58</v>
      </c>
      <c r="D55" s="102">
        <v>229529</v>
      </c>
      <c r="E55" s="128">
        <v>68813068510</v>
      </c>
      <c r="F55" s="128">
        <v>51242114870</v>
      </c>
      <c r="G55" s="134">
        <v>0.74465673424450518</v>
      </c>
      <c r="H55" s="130">
        <v>124.74859246428007</v>
      </c>
      <c r="I55" s="102">
        <v>299801.19509952993</v>
      </c>
      <c r="J55" s="102">
        <v>223248.9788654157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170</v>
      </c>
      <c r="D56" s="102">
        <v>70490</v>
      </c>
      <c r="E56" s="128">
        <v>18776815220</v>
      </c>
      <c r="F56" s="128">
        <v>9813481648</v>
      </c>
      <c r="G56" s="134">
        <v>0.5226382393936132</v>
      </c>
      <c r="H56" s="130">
        <v>38.311186311128886</v>
      </c>
      <c r="I56" s="102">
        <v>266375.58831039863</v>
      </c>
      <c r="J56" s="102">
        <v>139218.06849198468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59</v>
      </c>
      <c r="D57" s="102">
        <v>62943</v>
      </c>
      <c r="E57" s="128">
        <v>9374518844</v>
      </c>
      <c r="F57" s="128">
        <v>1780225314</v>
      </c>
      <c r="G57" s="134">
        <v>0.18990044647885077</v>
      </c>
      <c r="H57" s="130">
        <v>34.209405589181237</v>
      </c>
      <c r="I57" s="102">
        <v>148936.63860953561</v>
      </c>
      <c r="J57" s="102">
        <v>28283.134169010056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170</v>
      </c>
      <c r="D58" s="102">
        <v>1334</v>
      </c>
      <c r="E58" s="128">
        <v>1432458760</v>
      </c>
      <c r="F58" s="128">
        <v>373236070</v>
      </c>
      <c r="G58" s="134">
        <v>0.26055624107461217</v>
      </c>
      <c r="H58" s="130">
        <v>0.72502656460556003</v>
      </c>
      <c r="I58" s="102">
        <v>1073807.1664167915</v>
      </c>
      <c r="J58" s="102">
        <v>279787.15892053972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60</v>
      </c>
      <c r="D59" s="102">
        <v>7972</v>
      </c>
      <c r="E59" s="128">
        <v>2908388244</v>
      </c>
      <c r="F59" s="128">
        <v>1667813760</v>
      </c>
      <c r="G59" s="134">
        <v>0.57344949163534031</v>
      </c>
      <c r="H59" s="130">
        <v>4.3327674460536167</v>
      </c>
      <c r="I59" s="102">
        <v>364825.41946813848</v>
      </c>
      <c r="J59" s="102">
        <v>209208.95132965379</v>
      </c>
      <c r="K59" s="8"/>
      <c r="L59" s="9"/>
      <c r="M59" s="9"/>
      <c r="N59" s="9"/>
      <c r="O59" s="9"/>
      <c r="P59" s="9"/>
    </row>
    <row r="60" spans="1:16" ht="11.25" customHeight="1">
      <c r="A60" s="102"/>
      <c r="B60" s="102"/>
      <c r="C60" s="102" t="s">
        <v>70</v>
      </c>
      <c r="D60" s="102">
        <v>2271</v>
      </c>
      <c r="E60" s="128">
        <v>147016383</v>
      </c>
      <c r="F60" s="128">
        <v>112334208</v>
      </c>
      <c r="G60" s="134">
        <v>0.7640931283148219</v>
      </c>
      <c r="H60" s="130">
        <v>1.2342843539874266</v>
      </c>
      <c r="I60" s="102">
        <v>64736.408190224567</v>
      </c>
      <c r="J60" s="102">
        <v>49464.644649933951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99</v>
      </c>
      <c r="D61" s="102">
        <v>16086</v>
      </c>
      <c r="E61" s="128">
        <v>392660525</v>
      </c>
      <c r="F61" s="128">
        <v>269076500</v>
      </c>
      <c r="G61" s="134">
        <v>0.68526496265444559</v>
      </c>
      <c r="H61" s="130">
        <v>8.742711632867346</v>
      </c>
      <c r="I61" s="102">
        <v>24410.078639811014</v>
      </c>
      <c r="J61" s="102">
        <v>16727.371627502176</v>
      </c>
      <c r="K61" s="8"/>
      <c r="L61" s="9"/>
      <c r="M61" s="9"/>
      <c r="N61" s="9"/>
      <c r="O61" s="9"/>
      <c r="P61" s="9"/>
    </row>
    <row r="62" spans="1:16" ht="11.25" customHeight="1">
      <c r="A62" s="21"/>
      <c r="B62" s="102"/>
      <c r="C62" s="102" t="s">
        <v>105</v>
      </c>
      <c r="D62" s="102">
        <v>101</v>
      </c>
      <c r="E62" s="128">
        <v>10255382</v>
      </c>
      <c r="F62" s="128">
        <v>3988446</v>
      </c>
      <c r="G62" s="134">
        <v>0.38891247542022328</v>
      </c>
      <c r="H62" s="130">
        <v>5.4893315611065641E-2</v>
      </c>
      <c r="I62" s="102">
        <v>101538.43564356436</v>
      </c>
      <c r="J62" s="102">
        <v>39489.564356435643</v>
      </c>
      <c r="K62" s="8"/>
      <c r="L62" s="9"/>
      <c r="M62" s="9"/>
      <c r="N62" s="9"/>
      <c r="O62" s="9"/>
      <c r="P62" s="9"/>
    </row>
    <row r="63" spans="1:16" ht="11.25" customHeight="1">
      <c r="A63" s="126"/>
      <c r="B63" s="103"/>
      <c r="C63" s="103" t="s">
        <v>14</v>
      </c>
      <c r="D63" s="103">
        <v>875688</v>
      </c>
      <c r="E63" s="129">
        <v>229991760014</v>
      </c>
      <c r="F63" s="129">
        <v>168276180550</v>
      </c>
      <c r="G63" s="135">
        <v>0.73166178014271788</v>
      </c>
      <c r="H63" s="131">
        <v>475.93482931507776</v>
      </c>
      <c r="I63" s="103">
        <v>262641.21469518822</v>
      </c>
      <c r="J63" s="103">
        <v>192164.53868272717</v>
      </c>
      <c r="K63" s="8"/>
      <c r="L63" s="9"/>
      <c r="M63" s="9"/>
      <c r="N63" s="9"/>
      <c r="O63" s="9"/>
      <c r="P63" s="9"/>
    </row>
    <row r="64" spans="1:16" ht="11.25" customHeight="1">
      <c r="A64" s="102"/>
      <c r="B64" s="102" t="s">
        <v>98</v>
      </c>
      <c r="C64" s="102" t="s">
        <v>94</v>
      </c>
      <c r="D64" s="102">
        <v>5867930</v>
      </c>
      <c r="E64" s="128">
        <v>141383357200</v>
      </c>
      <c r="F64" s="128">
        <v>133377770500</v>
      </c>
      <c r="G64" s="134">
        <v>0.94337673925315446</v>
      </c>
      <c r="H64" s="130">
        <v>3189.2092423132717</v>
      </c>
      <c r="I64" s="102">
        <v>24094.247409222673</v>
      </c>
      <c r="J64" s="102">
        <v>22729.952555671251</v>
      </c>
      <c r="K64" s="8"/>
      <c r="L64" s="9"/>
      <c r="M64" s="9"/>
      <c r="N64" s="9"/>
      <c r="O64" s="9"/>
      <c r="P64" s="9"/>
    </row>
    <row r="65" spans="1:18" ht="11.25" customHeight="1">
      <c r="A65" s="21"/>
      <c r="B65" s="102"/>
      <c r="C65" s="102" t="s">
        <v>97</v>
      </c>
      <c r="D65" s="102">
        <v>1276143</v>
      </c>
      <c r="E65" s="128">
        <v>101097301200</v>
      </c>
      <c r="F65" s="128">
        <v>76488632670</v>
      </c>
      <c r="G65" s="134">
        <v>0.75658431790066416</v>
      </c>
      <c r="H65" s="130">
        <v>693.58139073120935</v>
      </c>
      <c r="I65" s="102">
        <v>79220.981661146128</v>
      </c>
      <c r="J65" s="102">
        <v>59937.352373519272</v>
      </c>
      <c r="K65" s="8"/>
      <c r="L65" s="9"/>
      <c r="M65" s="9"/>
      <c r="N65" s="9"/>
      <c r="O65" s="9"/>
      <c r="P65" s="9"/>
    </row>
    <row r="66" spans="1:18" ht="11.25" customHeight="1">
      <c r="A66" s="21"/>
      <c r="B66" s="102"/>
      <c r="C66" s="102" t="s">
        <v>88</v>
      </c>
      <c r="D66" s="102">
        <v>753455</v>
      </c>
      <c r="E66" s="128">
        <v>117988173200</v>
      </c>
      <c r="F66" s="128">
        <v>99617150980</v>
      </c>
      <c r="G66" s="134">
        <v>0.84429776543061186</v>
      </c>
      <c r="H66" s="130">
        <v>409.50141696767787</v>
      </c>
      <c r="I66" s="102">
        <v>156596.17787392743</v>
      </c>
      <c r="J66" s="102">
        <v>132213.80305393157</v>
      </c>
      <c r="K66" s="8"/>
      <c r="L66" s="9"/>
      <c r="M66" s="9"/>
      <c r="N66" s="9"/>
      <c r="O66" s="9"/>
      <c r="P66" s="9"/>
    </row>
    <row r="67" spans="1:18" ht="11.25" customHeight="1">
      <c r="A67" s="102"/>
      <c r="B67" s="102"/>
      <c r="C67" s="102" t="s">
        <v>61</v>
      </c>
      <c r="D67" s="102">
        <v>3525</v>
      </c>
      <c r="E67" s="128">
        <v>109228188</v>
      </c>
      <c r="F67" s="128">
        <v>37717450</v>
      </c>
      <c r="G67" s="134">
        <v>0.34530875857795973</v>
      </c>
      <c r="H67" s="130">
        <v>1.9158310646436276</v>
      </c>
      <c r="I67" s="102">
        <v>30986.720000000001</v>
      </c>
      <c r="J67" s="102">
        <v>10699.985815602837</v>
      </c>
      <c r="K67" s="8"/>
      <c r="L67" s="9"/>
      <c r="M67" s="9"/>
      <c r="N67" s="9"/>
      <c r="O67" s="9"/>
      <c r="P67" s="9"/>
    </row>
    <row r="68" spans="1:18" ht="11.25" customHeight="1">
      <c r="B68" s="102"/>
      <c r="C68" s="102" t="s">
        <v>95</v>
      </c>
      <c r="D68" s="102">
        <v>22884</v>
      </c>
      <c r="E68" s="128">
        <v>38923142830</v>
      </c>
      <c r="F68" s="128">
        <v>28773579640</v>
      </c>
      <c r="G68" s="134">
        <v>0.73924091293632055</v>
      </c>
      <c r="H68" s="130">
        <v>12.437412222214121</v>
      </c>
      <c r="I68" s="102">
        <v>1700888.9542912077</v>
      </c>
      <c r="J68" s="102">
        <v>1257366.703373536</v>
      </c>
      <c r="K68" s="8"/>
      <c r="L68" s="9"/>
      <c r="M68" s="9"/>
      <c r="N68" s="9"/>
      <c r="O68" s="9"/>
      <c r="P68" s="9"/>
    </row>
    <row r="69" spans="1:18" ht="11.25" customHeight="1">
      <c r="A69" s="102"/>
      <c r="B69" s="102"/>
      <c r="C69" s="102" t="s">
        <v>96</v>
      </c>
      <c r="D69" s="102">
        <v>636</v>
      </c>
      <c r="E69" s="128">
        <v>253620846</v>
      </c>
      <c r="F69" s="128">
        <v>146051875</v>
      </c>
      <c r="G69" s="134">
        <v>0.57586699714738743</v>
      </c>
      <c r="H69" s="130">
        <v>0.34566483889740346</v>
      </c>
      <c r="I69" s="102">
        <v>398774.91509433964</v>
      </c>
      <c r="J69" s="102">
        <v>229641.31289308175</v>
      </c>
      <c r="K69" s="8"/>
      <c r="L69" s="22"/>
      <c r="M69" s="9"/>
      <c r="N69" s="9"/>
      <c r="O69" s="9"/>
      <c r="P69" s="9"/>
    </row>
    <row r="70" spans="1:18" ht="11.25" customHeight="1">
      <c r="A70" s="21"/>
      <c r="B70" s="102"/>
      <c r="C70" s="102" t="s">
        <v>167</v>
      </c>
      <c r="D70" s="102">
        <v>2833148</v>
      </c>
      <c r="E70" s="128">
        <v>105376358800</v>
      </c>
      <c r="F70" s="128">
        <v>68971257240</v>
      </c>
      <c r="G70" s="134">
        <v>0.65452306404802441</v>
      </c>
      <c r="H70" s="130">
        <v>1539.8107657114792</v>
      </c>
      <c r="I70" s="102">
        <v>37194.088978055508</v>
      </c>
      <c r="J70" s="102">
        <v>24344.389082391743</v>
      </c>
      <c r="K70" s="8"/>
      <c r="L70" s="22"/>
      <c r="M70" s="9"/>
      <c r="N70" s="9"/>
      <c r="O70" s="9"/>
      <c r="P70" s="9"/>
    </row>
    <row r="71" spans="1:18" ht="11.25" customHeight="1">
      <c r="A71" s="103"/>
      <c r="B71" s="101"/>
      <c r="C71" s="103" t="s">
        <v>14</v>
      </c>
      <c r="D71" s="103">
        <v>10757721</v>
      </c>
      <c r="E71" s="129">
        <v>505131182264</v>
      </c>
      <c r="F71" s="129">
        <v>407412160355</v>
      </c>
      <c r="G71" s="135">
        <v>0.80654723893499713</v>
      </c>
      <c r="H71" s="131">
        <v>5846.8017238493931</v>
      </c>
      <c r="I71" s="103">
        <v>46955.222417833669</v>
      </c>
      <c r="J71" s="103">
        <v>37871.604994682421</v>
      </c>
      <c r="K71" s="8"/>
      <c r="L71" s="22"/>
      <c r="M71" s="9"/>
      <c r="N71" s="9"/>
      <c r="O71" s="9"/>
      <c r="P71" s="9"/>
    </row>
    <row r="72" spans="1:18" ht="11.25" customHeight="1">
      <c r="A72" s="118"/>
      <c r="B72" s="120" t="s">
        <v>171</v>
      </c>
      <c r="C72" s="117" t="s">
        <v>172</v>
      </c>
      <c r="D72" s="117">
        <v>26</v>
      </c>
      <c r="E72" s="151">
        <v>20521279</v>
      </c>
      <c r="F72" s="151">
        <v>15578543</v>
      </c>
      <c r="G72" s="134">
        <v>0.75914093853506892</v>
      </c>
      <c r="H72" s="149">
        <v>1.4130952533541651E-2</v>
      </c>
      <c r="I72" s="117">
        <v>789279.9615384615</v>
      </c>
      <c r="J72" s="102">
        <v>599174.73076923075</v>
      </c>
      <c r="K72" s="8"/>
      <c r="L72" s="22"/>
      <c r="M72" s="9"/>
      <c r="N72" s="9"/>
      <c r="O72" s="9"/>
      <c r="P72" s="9"/>
    </row>
    <row r="73" spans="1:18" s="58" customFormat="1" ht="11.25" customHeight="1">
      <c r="A73" s="102"/>
      <c r="B73" s="102"/>
      <c r="C73" s="102" t="s">
        <v>173</v>
      </c>
      <c r="D73" s="102">
        <v>901</v>
      </c>
      <c r="E73" s="128">
        <v>3278575730</v>
      </c>
      <c r="F73" s="128">
        <v>1731793798</v>
      </c>
      <c r="G73" s="124">
        <v>0.52821528023694608</v>
      </c>
      <c r="H73" s="130">
        <v>0.48969185510465496</v>
      </c>
      <c r="I73" s="102">
        <v>3638818.7902330742</v>
      </c>
      <c r="J73" s="102">
        <v>1922079.6870144284</v>
      </c>
      <c r="K73" s="63"/>
      <c r="L73" s="22"/>
      <c r="M73" s="22"/>
      <c r="N73" s="22"/>
      <c r="O73" s="22"/>
      <c r="P73" s="22"/>
      <c r="Q73" s="21"/>
      <c r="R73" s="21"/>
    </row>
    <row r="74" spans="1:18" s="58" customFormat="1" ht="11.25" customHeight="1">
      <c r="A74" s="21"/>
      <c r="B74" s="102"/>
      <c r="C74" s="102" t="s">
        <v>174</v>
      </c>
      <c r="D74" s="102">
        <v>1486</v>
      </c>
      <c r="E74" s="128">
        <v>2461807709</v>
      </c>
      <c r="F74" s="128">
        <v>1689527764</v>
      </c>
      <c r="G74" s="124">
        <v>0.6862955858913512</v>
      </c>
      <c r="H74" s="130">
        <v>0.80763828710934205</v>
      </c>
      <c r="I74" s="102">
        <v>1656667.3681022881</v>
      </c>
      <c r="J74" s="102">
        <v>1136963.5020188426</v>
      </c>
      <c r="K74" s="63"/>
      <c r="L74" s="9"/>
      <c r="M74" s="22"/>
      <c r="N74" s="22"/>
      <c r="O74" s="22"/>
      <c r="P74" s="22"/>
      <c r="Q74" s="21"/>
      <c r="R74" s="21"/>
    </row>
    <row r="75" spans="1:18" s="58" customFormat="1" ht="11.25" customHeight="1">
      <c r="A75" s="100"/>
      <c r="B75" s="103"/>
      <c r="C75" s="103" t="s">
        <v>14</v>
      </c>
      <c r="D75" s="103">
        <v>2413</v>
      </c>
      <c r="E75" s="129">
        <v>5760904718</v>
      </c>
      <c r="F75" s="129">
        <v>3436900105</v>
      </c>
      <c r="G75" s="127">
        <v>0.59659034010081335</v>
      </c>
      <c r="H75" s="131">
        <v>1.3114610947475387</v>
      </c>
      <c r="I75" s="103">
        <v>2387444.9722337341</v>
      </c>
      <c r="J75" s="103">
        <v>1424326.6079569</v>
      </c>
      <c r="K75" s="63"/>
      <c r="L75" s="9"/>
      <c r="M75" s="22"/>
      <c r="N75" s="22"/>
      <c r="O75" s="22"/>
      <c r="P75" s="22"/>
      <c r="Q75" s="21"/>
      <c r="R75" s="21"/>
    </row>
    <row r="76" spans="1:18" s="21" customFormat="1" ht="11.25" customHeight="1">
      <c r="A76" s="102"/>
      <c r="B76" s="102" t="s">
        <v>175</v>
      </c>
      <c r="C76" s="102" t="s">
        <v>176</v>
      </c>
      <c r="D76" s="102">
        <v>1038</v>
      </c>
      <c r="E76" s="128">
        <v>100094474</v>
      </c>
      <c r="F76" s="128">
        <v>41139260</v>
      </c>
      <c r="G76" s="124">
        <v>0.41100430779025821</v>
      </c>
      <c r="H76" s="130">
        <v>0.56415110499293208</v>
      </c>
      <c r="I76" s="102">
        <v>96430.129094412332</v>
      </c>
      <c r="J76" s="102">
        <v>39633.198458574181</v>
      </c>
      <c r="K76" s="63"/>
      <c r="L76" s="9"/>
      <c r="M76" s="22"/>
      <c r="N76" s="22"/>
      <c r="O76" s="22"/>
      <c r="P76" s="22"/>
    </row>
    <row r="77" spans="1:18" s="21" customFormat="1" ht="11.25" customHeight="1">
      <c r="A77" s="126"/>
      <c r="B77" s="103"/>
      <c r="C77" s="103" t="s">
        <v>14</v>
      </c>
      <c r="D77" s="103">
        <v>1038</v>
      </c>
      <c r="E77" s="129">
        <v>100094474</v>
      </c>
      <c r="F77" s="129">
        <v>41139260</v>
      </c>
      <c r="G77" s="127">
        <v>0.41100430779025821</v>
      </c>
      <c r="H77" s="131">
        <v>0.56415110499293208</v>
      </c>
      <c r="I77" s="103">
        <v>96430.129094412332</v>
      </c>
      <c r="J77" s="103">
        <v>39633.198458574181</v>
      </c>
      <c r="K77" s="63"/>
      <c r="L77" s="9"/>
      <c r="M77" s="22"/>
      <c r="N77" s="22"/>
      <c r="O77" s="22"/>
      <c r="P77" s="22"/>
    </row>
    <row r="78" spans="1:18" s="2" customFormat="1" ht="11.25" customHeight="1">
      <c r="A78" s="102"/>
      <c r="B78" s="102"/>
      <c r="C78" s="102" t="s">
        <v>15</v>
      </c>
      <c r="D78" s="102">
        <v>99216</v>
      </c>
      <c r="E78" s="128">
        <v>6158086183</v>
      </c>
      <c r="F78" s="128">
        <v>2178895514</v>
      </c>
      <c r="G78" s="124">
        <v>0.35382673272989495</v>
      </c>
      <c r="H78" s="130">
        <v>53.923714867994939</v>
      </c>
      <c r="I78" s="102">
        <v>62067.470801080468</v>
      </c>
      <c r="J78" s="102">
        <v>21961.130402354458</v>
      </c>
      <c r="K78" s="8"/>
      <c r="M78" s="9"/>
      <c r="N78" s="9"/>
      <c r="O78" s="9"/>
      <c r="P78" s="9"/>
    </row>
    <row r="79" spans="1:18" ht="11.25" customHeight="1">
      <c r="A79" s="105"/>
      <c r="B79" s="105"/>
      <c r="C79" s="105" t="s">
        <v>181</v>
      </c>
      <c r="D79" s="105">
        <v>34116568</v>
      </c>
      <c r="E79" s="132">
        <v>1310440235234</v>
      </c>
      <c r="F79" s="132">
        <v>940225285787</v>
      </c>
      <c r="G79" s="121">
        <v>0.71748810858139422</v>
      </c>
      <c r="H79" s="137">
        <v>18542.292423667153</v>
      </c>
      <c r="I79" s="105">
        <v>38410.670007428649</v>
      </c>
      <c r="J79" s="105">
        <v>27559.198972974071</v>
      </c>
      <c r="K79" s="8"/>
      <c r="M79" s="9"/>
      <c r="N79" s="9"/>
      <c r="O79" s="9"/>
      <c r="P79" s="9"/>
    </row>
    <row r="80" spans="1:18" ht="11.25" customHeight="1">
      <c r="A80" s="108"/>
      <c r="B80" s="108"/>
      <c r="C80" s="108"/>
      <c r="D80" s="108"/>
      <c r="E80" s="196"/>
      <c r="F80" s="196"/>
      <c r="G80" s="200"/>
      <c r="H80" s="153"/>
      <c r="I80" s="108"/>
      <c r="J80" s="108"/>
      <c r="K80" s="8"/>
      <c r="M80" s="9"/>
      <c r="N80" s="9"/>
      <c r="O80" s="9"/>
      <c r="P80" s="9"/>
    </row>
    <row r="81" spans="1:22" ht="11.25" customHeight="1">
      <c r="A81" s="108"/>
      <c r="B81" s="108"/>
      <c r="C81" s="108"/>
      <c r="D81" s="108"/>
      <c r="E81" s="196"/>
      <c r="F81" s="196"/>
      <c r="G81" s="200"/>
      <c r="H81" s="153"/>
      <c r="I81" s="108"/>
      <c r="J81" s="108"/>
      <c r="K81" s="8"/>
      <c r="M81" s="9"/>
      <c r="N81" s="9"/>
      <c r="O81" s="9"/>
      <c r="P81" s="9"/>
    </row>
    <row r="82" spans="1:22" s="54" customFormat="1" ht="11.85" customHeight="1">
      <c r="A82" s="386" t="s">
        <v>213</v>
      </c>
      <c r="B82" s="386"/>
      <c r="C82" s="386"/>
      <c r="D82" s="386"/>
      <c r="E82" s="386"/>
      <c r="F82" s="386"/>
      <c r="G82" s="386"/>
      <c r="H82" s="386"/>
      <c r="I82" s="386"/>
      <c r="J82" s="386"/>
      <c r="K82" s="182"/>
      <c r="L82" s="79"/>
      <c r="M82" s="182"/>
      <c r="N82" s="182"/>
      <c r="O82" s="182"/>
      <c r="P82" s="182"/>
      <c r="Q82" s="182"/>
      <c r="R82" s="182"/>
      <c r="S82" s="182"/>
      <c r="T82" s="182"/>
      <c r="U82" s="4"/>
      <c r="V82" s="189"/>
    </row>
    <row r="83" spans="1:22" s="54" customFormat="1" ht="11.85" customHeight="1">
      <c r="A83" s="386" t="s">
        <v>228</v>
      </c>
      <c r="B83" s="386"/>
      <c r="C83" s="386"/>
      <c r="D83" s="386"/>
      <c r="E83" s="386"/>
      <c r="F83" s="386"/>
      <c r="G83" s="386"/>
      <c r="H83" s="386"/>
      <c r="I83" s="386"/>
      <c r="J83" s="386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4"/>
      <c r="V83" s="189"/>
    </row>
    <row r="84" spans="1:22" s="54" customFormat="1" ht="11.85" customHeight="1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4"/>
      <c r="V84" s="189"/>
    </row>
    <row r="85" spans="1:22" ht="11.25" customHeight="1">
      <c r="A85" s="108"/>
      <c r="B85" s="108"/>
      <c r="C85" s="108"/>
      <c r="D85" s="108"/>
      <c r="E85" s="196"/>
      <c r="F85" s="196"/>
      <c r="G85" s="200"/>
      <c r="H85" s="153"/>
      <c r="I85" s="108"/>
      <c r="J85" s="108"/>
      <c r="K85" s="8"/>
      <c r="M85" s="9"/>
      <c r="N85" s="9"/>
      <c r="O85" s="9"/>
      <c r="P85" s="9"/>
    </row>
    <row r="86" spans="1:22" ht="11.25" customHeight="1">
      <c r="A86" s="388" t="s">
        <v>12</v>
      </c>
      <c r="B86" s="402" t="s">
        <v>68</v>
      </c>
      <c r="C86" s="402" t="s">
        <v>69</v>
      </c>
      <c r="D86" s="402" t="s">
        <v>63</v>
      </c>
      <c r="E86" s="388" t="s">
        <v>92</v>
      </c>
      <c r="F86" s="388" t="s">
        <v>93</v>
      </c>
      <c r="G86" s="388" t="s">
        <v>67</v>
      </c>
      <c r="H86" s="388" t="s">
        <v>74</v>
      </c>
      <c r="I86" s="388" t="s">
        <v>72</v>
      </c>
      <c r="J86" s="388" t="s">
        <v>71</v>
      </c>
      <c r="K86" s="8"/>
      <c r="M86" s="9"/>
      <c r="N86" s="9"/>
      <c r="O86" s="9"/>
      <c r="P86" s="9"/>
    </row>
    <row r="87" spans="1:22" ht="21.75" customHeight="1">
      <c r="A87" s="389"/>
      <c r="B87" s="403"/>
      <c r="C87" s="403"/>
      <c r="D87" s="403"/>
      <c r="E87" s="389"/>
      <c r="F87" s="389"/>
      <c r="G87" s="389"/>
      <c r="H87" s="389"/>
      <c r="I87" s="389"/>
      <c r="J87" s="389"/>
      <c r="K87" s="8"/>
      <c r="M87" s="9"/>
      <c r="N87" s="9"/>
      <c r="O87" s="9"/>
      <c r="P87" s="9"/>
    </row>
    <row r="88" spans="1:22" ht="11.25" customHeight="1">
      <c r="A88" s="102" t="s">
        <v>132</v>
      </c>
      <c r="B88" s="102" t="s">
        <v>20</v>
      </c>
      <c r="C88" s="102" t="s">
        <v>26</v>
      </c>
      <c r="D88" s="102">
        <v>5234815</v>
      </c>
      <c r="E88" s="128">
        <v>161719845700</v>
      </c>
      <c r="F88" s="128">
        <v>95193110330</v>
      </c>
      <c r="G88" s="124">
        <v>0.58862973754370829</v>
      </c>
      <c r="H88" s="130">
        <v>3407.1807923672982</v>
      </c>
      <c r="I88" s="102">
        <v>30893.134848127393</v>
      </c>
      <c r="J88" s="102">
        <v>18184.617857555615</v>
      </c>
      <c r="K88" s="8"/>
      <c r="M88" s="9"/>
      <c r="N88" s="9"/>
      <c r="O88" s="9"/>
      <c r="P88" s="9"/>
    </row>
    <row r="89" spans="1:22" ht="11.25" customHeight="1">
      <c r="A89" s="21"/>
      <c r="B89" s="102"/>
      <c r="C89" s="102" t="s">
        <v>27</v>
      </c>
      <c r="D89" s="102">
        <v>14882</v>
      </c>
      <c r="E89" s="128">
        <v>730094069</v>
      </c>
      <c r="F89" s="128">
        <v>309125381</v>
      </c>
      <c r="G89" s="124">
        <v>0.42340486538043631</v>
      </c>
      <c r="H89" s="130">
        <v>9.6862381100402075</v>
      </c>
      <c r="I89" s="102">
        <v>49058.867692514446</v>
      </c>
      <c r="J89" s="102">
        <v>20771.763271065716</v>
      </c>
    </row>
    <row r="90" spans="1:22" ht="11.25" customHeight="1">
      <c r="A90" s="21"/>
      <c r="B90" s="102"/>
      <c r="C90" s="102" t="s">
        <v>28</v>
      </c>
      <c r="D90" s="102">
        <v>313422</v>
      </c>
      <c r="E90" s="128">
        <v>14909018720</v>
      </c>
      <c r="F90" s="128">
        <v>10023570850</v>
      </c>
      <c r="G90" s="124">
        <v>0.67231593428437253</v>
      </c>
      <c r="H90" s="130">
        <v>203.99678275265569</v>
      </c>
      <c r="I90" s="102">
        <v>47568.513760999544</v>
      </c>
      <c r="J90" s="102">
        <v>31981.069771745442</v>
      </c>
    </row>
    <row r="91" spans="1:22" ht="11.25" customHeight="1">
      <c r="A91" s="102"/>
      <c r="B91" s="102"/>
      <c r="C91" s="102" t="s">
        <v>168</v>
      </c>
      <c r="D91" s="102">
        <v>84946</v>
      </c>
      <c r="E91" s="128">
        <v>2404772305</v>
      </c>
      <c r="F91" s="128">
        <v>1580716662</v>
      </c>
      <c r="G91" s="124">
        <v>0.65732487799920836</v>
      </c>
      <c r="H91" s="130">
        <v>55.288750335672326</v>
      </c>
      <c r="I91" s="102">
        <v>28309.423692698892</v>
      </c>
      <c r="J91" s="102">
        <v>18608.488475031198</v>
      </c>
      <c r="L91" s="9"/>
    </row>
    <row r="92" spans="1:22" ht="11.25" customHeight="1">
      <c r="A92" s="126"/>
      <c r="B92" s="103"/>
      <c r="C92" s="103" t="s">
        <v>14</v>
      </c>
      <c r="D92" s="103">
        <v>5648065</v>
      </c>
      <c r="E92" s="129">
        <v>179763730794</v>
      </c>
      <c r="F92" s="129">
        <v>107106523223</v>
      </c>
      <c r="G92" s="127">
        <v>0.59581831524034501</v>
      </c>
      <c r="H92" s="131">
        <v>3676.1525635656667</v>
      </c>
      <c r="I92" s="103">
        <v>31827.489732147205</v>
      </c>
      <c r="J92" s="103">
        <v>18963.401310537327</v>
      </c>
      <c r="L92" s="9"/>
    </row>
    <row r="93" spans="1:22" ht="11.25" customHeight="1">
      <c r="B93" s="102" t="s">
        <v>21</v>
      </c>
      <c r="C93" s="102" t="s">
        <v>29</v>
      </c>
      <c r="D93" s="102">
        <v>13864668</v>
      </c>
      <c r="E93" s="128">
        <v>114631903100</v>
      </c>
      <c r="F93" s="128">
        <v>74602981490</v>
      </c>
      <c r="G93" s="124">
        <v>0.65080470159271042</v>
      </c>
      <c r="H93" s="130">
        <v>9024.0878621593183</v>
      </c>
      <c r="I93" s="102">
        <v>8267.9154740668873</v>
      </c>
      <c r="J93" s="102">
        <v>5380.7982628938535</v>
      </c>
      <c r="L93" s="9"/>
    </row>
    <row r="94" spans="1:22" ht="11.25" customHeight="1">
      <c r="A94" s="102"/>
      <c r="B94" s="102"/>
      <c r="C94" s="102" t="s">
        <v>30</v>
      </c>
      <c r="D94" s="102">
        <v>2139695</v>
      </c>
      <c r="E94" s="128">
        <v>137178706900</v>
      </c>
      <c r="F94" s="128">
        <v>82544973550</v>
      </c>
      <c r="G94" s="134">
        <v>0.60173313639829917</v>
      </c>
      <c r="H94" s="130">
        <v>1392.6619575905445</v>
      </c>
      <c r="I94" s="102">
        <v>64111.336849410778</v>
      </c>
      <c r="J94" s="102">
        <v>38577.9158010838</v>
      </c>
      <c r="L94" s="9"/>
    </row>
    <row r="95" spans="1:22" ht="11.25" customHeight="1">
      <c r="A95" s="21"/>
      <c r="B95" s="102"/>
      <c r="C95" s="102" t="s">
        <v>31</v>
      </c>
      <c r="D95" s="102">
        <v>262093</v>
      </c>
      <c r="E95" s="128">
        <v>11366982610</v>
      </c>
      <c r="F95" s="128">
        <v>7484073472</v>
      </c>
      <c r="G95" s="134">
        <v>0.65840458534844193</v>
      </c>
      <c r="H95" s="130">
        <v>170.58830835739607</v>
      </c>
      <c r="I95" s="102">
        <v>43370.035102043934</v>
      </c>
      <c r="J95" s="102">
        <v>28555.029977908605</v>
      </c>
      <c r="K95" s="9"/>
      <c r="L95" s="9"/>
      <c r="M95" s="9"/>
      <c r="N95" s="9"/>
      <c r="O95" s="9"/>
      <c r="P95" s="9"/>
      <c r="Q95" s="9"/>
      <c r="R95" s="9"/>
      <c r="S95" s="6"/>
      <c r="T95" s="6"/>
    </row>
    <row r="96" spans="1:22" ht="11.25" customHeight="1">
      <c r="A96" s="100"/>
      <c r="B96" s="103"/>
      <c r="C96" s="103" t="s">
        <v>14</v>
      </c>
      <c r="D96" s="103">
        <v>16266456</v>
      </c>
      <c r="E96" s="129">
        <v>263177592610</v>
      </c>
      <c r="F96" s="129">
        <v>164632028512</v>
      </c>
      <c r="G96" s="135">
        <v>0.62555488436269113</v>
      </c>
      <c r="H96" s="131">
        <v>10587.338128107258</v>
      </c>
      <c r="I96" s="103">
        <v>16179.159898751148</v>
      </c>
      <c r="J96" s="103">
        <v>10120.952499548765</v>
      </c>
      <c r="K96" s="9"/>
      <c r="L96" s="9"/>
      <c r="M96" s="9"/>
      <c r="N96" s="9"/>
      <c r="O96" s="9"/>
      <c r="P96" s="9"/>
      <c r="Q96" s="9"/>
      <c r="R96" s="9"/>
      <c r="S96" s="6"/>
      <c r="T96" s="6"/>
    </row>
    <row r="97" spans="1:27" ht="11.25" customHeight="1">
      <c r="B97" s="102" t="s">
        <v>62</v>
      </c>
      <c r="C97" s="102" t="s">
        <v>32</v>
      </c>
      <c r="D97" s="102">
        <v>178055</v>
      </c>
      <c r="E97" s="128">
        <v>9352033510</v>
      </c>
      <c r="F97" s="128">
        <v>4972598220</v>
      </c>
      <c r="G97" s="134">
        <v>0.53171304558338783</v>
      </c>
      <c r="H97" s="130">
        <v>115.89054741857339</v>
      </c>
      <c r="I97" s="102">
        <v>52523.284996209033</v>
      </c>
      <c r="J97" s="102">
        <v>27927.315829378564</v>
      </c>
      <c r="K97" s="9"/>
      <c r="L97" s="9"/>
      <c r="M97" s="9"/>
      <c r="N97" s="9"/>
      <c r="O97" s="9"/>
      <c r="P97" s="9"/>
      <c r="Q97" s="9"/>
      <c r="R97" s="9"/>
      <c r="S97" s="6"/>
      <c r="T97" s="6"/>
    </row>
    <row r="98" spans="1:27" ht="11.25" customHeight="1">
      <c r="B98" s="102"/>
      <c r="C98" s="102" t="s">
        <v>33</v>
      </c>
      <c r="D98" s="102">
        <v>3038762</v>
      </c>
      <c r="E98" s="128">
        <v>17377881090</v>
      </c>
      <c r="F98" s="128">
        <v>9269990620</v>
      </c>
      <c r="G98" s="134">
        <v>0.53343618660933079</v>
      </c>
      <c r="H98" s="130">
        <v>1977.8371382705284</v>
      </c>
      <c r="I98" s="102">
        <v>5718.7371337406485</v>
      </c>
      <c r="J98" s="102">
        <v>3050.5813288437857</v>
      </c>
      <c r="K98" s="9"/>
      <c r="L98" s="9"/>
      <c r="M98" s="9"/>
      <c r="N98" s="9"/>
      <c r="O98" s="9"/>
      <c r="P98" s="9"/>
      <c r="Q98" s="9"/>
      <c r="R98" s="9"/>
      <c r="S98" s="6"/>
      <c r="T98" s="6"/>
    </row>
    <row r="99" spans="1:27" ht="11.25" customHeight="1">
      <c r="A99" s="102"/>
      <c r="B99" s="102"/>
      <c r="C99" s="102" t="s">
        <v>34</v>
      </c>
      <c r="D99" s="102">
        <v>269346</v>
      </c>
      <c r="E99" s="128">
        <v>5384107153</v>
      </c>
      <c r="F99" s="128">
        <v>3494456385</v>
      </c>
      <c r="G99" s="134">
        <v>0.64903173092550814</v>
      </c>
      <c r="H99" s="130">
        <v>175.30906396901557</v>
      </c>
      <c r="I99" s="102">
        <v>19989.556752281453</v>
      </c>
      <c r="J99" s="102">
        <v>12973.85661936691</v>
      </c>
      <c r="K99" s="9"/>
      <c r="L99" s="9"/>
      <c r="M99" s="9"/>
      <c r="N99" s="9"/>
      <c r="O99" s="9"/>
      <c r="P99" s="9"/>
      <c r="Q99" s="9"/>
      <c r="R99" s="9"/>
      <c r="S99" s="6"/>
      <c r="T99" s="6"/>
      <c r="U99" s="6"/>
      <c r="V99" s="6"/>
      <c r="W99" s="6"/>
      <c r="X99" s="6"/>
      <c r="Y99" s="6"/>
      <c r="Z99" s="6"/>
      <c r="AA99" s="6"/>
    </row>
    <row r="100" spans="1:27" ht="11.25" customHeight="1">
      <c r="A100" s="21"/>
      <c r="B100" s="102"/>
      <c r="C100" s="102" t="s">
        <v>35</v>
      </c>
      <c r="D100" s="102">
        <v>926225</v>
      </c>
      <c r="E100" s="128">
        <v>36270891220</v>
      </c>
      <c r="F100" s="128">
        <v>9920339607</v>
      </c>
      <c r="G100" s="134">
        <v>0.27350691624389595</v>
      </c>
      <c r="H100" s="130">
        <v>602.85149129633066</v>
      </c>
      <c r="I100" s="102">
        <v>39159.913865421469</v>
      </c>
      <c r="J100" s="102">
        <v>10710.507281708009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  <c r="V100" s="6"/>
      <c r="W100" s="6"/>
      <c r="X100" s="6"/>
      <c r="Y100" s="6"/>
      <c r="Z100" s="6"/>
      <c r="AA100" s="6"/>
    </row>
    <row r="101" spans="1:27" ht="11.25" customHeight="1">
      <c r="A101" s="21"/>
      <c r="B101" s="102"/>
      <c r="C101" s="102" t="s">
        <v>75</v>
      </c>
      <c r="D101" s="102">
        <v>244493</v>
      </c>
      <c r="E101" s="128">
        <v>8634366650</v>
      </c>
      <c r="F101" s="128">
        <v>2312428314</v>
      </c>
      <c r="G101" s="134">
        <v>0.26781678468564918</v>
      </c>
      <c r="H101" s="130">
        <v>159.13300727308567</v>
      </c>
      <c r="I101" s="102">
        <v>35315.394101262616</v>
      </c>
      <c r="J101" s="102">
        <v>9458.055298106694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  <c r="V101" s="6"/>
      <c r="W101" s="6"/>
      <c r="X101" s="6"/>
      <c r="Y101" s="6"/>
      <c r="Z101" s="6"/>
      <c r="AA101" s="6"/>
    </row>
    <row r="102" spans="1:27" ht="11.25" customHeight="1">
      <c r="A102" s="102"/>
      <c r="B102" s="102"/>
      <c r="C102" s="102" t="s">
        <v>76</v>
      </c>
      <c r="D102" s="102">
        <v>8052</v>
      </c>
      <c r="E102" s="128">
        <v>229338956</v>
      </c>
      <c r="F102" s="128">
        <v>145459887</v>
      </c>
      <c r="G102" s="134">
        <v>0.63425721271705793</v>
      </c>
      <c r="H102" s="130">
        <v>5.2408002460720171</v>
      </c>
      <c r="I102" s="102">
        <v>28482.234972677597</v>
      </c>
      <c r="J102" s="102">
        <v>18065.062965722802</v>
      </c>
      <c r="K102" s="9"/>
      <c r="L102" s="15"/>
      <c r="M102" s="9"/>
      <c r="N102" s="9"/>
      <c r="O102" s="9"/>
      <c r="P102" s="9"/>
      <c r="Q102" s="9"/>
      <c r="R102" s="9"/>
      <c r="S102" s="6"/>
      <c r="T102" s="6"/>
      <c r="V102" s="6"/>
      <c r="W102" s="6"/>
      <c r="X102" s="6"/>
      <c r="Y102" s="6"/>
      <c r="Z102" s="6"/>
      <c r="AA102" s="6"/>
    </row>
    <row r="103" spans="1:27" ht="11.25" customHeight="1">
      <c r="A103" s="21"/>
      <c r="B103" s="102"/>
      <c r="C103" s="102" t="s">
        <v>36</v>
      </c>
      <c r="D103" s="102">
        <v>371</v>
      </c>
      <c r="E103" s="128">
        <v>5879661</v>
      </c>
      <c r="F103" s="128">
        <v>2206045</v>
      </c>
      <c r="G103" s="134">
        <v>0.37519935247967529</v>
      </c>
      <c r="H103" s="130">
        <v>0.24147253990222534</v>
      </c>
      <c r="I103" s="102">
        <v>15848.142857142857</v>
      </c>
      <c r="J103" s="102">
        <v>5946.2129380053912</v>
      </c>
      <c r="K103" s="9"/>
      <c r="L103" s="15"/>
      <c r="M103" s="9"/>
      <c r="N103" s="9"/>
      <c r="O103" s="9"/>
      <c r="P103" s="9"/>
      <c r="Q103" s="9"/>
      <c r="R103" s="9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1.25" customHeight="1">
      <c r="A104" s="21"/>
      <c r="B104" s="102"/>
      <c r="C104" s="102" t="s">
        <v>37</v>
      </c>
      <c r="D104" s="102">
        <v>50404</v>
      </c>
      <c r="E104" s="128">
        <v>3648815199</v>
      </c>
      <c r="F104" s="128">
        <v>2127493448</v>
      </c>
      <c r="G104" s="134">
        <v>0.58306418165081753</v>
      </c>
      <c r="H104" s="130">
        <v>32.806420218953548</v>
      </c>
      <c r="I104" s="102">
        <v>72391.381616538376</v>
      </c>
      <c r="J104" s="102">
        <v>42208.821680818983</v>
      </c>
      <c r="K104" s="9"/>
      <c r="L104" s="15"/>
      <c r="M104" s="9"/>
      <c r="N104" s="9"/>
      <c r="O104" s="9"/>
      <c r="P104" s="9"/>
      <c r="Q104" s="9"/>
      <c r="R104" s="9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1.25" customHeight="1">
      <c r="A105" s="102"/>
      <c r="B105" s="102"/>
      <c r="C105" s="102" t="s">
        <v>38</v>
      </c>
      <c r="D105" s="102">
        <v>187903</v>
      </c>
      <c r="E105" s="128">
        <v>2687429192</v>
      </c>
      <c r="F105" s="128">
        <v>1555157213</v>
      </c>
      <c r="G105" s="134">
        <v>0.57867839555714706</v>
      </c>
      <c r="H105" s="130">
        <v>122.30030907074892</v>
      </c>
      <c r="I105" s="102">
        <v>14302.215462233173</v>
      </c>
      <c r="J105" s="102">
        <v>8276.3830965977122</v>
      </c>
      <c r="K105" s="9"/>
      <c r="L105" s="15"/>
      <c r="M105" s="9"/>
      <c r="N105" s="9"/>
      <c r="O105" s="9"/>
      <c r="P105" s="9"/>
      <c r="Q105" s="9"/>
      <c r="R105" s="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21"/>
      <c r="B106" s="102"/>
      <c r="C106" s="102" t="s">
        <v>39</v>
      </c>
      <c r="D106" s="102">
        <v>62689</v>
      </c>
      <c r="E106" s="128">
        <v>1814351049</v>
      </c>
      <c r="F106" s="128">
        <v>870151395</v>
      </c>
      <c r="G106" s="134">
        <v>0.47959373434352393</v>
      </c>
      <c r="H106" s="130">
        <v>40.802350549678181</v>
      </c>
      <c r="I106" s="102">
        <v>28942.095886040614</v>
      </c>
      <c r="J106" s="102">
        <v>13880.44784571456</v>
      </c>
      <c r="K106" s="9"/>
      <c r="L106" s="15"/>
      <c r="M106" s="15"/>
      <c r="N106" s="15"/>
      <c r="O106" s="15"/>
      <c r="P106" s="15"/>
      <c r="Q106" s="15"/>
      <c r="R106" s="15"/>
      <c r="S106" s="16"/>
      <c r="T106" s="16"/>
      <c r="U106" s="6"/>
      <c r="V106" s="6"/>
      <c r="W106" s="6"/>
      <c r="X106" s="6"/>
      <c r="Y106" s="6"/>
      <c r="Z106" s="6"/>
      <c r="AA106" s="6"/>
    </row>
    <row r="107" spans="1:27" ht="11.25" customHeight="1">
      <c r="A107" s="21"/>
      <c r="B107" s="102"/>
      <c r="C107" s="102" t="s">
        <v>40</v>
      </c>
      <c r="D107" s="102">
        <v>35206</v>
      </c>
      <c r="E107" s="128">
        <v>2128819143</v>
      </c>
      <c r="F107" s="128">
        <v>822837883</v>
      </c>
      <c r="G107" s="134">
        <v>0.38652315097112033</v>
      </c>
      <c r="H107" s="130">
        <v>22.914507384899583</v>
      </c>
      <c r="I107" s="102">
        <v>60467.509600636258</v>
      </c>
      <c r="J107" s="102">
        <v>23372.092342214397</v>
      </c>
      <c r="K107" s="9"/>
      <c r="L107" s="15"/>
      <c r="M107" s="15"/>
      <c r="N107" s="15"/>
      <c r="O107" s="15"/>
      <c r="P107" s="15"/>
      <c r="Q107" s="15"/>
      <c r="R107" s="15"/>
      <c r="S107" s="16"/>
      <c r="T107" s="16"/>
      <c r="V107" s="6"/>
      <c r="W107" s="6"/>
      <c r="X107" s="6"/>
      <c r="Y107" s="6"/>
      <c r="Z107" s="6"/>
      <c r="AA107" s="6"/>
    </row>
    <row r="108" spans="1:27" ht="11.25" customHeight="1">
      <c r="A108" s="102"/>
      <c r="B108" s="102"/>
      <c r="C108" s="102" t="s">
        <v>41</v>
      </c>
      <c r="D108" s="102">
        <v>299431</v>
      </c>
      <c r="E108" s="128">
        <v>13821604000</v>
      </c>
      <c r="F108" s="128">
        <v>8137142387</v>
      </c>
      <c r="G108" s="134">
        <v>0.58872634370077448</v>
      </c>
      <c r="H108" s="130">
        <v>194.89046926000873</v>
      </c>
      <c r="I108" s="102">
        <v>46159.562637135103</v>
      </c>
      <c r="J108" s="102">
        <v>27175.350538187427</v>
      </c>
      <c r="K108" s="9"/>
      <c r="L108" s="15"/>
      <c r="M108" s="15"/>
      <c r="N108" s="15"/>
      <c r="O108" s="15"/>
      <c r="P108" s="15"/>
      <c r="Q108" s="15"/>
      <c r="R108" s="15"/>
      <c r="S108" s="16"/>
      <c r="T108" s="16"/>
      <c r="U108" s="6"/>
      <c r="V108" s="6"/>
      <c r="W108" s="6"/>
      <c r="X108" s="6"/>
      <c r="Y108" s="6"/>
      <c r="Z108" s="6"/>
      <c r="AA108" s="6"/>
    </row>
    <row r="109" spans="1:27" ht="11.25" customHeight="1">
      <c r="A109" s="21"/>
      <c r="B109" s="102"/>
      <c r="C109" s="102" t="s">
        <v>42</v>
      </c>
      <c r="D109" s="102">
        <v>108037</v>
      </c>
      <c r="E109" s="128">
        <v>6987260380</v>
      </c>
      <c r="F109" s="128">
        <v>3822561079</v>
      </c>
      <c r="G109" s="134">
        <v>0.54707580240483322</v>
      </c>
      <c r="H109" s="130">
        <v>70.317975184411637</v>
      </c>
      <c r="I109" s="102">
        <v>64674.698297805378</v>
      </c>
      <c r="J109" s="102">
        <v>35381.962466562378</v>
      </c>
      <c r="K109" s="17"/>
      <c r="L109" s="18"/>
      <c r="M109" s="15"/>
      <c r="N109" s="15"/>
      <c r="O109" s="15"/>
      <c r="P109" s="15"/>
      <c r="Q109" s="15"/>
      <c r="R109" s="15"/>
      <c r="S109" s="16"/>
      <c r="T109" s="16"/>
      <c r="V109" s="6"/>
      <c r="W109" s="6"/>
    </row>
    <row r="110" spans="1:27" ht="11.25" customHeight="1">
      <c r="A110" s="21"/>
      <c r="B110" s="102"/>
      <c r="C110" s="102" t="s">
        <v>43</v>
      </c>
      <c r="D110" s="102">
        <v>12970</v>
      </c>
      <c r="E110" s="128">
        <v>2317505458</v>
      </c>
      <c r="F110" s="128">
        <v>1615302827</v>
      </c>
      <c r="G110" s="134">
        <v>0.69700065707461212</v>
      </c>
      <c r="H110" s="130">
        <v>8.4417758558810316</v>
      </c>
      <c r="I110" s="102">
        <v>178681.99367771781</v>
      </c>
      <c r="J110" s="102">
        <v>124541.46700077101</v>
      </c>
      <c r="K110" s="9"/>
      <c r="L110" s="15"/>
      <c r="M110" s="15"/>
      <c r="N110" s="15"/>
      <c r="O110" s="15"/>
      <c r="P110" s="15"/>
      <c r="Q110" s="15"/>
      <c r="R110" s="15"/>
      <c r="S110" s="16"/>
      <c r="T110" s="16"/>
      <c r="U110" s="6"/>
      <c r="V110" s="6"/>
      <c r="W110" s="6"/>
      <c r="X110" s="6"/>
      <c r="Y110" s="6"/>
      <c r="Z110" s="6"/>
      <c r="AA110" s="6"/>
    </row>
    <row r="111" spans="1:27" ht="11.25" customHeight="1">
      <c r="A111" s="102"/>
      <c r="B111" s="102"/>
      <c r="C111" s="102" t="s">
        <v>44</v>
      </c>
      <c r="D111" s="102">
        <v>47621</v>
      </c>
      <c r="E111" s="128">
        <v>2038720909</v>
      </c>
      <c r="F111" s="128">
        <v>911669373</v>
      </c>
      <c r="G111" s="134">
        <v>0.44717713394482089</v>
      </c>
      <c r="H111" s="130">
        <v>30.995050734996962</v>
      </c>
      <c r="I111" s="102">
        <v>42811.383822263284</v>
      </c>
      <c r="J111" s="102">
        <v>19144.271917851369</v>
      </c>
      <c r="K111" s="9"/>
      <c r="L111" s="15"/>
      <c r="M111" s="15"/>
      <c r="N111" s="15"/>
      <c r="O111" s="15"/>
      <c r="P111" s="15"/>
      <c r="Q111" s="15"/>
      <c r="R111" s="15"/>
      <c r="S111" s="16"/>
      <c r="T111" s="16"/>
      <c r="U111" s="6"/>
      <c r="V111" s="6"/>
      <c r="W111" s="6"/>
      <c r="X111" s="6"/>
      <c r="Y111" s="6"/>
      <c r="Z111" s="6"/>
      <c r="AA111" s="6"/>
    </row>
    <row r="112" spans="1:27" ht="11.25" customHeight="1">
      <c r="A112" s="21"/>
      <c r="B112" s="102"/>
      <c r="C112" s="102" t="s">
        <v>45</v>
      </c>
      <c r="D112" s="102">
        <v>100488</v>
      </c>
      <c r="E112" s="128">
        <v>16933078410</v>
      </c>
      <c r="F112" s="128">
        <v>12292920260</v>
      </c>
      <c r="G112" s="134">
        <v>0.72597078702123607</v>
      </c>
      <c r="H112" s="130">
        <v>65.404562236374176</v>
      </c>
      <c r="I112" s="102">
        <v>168508.46280152854</v>
      </c>
      <c r="J112" s="102">
        <v>122332.22135976436</v>
      </c>
      <c r="K112" s="9"/>
      <c r="L112" s="9"/>
      <c r="M112" s="15"/>
      <c r="N112" s="15"/>
      <c r="O112" s="15"/>
      <c r="P112" s="15"/>
      <c r="Q112" s="15"/>
      <c r="R112" s="15"/>
      <c r="S112" s="16"/>
      <c r="T112" s="1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/>
      <c r="C113" s="102" t="s">
        <v>46</v>
      </c>
      <c r="D113" s="102">
        <v>12191</v>
      </c>
      <c r="E113" s="128">
        <v>498905490</v>
      </c>
      <c r="F113" s="128">
        <v>175228935</v>
      </c>
      <c r="G113" s="134">
        <v>0.35122671229775404</v>
      </c>
      <c r="H113" s="130">
        <v>7.9347486090243367</v>
      </c>
      <c r="I113" s="102">
        <v>40924.082519891723</v>
      </c>
      <c r="J113" s="102">
        <v>14373.630957263555</v>
      </c>
      <c r="K113" s="9"/>
      <c r="M113" s="18"/>
      <c r="N113" s="18"/>
      <c r="O113" s="18"/>
      <c r="P113" s="18"/>
      <c r="Q113" s="18"/>
      <c r="R113" s="15"/>
      <c r="S113" s="19"/>
      <c r="T113" s="16"/>
      <c r="U113" s="6"/>
      <c r="V113" s="6"/>
      <c r="W113" s="6"/>
      <c r="X113" s="6"/>
      <c r="Y113" s="6"/>
      <c r="Z113" s="6"/>
      <c r="AA113" s="6"/>
    </row>
    <row r="114" spans="1:27" ht="11.25" customHeight="1">
      <c r="A114" s="102"/>
      <c r="B114" s="102"/>
      <c r="C114" s="102" t="s">
        <v>182</v>
      </c>
      <c r="D114" s="102">
        <v>91059</v>
      </c>
      <c r="E114" s="128">
        <v>2196730014</v>
      </c>
      <c r="F114" s="128">
        <v>745090619</v>
      </c>
      <c r="G114" s="134">
        <v>0.33918169927640457</v>
      </c>
      <c r="H114" s="130">
        <v>59.267514854330827</v>
      </c>
      <c r="I114" s="102">
        <v>24124.249266958785</v>
      </c>
      <c r="J114" s="102">
        <v>8182.5038601346378</v>
      </c>
      <c r="K114" s="17"/>
      <c r="L114" s="9"/>
      <c r="M114" s="18"/>
      <c r="N114" s="18"/>
      <c r="O114" s="18"/>
      <c r="P114" s="18"/>
      <c r="Q114" s="18"/>
      <c r="R114" s="18"/>
      <c r="S114" s="19"/>
      <c r="T114" s="19"/>
      <c r="U114" s="6"/>
      <c r="V114" s="6"/>
    </row>
    <row r="115" spans="1:27" ht="11.25" customHeight="1">
      <c r="A115" s="126"/>
      <c r="B115" s="103"/>
      <c r="C115" s="103" t="s">
        <v>14</v>
      </c>
      <c r="D115" s="103">
        <v>5673303</v>
      </c>
      <c r="E115" s="129">
        <v>132327717484</v>
      </c>
      <c r="F115" s="129">
        <v>63193034497</v>
      </c>
      <c r="G115" s="135">
        <v>0.47754949377586592</v>
      </c>
      <c r="H115" s="131">
        <v>3692.5792049728161</v>
      </c>
      <c r="I115" s="103">
        <v>23324.634253449887</v>
      </c>
      <c r="J115" s="103">
        <v>11138.667280242214</v>
      </c>
      <c r="K115" s="9"/>
      <c r="L115" s="9"/>
      <c r="M115" s="15"/>
      <c r="N115" s="15"/>
      <c r="O115" s="15"/>
      <c r="P115" s="15"/>
      <c r="Q115" s="15"/>
      <c r="R115" s="15"/>
      <c r="S115" s="16"/>
      <c r="T115" s="16"/>
      <c r="U115" s="6"/>
      <c r="V115" s="6"/>
      <c r="W115" s="6"/>
      <c r="X115" s="6"/>
      <c r="Y115" s="6"/>
      <c r="Z115" s="6"/>
      <c r="AA115" s="6"/>
    </row>
    <row r="116" spans="1:27" ht="11.25" customHeight="1">
      <c r="A116" s="21"/>
      <c r="B116" s="102" t="s">
        <v>102</v>
      </c>
      <c r="C116" s="102" t="s">
        <v>47</v>
      </c>
      <c r="D116" s="102">
        <v>8101</v>
      </c>
      <c r="E116" s="128">
        <v>9646252117</v>
      </c>
      <c r="F116" s="128">
        <v>5938371571</v>
      </c>
      <c r="G116" s="134">
        <v>0.61561438566741955</v>
      </c>
      <c r="H116" s="130">
        <v>5.2726928456817452</v>
      </c>
      <c r="I116" s="102">
        <v>1190748.317121343</v>
      </c>
      <c r="J116" s="102">
        <v>733041.79372916929</v>
      </c>
      <c r="K116" s="9"/>
      <c r="L116" s="9"/>
      <c r="M116" s="9"/>
      <c r="N116" s="9"/>
      <c r="O116" s="9"/>
      <c r="P116" s="9"/>
      <c r="Q116" s="9"/>
      <c r="R116" s="9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1.25" customHeight="1">
      <c r="A117" s="21"/>
      <c r="B117" s="102"/>
      <c r="C117" s="102" t="s">
        <v>38</v>
      </c>
      <c r="D117" s="102">
        <v>18601</v>
      </c>
      <c r="E117" s="128">
        <v>8884878137</v>
      </c>
      <c r="F117" s="128">
        <v>6243609558</v>
      </c>
      <c r="G117" s="134">
        <v>0.7027231506979531</v>
      </c>
      <c r="H117" s="130">
        <v>12.106821333480575</v>
      </c>
      <c r="I117" s="102">
        <v>477655.93984194397</v>
      </c>
      <c r="J117" s="102">
        <v>335659.88699532283</v>
      </c>
      <c r="K117" s="9"/>
      <c r="R117" s="9"/>
      <c r="T117" s="6"/>
      <c r="V117" s="6"/>
      <c r="W117" s="6"/>
      <c r="X117" s="6"/>
      <c r="Y117" s="6"/>
      <c r="Z117" s="6"/>
      <c r="AA117" s="6"/>
    </row>
    <row r="118" spans="1:27" ht="11.25" customHeight="1">
      <c r="B118" s="102"/>
      <c r="C118" s="102" t="s">
        <v>39</v>
      </c>
      <c r="D118" s="102">
        <v>10413</v>
      </c>
      <c r="E118" s="128">
        <v>6519463510</v>
      </c>
      <c r="F118" s="128">
        <v>3269468840</v>
      </c>
      <c r="G118" s="134">
        <v>0.50149354083891484</v>
      </c>
      <c r="H118" s="130">
        <v>6.7775028517570677</v>
      </c>
      <c r="I118" s="102">
        <v>626088.88024584658</v>
      </c>
      <c r="J118" s="102">
        <v>313979.52943436091</v>
      </c>
      <c r="K118" s="17"/>
      <c r="L118" s="9"/>
      <c r="M118" s="9"/>
      <c r="V118" s="6"/>
    </row>
    <row r="119" spans="1:27" ht="11.25" customHeight="1">
      <c r="A119" s="102"/>
      <c r="B119" s="102"/>
      <c r="C119" s="102" t="s">
        <v>48</v>
      </c>
      <c r="D119" s="102">
        <v>4250</v>
      </c>
      <c r="E119" s="128">
        <v>3429079378</v>
      </c>
      <c r="F119" s="128">
        <v>1684165243</v>
      </c>
      <c r="G119" s="134">
        <v>0.49114209889835919</v>
      </c>
      <c r="H119" s="130">
        <v>2.7661948641090506</v>
      </c>
      <c r="I119" s="102">
        <v>806842.20658823533</v>
      </c>
      <c r="J119" s="102">
        <v>396274.17482352944</v>
      </c>
      <c r="K119" s="9"/>
      <c r="L119" s="9"/>
      <c r="M119" s="9"/>
      <c r="N119" s="9"/>
      <c r="O119" s="9"/>
      <c r="P119" s="9"/>
      <c r="Q119" s="9"/>
      <c r="R119" s="9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1.25" customHeight="1">
      <c r="A120" s="21"/>
      <c r="B120" s="102"/>
      <c r="C120" s="102" t="s">
        <v>49</v>
      </c>
      <c r="D120" s="102">
        <v>5800</v>
      </c>
      <c r="E120" s="128">
        <v>5903760732</v>
      </c>
      <c r="F120" s="128">
        <v>2810145927</v>
      </c>
      <c r="G120" s="134">
        <v>0.47599251639183809</v>
      </c>
      <c r="H120" s="130">
        <v>3.7750424027841158</v>
      </c>
      <c r="I120" s="102">
        <v>1017889.7813793103</v>
      </c>
      <c r="J120" s="102">
        <v>484507.91844827589</v>
      </c>
      <c r="K120" s="9"/>
      <c r="L120" s="9"/>
      <c r="M120" s="9"/>
      <c r="N120" s="9"/>
      <c r="O120" s="9"/>
      <c r="P120" s="9"/>
      <c r="Q120" s="9"/>
      <c r="R120" s="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1.25" customHeight="1">
      <c r="A121" s="21"/>
      <c r="B121" s="102"/>
      <c r="C121" s="102" t="s">
        <v>50</v>
      </c>
      <c r="D121" s="102">
        <v>36127</v>
      </c>
      <c r="E121" s="128">
        <v>5635323100</v>
      </c>
      <c r="F121" s="128">
        <v>3138199402</v>
      </c>
      <c r="G121" s="134">
        <v>0.55688011961550177</v>
      </c>
      <c r="H121" s="130">
        <v>23.513958083686507</v>
      </c>
      <c r="I121" s="102">
        <v>155986.46718520773</v>
      </c>
      <c r="J121" s="102">
        <v>86865.762504498023</v>
      </c>
      <c r="L121" s="9"/>
    </row>
    <row r="122" spans="1:27" ht="11.25" customHeight="1">
      <c r="A122" s="102"/>
      <c r="B122" s="102"/>
      <c r="C122" s="102" t="s">
        <v>51</v>
      </c>
      <c r="D122" s="102">
        <v>4378</v>
      </c>
      <c r="E122" s="128">
        <v>3473013546</v>
      </c>
      <c r="F122" s="128">
        <v>2376414772</v>
      </c>
      <c r="G122" s="134">
        <v>0.68425151256234118</v>
      </c>
      <c r="H122" s="130">
        <v>2.8495061447222167</v>
      </c>
      <c r="I122" s="102">
        <v>793287.69894929195</v>
      </c>
      <c r="J122" s="102">
        <v>542808.30790315208</v>
      </c>
      <c r="K122" s="9"/>
      <c r="L122" s="9"/>
    </row>
    <row r="123" spans="1:27" ht="11.25" customHeight="1">
      <c r="A123" s="21"/>
      <c r="B123" s="102"/>
      <c r="C123" s="102" t="s">
        <v>183</v>
      </c>
      <c r="D123" s="102">
        <v>1071</v>
      </c>
      <c r="E123" s="128">
        <v>1130629213</v>
      </c>
      <c r="F123" s="128">
        <v>649261264</v>
      </c>
      <c r="G123" s="134">
        <v>0.57424773438964738</v>
      </c>
      <c r="H123" s="130">
        <v>0.69708110575548066</v>
      </c>
      <c r="I123" s="102">
        <v>1055676.2026143791</v>
      </c>
      <c r="J123" s="102">
        <v>606219.6676003735</v>
      </c>
      <c r="K123" s="9"/>
      <c r="L123" s="9"/>
      <c r="M123" s="9"/>
      <c r="N123" s="9"/>
      <c r="O123" s="9"/>
      <c r="P123" s="9"/>
      <c r="Q123" s="9"/>
      <c r="R123" s="9"/>
      <c r="S123" s="6"/>
      <c r="T123" s="6"/>
      <c r="U123" s="16"/>
      <c r="V123" s="16"/>
      <c r="W123" s="16"/>
      <c r="X123" s="16"/>
      <c r="Y123" s="16"/>
      <c r="Z123" s="16"/>
      <c r="AA123" s="16"/>
    </row>
    <row r="124" spans="1:27" ht="11.25" customHeight="1">
      <c r="A124" s="21"/>
      <c r="B124" s="102"/>
      <c r="C124" s="102" t="s">
        <v>52</v>
      </c>
      <c r="D124" s="102">
        <v>18932</v>
      </c>
      <c r="E124" s="128">
        <v>20849340710</v>
      </c>
      <c r="F124" s="128">
        <v>12769118980</v>
      </c>
      <c r="G124" s="134">
        <v>0.61244713478520352</v>
      </c>
      <c r="H124" s="130">
        <v>12.322259098191186</v>
      </c>
      <c r="I124" s="102">
        <v>1101275.1272976971</v>
      </c>
      <c r="J124" s="102">
        <v>674472.79632368474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16"/>
      <c r="V124" s="16"/>
      <c r="W124" s="16"/>
      <c r="X124" s="16"/>
      <c r="Y124" s="16"/>
      <c r="Z124" s="16"/>
      <c r="AA124" s="16"/>
    </row>
    <row r="125" spans="1:27" ht="11.25" customHeight="1">
      <c r="A125" s="102"/>
      <c r="B125" s="102"/>
      <c r="C125" s="102" t="s">
        <v>53</v>
      </c>
      <c r="D125" s="102">
        <v>1687</v>
      </c>
      <c r="E125" s="128">
        <v>1048329753</v>
      </c>
      <c r="F125" s="128">
        <v>680022427</v>
      </c>
      <c r="G125" s="134">
        <v>0.6486722570393364</v>
      </c>
      <c r="H125" s="130">
        <v>1.0980166437063454</v>
      </c>
      <c r="I125" s="102">
        <v>621416.56965026679</v>
      </c>
      <c r="J125" s="102">
        <v>403095.68879668048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  <c r="U125" s="16"/>
      <c r="V125" s="16"/>
      <c r="W125" s="16"/>
      <c r="X125" s="16"/>
      <c r="Y125" s="16"/>
      <c r="Z125" s="16"/>
      <c r="AA125" s="16"/>
    </row>
    <row r="126" spans="1:27" ht="11.25" customHeight="1">
      <c r="A126" s="21"/>
      <c r="B126" s="102"/>
      <c r="C126" s="102" t="s">
        <v>54</v>
      </c>
      <c r="D126" s="102">
        <v>3256</v>
      </c>
      <c r="E126" s="128">
        <v>3816873669</v>
      </c>
      <c r="F126" s="128">
        <v>2360316680</v>
      </c>
      <c r="G126" s="134">
        <v>0.61839004501775663</v>
      </c>
      <c r="H126" s="130">
        <v>2.119230700597428</v>
      </c>
      <c r="I126" s="102">
        <v>1172258.4978501229</v>
      </c>
      <c r="J126" s="102">
        <v>724912.9852579853</v>
      </c>
      <c r="K126" s="17"/>
      <c r="L126" s="9"/>
      <c r="M126" s="9"/>
      <c r="N126" s="9"/>
      <c r="O126" s="9"/>
      <c r="P126" s="9"/>
      <c r="Q126" s="9"/>
      <c r="R126" s="9"/>
      <c r="S126" s="6"/>
      <c r="T126" s="6"/>
      <c r="U126" s="16"/>
      <c r="V126" s="16"/>
      <c r="W126" s="16"/>
      <c r="X126" s="16"/>
      <c r="Y126" s="16"/>
      <c r="Z126" s="16"/>
      <c r="AA126" s="16"/>
    </row>
    <row r="127" spans="1:27" ht="11.25" customHeight="1">
      <c r="A127" s="21"/>
      <c r="B127" s="102"/>
      <c r="C127" s="102" t="s">
        <v>55</v>
      </c>
      <c r="D127" s="102">
        <v>1840</v>
      </c>
      <c r="E127" s="128">
        <v>1838559194</v>
      </c>
      <c r="F127" s="128">
        <v>1063993680</v>
      </c>
      <c r="G127" s="134">
        <v>0.57871059222475052</v>
      </c>
      <c r="H127" s="130">
        <v>1.197599658814271</v>
      </c>
      <c r="I127" s="102">
        <v>999216.9532608696</v>
      </c>
      <c r="J127" s="102">
        <v>578257.43478260865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16"/>
      <c r="V127" s="16"/>
      <c r="W127" s="16"/>
      <c r="X127" s="16"/>
      <c r="Y127" s="16"/>
      <c r="Z127" s="16"/>
      <c r="AA127" s="16"/>
    </row>
    <row r="128" spans="1:27" ht="11.25" customHeight="1">
      <c r="A128" s="102"/>
      <c r="B128" s="102"/>
      <c r="C128" s="102" t="s">
        <v>244</v>
      </c>
      <c r="D128" s="102">
        <v>11080</v>
      </c>
      <c r="E128" s="128">
        <v>9694739424</v>
      </c>
      <c r="F128" s="128">
        <v>6202937211</v>
      </c>
      <c r="G128" s="134">
        <v>0.63982505766418007</v>
      </c>
      <c r="H128" s="130">
        <v>7.2116327280772419</v>
      </c>
      <c r="I128" s="102">
        <v>874976.48231046926</v>
      </c>
      <c r="J128" s="102">
        <v>559831.8782490975</v>
      </c>
      <c r="K128" s="9"/>
      <c r="M128" s="9"/>
      <c r="N128" s="9"/>
      <c r="O128" s="9"/>
      <c r="P128" s="9"/>
      <c r="Q128" s="9"/>
      <c r="R128" s="9"/>
      <c r="S128" s="6"/>
      <c r="T128" s="6"/>
    </row>
    <row r="129" spans="1:11" ht="11.25" customHeight="1">
      <c r="A129" s="21"/>
      <c r="B129" s="102"/>
      <c r="C129" s="102" t="s">
        <v>245</v>
      </c>
      <c r="D129" s="102">
        <v>5143</v>
      </c>
      <c r="E129" s="128">
        <v>2000511324</v>
      </c>
      <c r="F129" s="128">
        <v>1260765116</v>
      </c>
      <c r="G129" s="134">
        <v>0.63022143432765687</v>
      </c>
      <c r="H129" s="130">
        <v>3.3474212202618459</v>
      </c>
      <c r="I129" s="102">
        <v>388977.50806922029</v>
      </c>
      <c r="J129" s="102">
        <v>245141.96305658176</v>
      </c>
      <c r="K129" s="9"/>
    </row>
    <row r="130" spans="1:11" ht="11.25" customHeight="1">
      <c r="A130" s="21"/>
      <c r="B130" s="102"/>
      <c r="C130" s="102" t="s">
        <v>246</v>
      </c>
      <c r="D130" s="102">
        <v>20285</v>
      </c>
      <c r="E130" s="128">
        <v>17069371390</v>
      </c>
      <c r="F130" s="128">
        <v>11615273880</v>
      </c>
      <c r="G130" s="134">
        <v>0.68047461236942486</v>
      </c>
      <c r="H130" s="130">
        <v>13.202885369047548</v>
      </c>
      <c r="I130" s="102">
        <v>841477.5149124969</v>
      </c>
      <c r="J130" s="102">
        <v>572604.08577766828</v>
      </c>
      <c r="K130" s="9"/>
    </row>
    <row r="131" spans="1:11" ht="11.25" customHeight="1">
      <c r="A131" s="102"/>
      <c r="B131" s="102"/>
      <c r="C131" s="102" t="s">
        <v>56</v>
      </c>
      <c r="D131" s="102">
        <v>18210</v>
      </c>
      <c r="E131" s="128">
        <v>15736896170</v>
      </c>
      <c r="F131" s="128">
        <v>9108333444</v>
      </c>
      <c r="G131" s="134">
        <v>0.57878843106073563</v>
      </c>
      <c r="H131" s="130">
        <v>11.852331405982541</v>
      </c>
      <c r="I131" s="102">
        <v>864189.79516749037</v>
      </c>
      <c r="J131" s="102">
        <v>500183.0556836903</v>
      </c>
      <c r="K131" s="9"/>
    </row>
    <row r="132" spans="1:11" ht="11.25" customHeight="1">
      <c r="A132" s="126"/>
      <c r="B132" s="103"/>
      <c r="C132" s="103" t="s">
        <v>14</v>
      </c>
      <c r="D132" s="103">
        <v>169174</v>
      </c>
      <c r="E132" s="129">
        <v>116677021367</v>
      </c>
      <c r="F132" s="129">
        <v>71170397995</v>
      </c>
      <c r="G132" s="135">
        <v>0.60997784449037429</v>
      </c>
      <c r="H132" s="131">
        <v>110.11017645665518</v>
      </c>
      <c r="I132" s="103">
        <v>689686.48472578533</v>
      </c>
      <c r="J132" s="103">
        <v>420693.47532717796</v>
      </c>
    </row>
    <row r="133" spans="1:11" ht="11.25" customHeight="1">
      <c r="A133" s="21"/>
      <c r="B133" s="102" t="s">
        <v>25</v>
      </c>
      <c r="C133" s="102" t="s">
        <v>103</v>
      </c>
      <c r="D133" s="102">
        <v>13958</v>
      </c>
      <c r="E133" s="128">
        <v>1615857863</v>
      </c>
      <c r="F133" s="128">
        <v>890046794</v>
      </c>
      <c r="G133" s="134">
        <v>0.55081997889810685</v>
      </c>
      <c r="H133" s="130">
        <v>9.0848348031139121</v>
      </c>
      <c r="I133" s="102">
        <v>115765.71593351483</v>
      </c>
      <c r="J133" s="102">
        <v>63766.069207622866</v>
      </c>
    </row>
    <row r="134" spans="1:11" ht="11.25" customHeight="1">
      <c r="A134" s="21"/>
      <c r="B134" s="102"/>
      <c r="C134" s="102" t="s">
        <v>57</v>
      </c>
      <c r="D134" s="102">
        <v>445911</v>
      </c>
      <c r="E134" s="128">
        <v>119364371300</v>
      </c>
      <c r="F134" s="128">
        <v>89441458600</v>
      </c>
      <c r="G134" s="134">
        <v>0.74931453687470639</v>
      </c>
      <c r="H134" s="130">
        <v>290.22981601170136</v>
      </c>
      <c r="I134" s="102">
        <v>267686.53677527577</v>
      </c>
      <c r="J134" s="102">
        <v>200581.41333135986</v>
      </c>
    </row>
    <row r="135" spans="1:11" ht="11.25" customHeight="1">
      <c r="A135" s="102"/>
      <c r="B135" s="102"/>
      <c r="C135" s="102" t="s">
        <v>58</v>
      </c>
      <c r="D135" s="102">
        <v>249860</v>
      </c>
      <c r="E135" s="128">
        <v>77641052650</v>
      </c>
      <c r="F135" s="128">
        <v>54085046020</v>
      </c>
      <c r="G135" s="134">
        <v>0.69660371896052597</v>
      </c>
      <c r="H135" s="130">
        <v>162.62622323442056</v>
      </c>
      <c r="I135" s="102">
        <v>310738.22400544304</v>
      </c>
      <c r="J135" s="102">
        <v>216461.40246538061</v>
      </c>
    </row>
    <row r="136" spans="1:11" ht="11.25" customHeight="1">
      <c r="B136" s="102"/>
      <c r="C136" s="102" t="s">
        <v>170</v>
      </c>
      <c r="D136" s="102">
        <v>61429</v>
      </c>
      <c r="E136" s="128">
        <v>13474627600</v>
      </c>
      <c r="F136" s="128">
        <v>6341147961</v>
      </c>
      <c r="G136" s="134">
        <v>0.47059912520328206</v>
      </c>
      <c r="H136" s="130">
        <v>39.982255131142324</v>
      </c>
      <c r="I136" s="102">
        <v>219352.8724218203</v>
      </c>
      <c r="J136" s="102">
        <v>103227.26987253578</v>
      </c>
    </row>
    <row r="137" spans="1:11" ht="11.25" customHeight="1">
      <c r="A137" s="102"/>
      <c r="B137" s="102"/>
      <c r="C137" s="102" t="s">
        <v>59</v>
      </c>
      <c r="D137" s="102">
        <v>79843</v>
      </c>
      <c r="E137" s="128">
        <v>11108475410</v>
      </c>
      <c r="F137" s="128">
        <v>2077531026</v>
      </c>
      <c r="G137" s="134">
        <v>0.18702215644549913</v>
      </c>
      <c r="H137" s="130">
        <v>51.967363890602094</v>
      </c>
      <c r="I137" s="102">
        <v>139128.98325463722</v>
      </c>
      <c r="J137" s="102">
        <v>26020.20247235199</v>
      </c>
    </row>
    <row r="138" spans="1:11" ht="11.25" customHeight="1">
      <c r="A138" s="21"/>
      <c r="B138" s="102"/>
      <c r="C138" s="102" t="s">
        <v>170</v>
      </c>
      <c r="D138" s="102">
        <v>1166</v>
      </c>
      <c r="E138" s="128">
        <v>1207059771</v>
      </c>
      <c r="F138" s="128">
        <v>276959810</v>
      </c>
      <c r="G138" s="134">
        <v>0.22944995488545694</v>
      </c>
      <c r="H138" s="130">
        <v>0.75891369683556531</v>
      </c>
      <c r="I138" s="102">
        <v>1035214.2118353344</v>
      </c>
      <c r="J138" s="102">
        <v>237529.85420240136</v>
      </c>
    </row>
    <row r="139" spans="1:11" ht="11.25" customHeight="1">
      <c r="A139" s="21"/>
      <c r="B139" s="102"/>
      <c r="C139" s="102" t="s">
        <v>60</v>
      </c>
      <c r="D139" s="102">
        <v>5963</v>
      </c>
      <c r="E139" s="128">
        <v>1606933912</v>
      </c>
      <c r="F139" s="128">
        <v>774297746</v>
      </c>
      <c r="G139" s="134">
        <v>0.48184790937438376</v>
      </c>
      <c r="H139" s="130">
        <v>3.8811341116899452</v>
      </c>
      <c r="I139" s="102">
        <v>269484.13751467381</v>
      </c>
      <c r="J139" s="102">
        <v>129850.36827100453</v>
      </c>
    </row>
    <row r="140" spans="1:11" ht="11.25" customHeight="1">
      <c r="A140" s="102"/>
      <c r="B140" s="102"/>
      <c r="C140" s="102" t="s">
        <v>70</v>
      </c>
      <c r="D140" s="102">
        <v>1998</v>
      </c>
      <c r="E140" s="128">
        <v>220139455</v>
      </c>
      <c r="F140" s="128">
        <v>201551627</v>
      </c>
      <c r="G140" s="134">
        <v>0.91556339593917868</v>
      </c>
      <c r="H140" s="130">
        <v>1.3004370208211489</v>
      </c>
      <c r="I140" s="102">
        <v>110179.9074074074</v>
      </c>
      <c r="J140" s="102">
        <v>100876.69019019019</v>
      </c>
    </row>
    <row r="141" spans="1:11" ht="11.25" customHeight="1">
      <c r="A141" s="21"/>
      <c r="B141" s="102"/>
      <c r="C141" s="102" t="s">
        <v>99</v>
      </c>
      <c r="D141" s="102">
        <v>35992</v>
      </c>
      <c r="E141" s="128">
        <v>886460124</v>
      </c>
      <c r="F141" s="128">
        <v>564927902</v>
      </c>
      <c r="G141" s="134">
        <v>0.6372851826101994</v>
      </c>
      <c r="H141" s="130">
        <v>23.426090717414809</v>
      </c>
      <c r="I141" s="102">
        <v>24629.365525672372</v>
      </c>
      <c r="J141" s="102">
        <v>15695.929706601468</v>
      </c>
    </row>
    <row r="142" spans="1:11" ht="11.25" customHeight="1">
      <c r="A142" s="21"/>
      <c r="B142" s="102"/>
      <c r="C142" s="102" t="s">
        <v>105</v>
      </c>
      <c r="D142" s="102">
        <v>103</v>
      </c>
      <c r="E142" s="128">
        <v>12176393</v>
      </c>
      <c r="F142" s="128">
        <v>3296437</v>
      </c>
      <c r="G142" s="134">
        <v>0.2707236042726282</v>
      </c>
      <c r="H142" s="130">
        <v>6.7039546118407567E-2</v>
      </c>
      <c r="I142" s="102">
        <v>118217.40776699029</v>
      </c>
      <c r="J142" s="102">
        <v>32004.242718446603</v>
      </c>
    </row>
    <row r="143" spans="1:11" ht="11.25" customHeight="1">
      <c r="A143" s="126"/>
      <c r="B143" s="103"/>
      <c r="C143" s="103" t="s">
        <v>14</v>
      </c>
      <c r="D143" s="103">
        <v>896223</v>
      </c>
      <c r="E143" s="129">
        <v>227137154478</v>
      </c>
      <c r="F143" s="129">
        <v>154656263923</v>
      </c>
      <c r="G143" s="135">
        <v>0.68089372819002913</v>
      </c>
      <c r="H143" s="131">
        <v>583.32410816386005</v>
      </c>
      <c r="I143" s="103">
        <v>253438.21178211225</v>
      </c>
      <c r="J143" s="103">
        <v>172564.48888613659</v>
      </c>
    </row>
    <row r="144" spans="1:11" ht="11.25" customHeight="1">
      <c r="A144" s="102"/>
      <c r="B144" s="102" t="s">
        <v>98</v>
      </c>
      <c r="C144" s="102" t="s">
        <v>94</v>
      </c>
      <c r="D144" s="102">
        <v>5855734</v>
      </c>
      <c r="E144" s="128">
        <v>102061282200</v>
      </c>
      <c r="F144" s="128">
        <v>95400819040</v>
      </c>
      <c r="G144" s="134">
        <v>0.93474054983016863</v>
      </c>
      <c r="H144" s="130">
        <v>3811.3179567973521</v>
      </c>
      <c r="I144" s="102">
        <v>17429.289342719461</v>
      </c>
      <c r="J144" s="102">
        <v>16291.863503362687</v>
      </c>
    </row>
    <row r="145" spans="1:18" ht="11.25" customHeight="1">
      <c r="A145" s="21"/>
      <c r="B145" s="102"/>
      <c r="C145" s="102" t="s">
        <v>97</v>
      </c>
      <c r="D145" s="102">
        <v>1318404</v>
      </c>
      <c r="E145" s="128">
        <v>83116351230</v>
      </c>
      <c r="F145" s="128">
        <v>59082634460</v>
      </c>
      <c r="G145" s="134">
        <v>0.71084249471570549</v>
      </c>
      <c r="H145" s="130">
        <v>858.1087937931361</v>
      </c>
      <c r="I145" s="102">
        <v>63043.157658805649</v>
      </c>
      <c r="J145" s="102">
        <v>44813.755464940943</v>
      </c>
    </row>
    <row r="146" spans="1:18" ht="11.25" customHeight="1">
      <c r="A146" s="21"/>
      <c r="B146" s="102"/>
      <c r="C146" s="102" t="s">
        <v>88</v>
      </c>
      <c r="D146" s="102">
        <v>799621</v>
      </c>
      <c r="E146" s="128">
        <v>85472594390</v>
      </c>
      <c r="F146" s="128">
        <v>69915256240</v>
      </c>
      <c r="G146" s="134">
        <v>0.81798448659445211</v>
      </c>
      <c r="H146" s="130">
        <v>520.44882433735131</v>
      </c>
      <c r="I146" s="102">
        <v>106891.38278009207</v>
      </c>
      <c r="J146" s="102">
        <v>87435.49286474468</v>
      </c>
    </row>
    <row r="147" spans="1:18" ht="11.25" customHeight="1">
      <c r="A147" s="102"/>
      <c r="B147" s="102"/>
      <c r="C147" s="102" t="s">
        <v>61</v>
      </c>
      <c r="D147" s="102">
        <v>3123</v>
      </c>
      <c r="E147" s="128">
        <v>94106785</v>
      </c>
      <c r="F147" s="128">
        <v>32225967</v>
      </c>
      <c r="G147" s="134">
        <v>0.34244042020987114</v>
      </c>
      <c r="H147" s="130">
        <v>2.0326650730853091</v>
      </c>
      <c r="I147" s="102">
        <v>30133.456612231828</v>
      </c>
      <c r="J147" s="102">
        <v>10318.913544668589</v>
      </c>
    </row>
    <row r="148" spans="1:18" ht="11.25" customHeight="1">
      <c r="B148" s="102"/>
      <c r="C148" s="102" t="s">
        <v>95</v>
      </c>
      <c r="D148" s="102">
        <v>23852</v>
      </c>
      <c r="E148" s="128">
        <v>37403356140</v>
      </c>
      <c r="F148" s="128">
        <v>27196134890</v>
      </c>
      <c r="G148" s="134">
        <v>0.72710413440455501</v>
      </c>
      <c r="H148" s="130">
        <v>15.524536446759781</v>
      </c>
      <c r="I148" s="102">
        <v>1568143.3900721113</v>
      </c>
      <c r="J148" s="102">
        <v>1140203.542260607</v>
      </c>
    </row>
    <row r="149" spans="1:18" ht="11.25" customHeight="1">
      <c r="A149" s="102"/>
      <c r="B149" s="102"/>
      <c r="C149" s="102" t="s">
        <v>96</v>
      </c>
      <c r="D149" s="102">
        <v>284</v>
      </c>
      <c r="E149" s="128">
        <v>107035389</v>
      </c>
      <c r="F149" s="128">
        <v>55187533</v>
      </c>
      <c r="G149" s="134">
        <v>0.51560080750488979</v>
      </c>
      <c r="H149" s="130">
        <v>0.1848469038604636</v>
      </c>
      <c r="I149" s="102">
        <v>376885.17253521126</v>
      </c>
      <c r="J149" s="102">
        <v>194322.29929577466</v>
      </c>
    </row>
    <row r="150" spans="1:18" ht="11.25" customHeight="1">
      <c r="A150" s="21"/>
      <c r="B150" s="102"/>
      <c r="C150" s="102" t="s">
        <v>167</v>
      </c>
      <c r="D150" s="102">
        <v>2937546</v>
      </c>
      <c r="E150" s="128">
        <v>98075854910</v>
      </c>
      <c r="F150" s="128">
        <v>62494146700</v>
      </c>
      <c r="G150" s="134">
        <v>0.63720216109610461</v>
      </c>
      <c r="H150" s="130">
        <v>1911.9587431256668</v>
      </c>
      <c r="I150" s="102">
        <v>33387.002249496691</v>
      </c>
      <c r="J150" s="102">
        <v>21274.269985899795</v>
      </c>
    </row>
    <row r="151" spans="1:18" ht="11.25" customHeight="1">
      <c r="A151" s="103"/>
      <c r="B151" s="101"/>
      <c r="C151" s="103" t="s">
        <v>14</v>
      </c>
      <c r="D151" s="103">
        <v>10938564</v>
      </c>
      <c r="E151" s="129">
        <v>406330581044</v>
      </c>
      <c r="F151" s="129">
        <v>314176404830</v>
      </c>
      <c r="G151" s="135">
        <v>0.7732039366143082</v>
      </c>
      <c r="H151" s="131">
        <v>7119.5763664772112</v>
      </c>
      <c r="I151" s="103">
        <v>37146.610930282986</v>
      </c>
      <c r="J151" s="103">
        <v>28721.905803174897</v>
      </c>
    </row>
    <row r="152" spans="1:18" ht="11.25" customHeight="1">
      <c r="A152" s="118"/>
      <c r="B152" s="120" t="s">
        <v>171</v>
      </c>
      <c r="C152" s="117" t="s">
        <v>172</v>
      </c>
      <c r="D152" s="117">
        <v>102</v>
      </c>
      <c r="E152" s="151">
        <v>171905197</v>
      </c>
      <c r="F152" s="151">
        <v>70825328</v>
      </c>
      <c r="G152" s="134">
        <v>0.41200225028682524</v>
      </c>
      <c r="H152" s="149">
        <v>6.6388676738617203E-2</v>
      </c>
      <c r="I152" s="117">
        <v>1685345.0686274511</v>
      </c>
      <c r="J152" s="102">
        <v>694365.96078431373</v>
      </c>
    </row>
    <row r="153" spans="1:18" ht="11.25" customHeight="1">
      <c r="A153" s="102"/>
      <c r="B153" s="102"/>
      <c r="C153" s="102" t="s">
        <v>173</v>
      </c>
      <c r="D153" s="102">
        <v>1028</v>
      </c>
      <c r="E153" s="128">
        <v>3800669183</v>
      </c>
      <c r="F153" s="128">
        <v>1906275501</v>
      </c>
      <c r="G153" s="124">
        <v>0.50156312196982922</v>
      </c>
      <c r="H153" s="130">
        <v>0.66909372242449494</v>
      </c>
      <c r="I153" s="102">
        <v>3697149.0107003893</v>
      </c>
      <c r="J153" s="102">
        <v>1854353.6001945524</v>
      </c>
      <c r="L153" s="21"/>
    </row>
    <row r="154" spans="1:18" ht="11.25" customHeight="1">
      <c r="A154" s="21"/>
      <c r="B154" s="102"/>
      <c r="C154" s="102" t="s">
        <v>174</v>
      </c>
      <c r="D154" s="102">
        <v>1073</v>
      </c>
      <c r="E154" s="128">
        <v>1611577154</v>
      </c>
      <c r="F154" s="128">
        <v>1095769538</v>
      </c>
      <c r="G154" s="124">
        <v>0.6799361329243564</v>
      </c>
      <c r="H154" s="130">
        <v>0.69838284451506139</v>
      </c>
      <c r="I154" s="102">
        <v>1501935.8378378379</v>
      </c>
      <c r="J154" s="102">
        <v>1021220.4454799627</v>
      </c>
      <c r="L154" s="21"/>
    </row>
    <row r="155" spans="1:18" ht="11.25" customHeight="1">
      <c r="A155" s="100"/>
      <c r="B155" s="103"/>
      <c r="C155" s="103" t="s">
        <v>14</v>
      </c>
      <c r="D155" s="103">
        <v>2203</v>
      </c>
      <c r="E155" s="129">
        <v>5584151534</v>
      </c>
      <c r="F155" s="129">
        <v>3072870367</v>
      </c>
      <c r="G155" s="127">
        <v>0.55028420133127431</v>
      </c>
      <c r="H155" s="131">
        <v>1.4338652436781736</v>
      </c>
      <c r="I155" s="103">
        <v>2534794.1597821154</v>
      </c>
      <c r="J155" s="103">
        <v>1394857.1797548798</v>
      </c>
      <c r="L155" s="21"/>
    </row>
    <row r="156" spans="1:18" ht="11.25" customHeight="1">
      <c r="A156" s="102"/>
      <c r="B156" s="102" t="s">
        <v>175</v>
      </c>
      <c r="C156" s="102" t="s">
        <v>176</v>
      </c>
      <c r="D156" s="102">
        <v>14842</v>
      </c>
      <c r="E156" s="128">
        <v>6583174976</v>
      </c>
      <c r="F156" s="128">
        <v>2473718836</v>
      </c>
      <c r="G156" s="124">
        <v>0.3757637986257894</v>
      </c>
      <c r="H156" s="130">
        <v>9.6602033348485943</v>
      </c>
      <c r="I156" s="102">
        <v>443550.39590351703</v>
      </c>
      <c r="J156" s="102">
        <v>166670.18164667833</v>
      </c>
      <c r="L156" s="21"/>
    </row>
    <row r="157" spans="1:18" s="58" customFormat="1" ht="11.25" customHeight="1">
      <c r="A157" s="126"/>
      <c r="B157" s="103"/>
      <c r="C157" s="103" t="s">
        <v>14</v>
      </c>
      <c r="D157" s="103">
        <v>14842</v>
      </c>
      <c r="E157" s="129">
        <v>6583174976</v>
      </c>
      <c r="F157" s="129">
        <v>2473718836</v>
      </c>
      <c r="G157" s="127">
        <v>0.3757637986257894</v>
      </c>
      <c r="H157" s="131">
        <v>9.6602033348485943</v>
      </c>
      <c r="I157" s="103">
        <v>443550.39590351703</v>
      </c>
      <c r="J157" s="103">
        <v>166670.18164667833</v>
      </c>
      <c r="K157" s="21"/>
      <c r="L157" s="21"/>
      <c r="M157" s="21"/>
      <c r="N157" s="21"/>
      <c r="O157" s="21"/>
      <c r="P157" s="21"/>
      <c r="Q157" s="21"/>
      <c r="R157" s="21"/>
    </row>
    <row r="158" spans="1:18" s="58" customFormat="1" ht="11.25" customHeight="1">
      <c r="A158" s="102"/>
      <c r="B158" s="102"/>
      <c r="C158" s="102" t="s">
        <v>15</v>
      </c>
      <c r="D158" s="102">
        <v>119480</v>
      </c>
      <c r="E158" s="128">
        <v>6520151763</v>
      </c>
      <c r="F158" s="128">
        <v>2244305084</v>
      </c>
      <c r="G158" s="124">
        <v>0.34421055913694998</v>
      </c>
      <c r="H158" s="130">
        <v>77.765873497352786</v>
      </c>
      <c r="I158" s="102">
        <v>54571.072673250754</v>
      </c>
      <c r="J158" s="102">
        <v>18783.939437562771</v>
      </c>
      <c r="K158" s="21"/>
      <c r="L158" s="21"/>
      <c r="M158" s="21"/>
      <c r="N158" s="21"/>
      <c r="O158" s="21"/>
      <c r="P158" s="21"/>
      <c r="Q158" s="21"/>
      <c r="R158" s="21"/>
    </row>
    <row r="159" spans="1:18" s="58" customFormat="1" ht="11.25" customHeight="1">
      <c r="A159" s="105"/>
      <c r="B159" s="105"/>
      <c r="C159" s="105" t="s">
        <v>181</v>
      </c>
      <c r="D159" s="105">
        <v>39728310</v>
      </c>
      <c r="E159" s="214">
        <v>1344101276050</v>
      </c>
      <c r="F159" s="214">
        <v>882725547267</v>
      </c>
      <c r="G159" s="121">
        <v>0.65674035357002591</v>
      </c>
      <c r="H159" s="137">
        <v>25857.940489819346</v>
      </c>
      <c r="I159" s="105">
        <v>33832.329541578787</v>
      </c>
      <c r="J159" s="105">
        <v>22219.056065234086</v>
      </c>
      <c r="K159" s="21"/>
      <c r="L159" s="21"/>
      <c r="M159" s="21"/>
      <c r="N159" s="21"/>
      <c r="O159" s="21"/>
      <c r="P159" s="21"/>
      <c r="Q159" s="21"/>
      <c r="R159" s="21"/>
    </row>
    <row r="160" spans="1:18" s="58" customFormat="1" ht="11.25" customHeight="1">
      <c r="A160" s="108"/>
      <c r="B160" s="108"/>
      <c r="C160" s="108"/>
      <c r="D160" s="108"/>
      <c r="E160" s="108"/>
      <c r="F160" s="108"/>
      <c r="G160" s="200"/>
      <c r="H160" s="153"/>
      <c r="I160" s="108"/>
      <c r="J160" s="108"/>
      <c r="K160" s="21"/>
      <c r="L160" s="21"/>
      <c r="M160" s="21"/>
      <c r="N160" s="21"/>
      <c r="O160" s="21"/>
      <c r="P160" s="21"/>
      <c r="Q160" s="21"/>
      <c r="R160" s="21"/>
    </row>
    <row r="161" spans="1:18" s="58" customFormat="1" ht="11.25" customHeight="1">
      <c r="A161" s="4"/>
      <c r="B161" s="74"/>
      <c r="D161" s="74"/>
      <c r="E161" s="77"/>
      <c r="F161" s="77"/>
      <c r="K161" s="21"/>
      <c r="L161" s="21"/>
      <c r="M161" s="21"/>
      <c r="N161" s="21"/>
      <c r="O161" s="21"/>
      <c r="P161" s="21"/>
      <c r="Q161" s="21"/>
      <c r="R161" s="21"/>
    </row>
    <row r="162" spans="1:18" s="58" customFormat="1" ht="11.25" customHeight="1">
      <c r="B162" s="74"/>
      <c r="D162" s="66"/>
      <c r="E162" s="66"/>
      <c r="F162" s="66"/>
      <c r="K162" s="21"/>
      <c r="L162" s="21"/>
      <c r="M162" s="21"/>
      <c r="N162" s="21"/>
      <c r="O162" s="21"/>
      <c r="P162" s="21"/>
      <c r="Q162" s="21"/>
      <c r="R162" s="21"/>
    </row>
    <row r="163" spans="1:18" s="58" customFormat="1">
      <c r="B163" s="74"/>
      <c r="D163" s="67"/>
      <c r="E163" s="67"/>
      <c r="F163" s="67"/>
      <c r="K163" s="21"/>
      <c r="L163" s="21"/>
      <c r="M163" s="21"/>
      <c r="N163" s="21"/>
      <c r="O163" s="21"/>
      <c r="P163" s="21"/>
      <c r="Q163" s="21"/>
      <c r="R163" s="21"/>
    </row>
    <row r="164" spans="1:18" s="58" customFormat="1">
      <c r="B164" s="74"/>
      <c r="D164" s="78"/>
      <c r="E164" s="78"/>
      <c r="F164" s="78"/>
      <c r="K164" s="21"/>
      <c r="L164" s="21"/>
      <c r="M164" s="21"/>
      <c r="N164" s="21"/>
      <c r="O164" s="21"/>
      <c r="P164" s="21"/>
      <c r="Q164" s="21"/>
      <c r="R164" s="21"/>
    </row>
    <row r="165" spans="1:18" s="58" customFormat="1">
      <c r="B165" s="74"/>
      <c r="D165" s="64"/>
      <c r="E165" s="64"/>
      <c r="F165" s="64"/>
      <c r="K165" s="21"/>
      <c r="L165" s="21"/>
      <c r="M165" s="21"/>
      <c r="N165" s="21"/>
      <c r="O165" s="21"/>
      <c r="P165" s="21"/>
      <c r="Q165" s="21"/>
      <c r="R165" s="21"/>
    </row>
    <row r="166" spans="1:18" s="58" customFormat="1">
      <c r="B166" s="74"/>
      <c r="D166" s="64"/>
      <c r="E166" s="64"/>
      <c r="F166" s="64"/>
      <c r="K166" s="21"/>
      <c r="L166" s="21"/>
      <c r="M166" s="21"/>
      <c r="N166" s="21"/>
      <c r="O166" s="21"/>
      <c r="P166" s="21"/>
      <c r="Q166" s="21"/>
      <c r="R166" s="21"/>
    </row>
    <row r="167" spans="1:18" s="58" customFormat="1">
      <c r="B167" s="74"/>
      <c r="D167" s="66"/>
      <c r="E167" s="66"/>
      <c r="F167" s="66"/>
      <c r="K167" s="21"/>
      <c r="L167" s="21"/>
      <c r="M167" s="21"/>
      <c r="N167" s="21"/>
      <c r="O167" s="21"/>
      <c r="P167" s="21"/>
      <c r="Q167" s="21"/>
      <c r="R167" s="21"/>
    </row>
    <row r="168" spans="1:18" s="58" customFormat="1">
      <c r="A168" s="202"/>
      <c r="B168" s="206"/>
      <c r="C168" s="202"/>
      <c r="D168" s="207"/>
      <c r="E168" s="207"/>
      <c r="F168" s="207"/>
      <c r="G168" s="202"/>
      <c r="H168" s="202"/>
      <c r="I168" s="202"/>
      <c r="J168" s="202"/>
      <c r="K168" s="21"/>
      <c r="L168" s="21"/>
      <c r="M168" s="21"/>
      <c r="N168" s="21"/>
      <c r="O168" s="21"/>
      <c r="P168" s="21"/>
      <c r="Q168" s="21"/>
      <c r="R168" s="21"/>
    </row>
    <row r="169" spans="1:18" s="58" customFormat="1" ht="10.35" customHeight="1">
      <c r="A169" s="401"/>
      <c r="B169" s="424"/>
      <c r="C169" s="425"/>
      <c r="D169" s="424"/>
      <c r="E169" s="401"/>
      <c r="F169" s="401"/>
      <c r="G169" s="401"/>
      <c r="H169" s="401"/>
      <c r="I169" s="423"/>
      <c r="J169" s="401"/>
      <c r="K169" s="21"/>
      <c r="L169" s="2"/>
      <c r="M169" s="21"/>
      <c r="N169" s="21"/>
      <c r="O169" s="21"/>
      <c r="P169" s="21"/>
    </row>
    <row r="170" spans="1:18" s="58" customFormat="1" ht="10.35" customHeight="1">
      <c r="A170" s="401"/>
      <c r="B170" s="424"/>
      <c r="C170" s="425"/>
      <c r="D170" s="424"/>
      <c r="E170" s="401"/>
      <c r="F170" s="401"/>
      <c r="G170" s="401"/>
      <c r="H170" s="401"/>
      <c r="I170" s="423"/>
      <c r="J170" s="401"/>
      <c r="K170" s="21"/>
      <c r="L170" s="2"/>
      <c r="M170" s="21"/>
      <c r="N170" s="21"/>
      <c r="O170" s="21"/>
      <c r="P170" s="21"/>
    </row>
    <row r="171" spans="1:18" s="58" customFormat="1">
      <c r="A171" s="120"/>
      <c r="B171" s="120"/>
      <c r="C171" s="120"/>
      <c r="D171" s="120"/>
      <c r="E171" s="195"/>
      <c r="F171" s="195"/>
      <c r="G171" s="208"/>
      <c r="H171" s="149"/>
      <c r="I171" s="120"/>
      <c r="J171" s="120"/>
      <c r="K171" s="21"/>
      <c r="L171" s="101"/>
      <c r="M171" s="21"/>
      <c r="N171" s="21"/>
      <c r="O171" s="21"/>
      <c r="P171" s="21"/>
    </row>
    <row r="172" spans="1:18" s="58" customFormat="1">
      <c r="A172" s="202"/>
      <c r="B172" s="120"/>
      <c r="C172" s="120"/>
      <c r="D172" s="120"/>
      <c r="E172" s="195"/>
      <c r="F172" s="195"/>
      <c r="G172" s="208"/>
      <c r="H172" s="149"/>
      <c r="I172" s="120"/>
      <c r="J172" s="120"/>
      <c r="K172" s="21"/>
      <c r="L172" s="2"/>
      <c r="M172" s="21"/>
      <c r="N172" s="21"/>
      <c r="O172" s="21"/>
      <c r="P172" s="21"/>
    </row>
    <row r="173" spans="1:18">
      <c r="A173" s="202"/>
      <c r="B173" s="120"/>
      <c r="C173" s="120"/>
      <c r="D173" s="120"/>
      <c r="E173" s="195"/>
      <c r="F173" s="195"/>
      <c r="G173" s="208"/>
      <c r="H173" s="149"/>
      <c r="I173" s="120"/>
      <c r="J173" s="120"/>
      <c r="Q173" s="3"/>
      <c r="R173" s="3"/>
    </row>
    <row r="174" spans="1:18">
      <c r="A174" s="120"/>
      <c r="B174" s="120"/>
      <c r="C174" s="120"/>
      <c r="D174" s="120"/>
      <c r="E174" s="195"/>
      <c r="F174" s="195"/>
      <c r="G174" s="208"/>
      <c r="H174" s="149"/>
      <c r="I174" s="120"/>
      <c r="J174" s="120"/>
      <c r="Q174" s="3"/>
      <c r="R174" s="3"/>
    </row>
    <row r="175" spans="1:18" s="126" customFormat="1">
      <c r="A175" s="193"/>
      <c r="B175" s="108"/>
      <c r="C175" s="108"/>
      <c r="D175" s="108"/>
      <c r="E175" s="196"/>
      <c r="F175" s="196"/>
      <c r="G175" s="200"/>
      <c r="H175" s="153"/>
      <c r="I175" s="108"/>
      <c r="J175" s="108"/>
      <c r="K175" s="101"/>
      <c r="L175" s="101"/>
    </row>
    <row r="176" spans="1:18">
      <c r="A176" s="202"/>
      <c r="B176" s="120"/>
      <c r="C176" s="120"/>
      <c r="D176" s="120"/>
      <c r="E176" s="195"/>
      <c r="F176" s="195"/>
      <c r="G176" s="208"/>
      <c r="H176" s="149"/>
      <c r="I176" s="120"/>
      <c r="J176" s="120"/>
      <c r="Q176" s="3"/>
      <c r="R176" s="3"/>
    </row>
    <row r="177" spans="1:18">
      <c r="A177" s="120"/>
      <c r="B177" s="120"/>
      <c r="C177" s="120"/>
      <c r="D177" s="120"/>
      <c r="E177" s="195"/>
      <c r="F177" s="195"/>
      <c r="G177" s="209"/>
      <c r="H177" s="149"/>
      <c r="I177" s="120"/>
      <c r="J177" s="120"/>
      <c r="Q177" s="3"/>
      <c r="R177" s="3"/>
    </row>
    <row r="178" spans="1:18">
      <c r="A178" s="202"/>
      <c r="B178" s="120"/>
      <c r="C178" s="120"/>
      <c r="D178" s="120"/>
      <c r="E178" s="195"/>
      <c r="F178" s="195"/>
      <c r="G178" s="209"/>
      <c r="H178" s="149"/>
      <c r="I178" s="120"/>
      <c r="J178" s="120"/>
      <c r="Q178" s="3"/>
      <c r="R178" s="3"/>
    </row>
    <row r="179" spans="1:18" s="126" customFormat="1">
      <c r="A179" s="193"/>
      <c r="B179" s="108"/>
      <c r="C179" s="108"/>
      <c r="D179" s="108"/>
      <c r="E179" s="196"/>
      <c r="F179" s="196"/>
      <c r="G179" s="210"/>
      <c r="H179" s="153"/>
      <c r="I179" s="108"/>
      <c r="J179" s="108"/>
      <c r="K179" s="101"/>
      <c r="L179" s="2"/>
    </row>
    <row r="180" spans="1:18">
      <c r="A180" s="202"/>
      <c r="B180" s="120"/>
      <c r="C180" s="120"/>
      <c r="D180" s="120"/>
      <c r="E180" s="195"/>
      <c r="F180" s="195"/>
      <c r="G180" s="209"/>
      <c r="H180" s="149"/>
      <c r="I180" s="120"/>
      <c r="J180" s="120"/>
      <c r="Q180" s="3"/>
      <c r="R180" s="3"/>
    </row>
    <row r="181" spans="1:18">
      <c r="A181" s="202"/>
      <c r="B181" s="120"/>
      <c r="C181" s="120"/>
      <c r="D181" s="120"/>
      <c r="E181" s="195"/>
      <c r="F181" s="195"/>
      <c r="G181" s="209"/>
      <c r="H181" s="149"/>
      <c r="I181" s="120"/>
      <c r="J181" s="120"/>
      <c r="Q181" s="3"/>
      <c r="R181" s="3"/>
    </row>
    <row r="182" spans="1:18">
      <c r="A182" s="120"/>
      <c r="B182" s="120"/>
      <c r="C182" s="120"/>
      <c r="D182" s="120"/>
      <c r="E182" s="195"/>
      <c r="F182" s="195"/>
      <c r="G182" s="209"/>
      <c r="H182" s="149"/>
      <c r="I182" s="120"/>
      <c r="J182" s="120"/>
      <c r="Q182" s="3"/>
      <c r="R182" s="3"/>
    </row>
    <row r="183" spans="1:18">
      <c r="A183" s="202"/>
      <c r="B183" s="120"/>
      <c r="C183" s="120"/>
      <c r="D183" s="120"/>
      <c r="E183" s="195"/>
      <c r="F183" s="195"/>
      <c r="G183" s="209"/>
      <c r="H183" s="149"/>
      <c r="I183" s="120"/>
      <c r="J183" s="120"/>
      <c r="Q183" s="3"/>
      <c r="R183" s="3"/>
    </row>
    <row r="184" spans="1:18">
      <c r="A184" s="202"/>
      <c r="B184" s="120"/>
      <c r="C184" s="120"/>
      <c r="D184" s="120"/>
      <c r="E184" s="195"/>
      <c r="F184" s="195"/>
      <c r="G184" s="209"/>
      <c r="H184" s="149"/>
      <c r="I184" s="120"/>
      <c r="J184" s="120"/>
      <c r="Q184" s="3"/>
      <c r="R184" s="3"/>
    </row>
    <row r="185" spans="1:18">
      <c r="A185" s="120"/>
      <c r="B185" s="120"/>
      <c r="C185" s="120"/>
      <c r="D185" s="120"/>
      <c r="E185" s="195"/>
      <c r="F185" s="195"/>
      <c r="G185" s="209"/>
      <c r="H185" s="149"/>
      <c r="I185" s="120"/>
      <c r="J185" s="120"/>
      <c r="Q185" s="3"/>
      <c r="R185" s="3"/>
    </row>
    <row r="186" spans="1:18">
      <c r="A186" s="202"/>
      <c r="B186" s="120"/>
      <c r="C186" s="120"/>
      <c r="D186" s="120"/>
      <c r="E186" s="195"/>
      <c r="F186" s="195"/>
      <c r="G186" s="209"/>
      <c r="H186" s="149"/>
      <c r="I186" s="120"/>
      <c r="J186" s="120"/>
      <c r="Q186" s="3"/>
      <c r="R186" s="3"/>
    </row>
    <row r="187" spans="1:18">
      <c r="A187" s="202"/>
      <c r="B187" s="120"/>
      <c r="C187" s="120"/>
      <c r="D187" s="120"/>
      <c r="E187" s="195"/>
      <c r="F187" s="195"/>
      <c r="G187" s="209"/>
      <c r="H187" s="149"/>
      <c r="I187" s="120"/>
      <c r="J187" s="120"/>
      <c r="Q187" s="3"/>
      <c r="R187" s="3"/>
    </row>
    <row r="188" spans="1:18">
      <c r="A188" s="120"/>
      <c r="B188" s="120"/>
      <c r="C188" s="120"/>
      <c r="D188" s="120"/>
      <c r="E188" s="195"/>
      <c r="F188" s="195"/>
      <c r="G188" s="209"/>
      <c r="H188" s="149"/>
      <c r="I188" s="120"/>
      <c r="J188" s="120"/>
      <c r="Q188" s="3"/>
      <c r="R188" s="3"/>
    </row>
    <row r="189" spans="1:18">
      <c r="A189" s="202"/>
      <c r="B189" s="120"/>
      <c r="C189" s="120"/>
      <c r="D189" s="120"/>
      <c r="E189" s="195"/>
      <c r="F189" s="195"/>
      <c r="G189" s="209"/>
      <c r="H189" s="149"/>
      <c r="I189" s="120"/>
      <c r="J189" s="120"/>
      <c r="Q189" s="3"/>
      <c r="R189" s="3"/>
    </row>
    <row r="190" spans="1:18">
      <c r="A190" s="202"/>
      <c r="B190" s="120"/>
      <c r="C190" s="120"/>
      <c r="D190" s="120"/>
      <c r="E190" s="195"/>
      <c r="F190" s="195"/>
      <c r="G190" s="209"/>
      <c r="H190" s="149"/>
      <c r="I190" s="120"/>
      <c r="J190" s="120"/>
      <c r="Q190" s="3"/>
      <c r="R190" s="3"/>
    </row>
    <row r="191" spans="1:18">
      <c r="A191" s="120"/>
      <c r="B191" s="120"/>
      <c r="C191" s="120"/>
      <c r="D191" s="120"/>
      <c r="E191" s="195"/>
      <c r="F191" s="195"/>
      <c r="G191" s="209"/>
      <c r="H191" s="149"/>
      <c r="I191" s="120"/>
      <c r="J191" s="120"/>
      <c r="Q191" s="3"/>
      <c r="R191" s="3"/>
    </row>
    <row r="192" spans="1:18">
      <c r="A192" s="202"/>
      <c r="B192" s="120"/>
      <c r="C192" s="120"/>
      <c r="D192" s="120"/>
      <c r="E192" s="195"/>
      <c r="F192" s="195"/>
      <c r="G192" s="209"/>
      <c r="H192" s="149"/>
      <c r="I192" s="120"/>
      <c r="J192" s="120"/>
      <c r="Q192" s="3"/>
      <c r="R192" s="3"/>
    </row>
    <row r="193" spans="1:18">
      <c r="A193" s="202"/>
      <c r="B193" s="120"/>
      <c r="C193" s="120"/>
      <c r="D193" s="120"/>
      <c r="E193" s="195"/>
      <c r="F193" s="195"/>
      <c r="G193" s="209"/>
      <c r="H193" s="149"/>
      <c r="I193" s="120"/>
      <c r="J193" s="120"/>
      <c r="Q193" s="3"/>
      <c r="R193" s="3"/>
    </row>
    <row r="194" spans="1:18">
      <c r="A194" s="120"/>
      <c r="B194" s="120"/>
      <c r="C194" s="120"/>
      <c r="D194" s="120"/>
      <c r="E194" s="195"/>
      <c r="F194" s="195"/>
      <c r="G194" s="209"/>
      <c r="H194" s="149"/>
      <c r="I194" s="120"/>
      <c r="J194" s="120"/>
      <c r="L194" s="101"/>
      <c r="Q194" s="3"/>
      <c r="R194" s="3"/>
    </row>
    <row r="195" spans="1:18">
      <c r="A195" s="202"/>
      <c r="B195" s="120"/>
      <c r="C195" s="120"/>
      <c r="D195" s="120"/>
      <c r="E195" s="195"/>
      <c r="F195" s="195"/>
      <c r="G195" s="209"/>
      <c r="H195" s="149"/>
      <c r="I195" s="120"/>
      <c r="J195" s="120"/>
      <c r="Q195" s="3"/>
      <c r="R195" s="3"/>
    </row>
    <row r="196" spans="1:18">
      <c r="A196" s="202"/>
      <c r="B196" s="120"/>
      <c r="C196" s="120"/>
      <c r="D196" s="120"/>
      <c r="E196" s="195"/>
      <c r="F196" s="195"/>
      <c r="G196" s="209"/>
      <c r="H196" s="149"/>
      <c r="I196" s="120"/>
      <c r="J196" s="120"/>
      <c r="Q196" s="3"/>
      <c r="R196" s="3"/>
    </row>
    <row r="197" spans="1:18">
      <c r="A197" s="120"/>
      <c r="B197" s="120"/>
      <c r="C197" s="120"/>
      <c r="D197" s="120"/>
      <c r="E197" s="195"/>
      <c r="F197" s="195"/>
      <c r="G197" s="209"/>
      <c r="H197" s="149"/>
      <c r="I197" s="120"/>
      <c r="J197" s="120"/>
      <c r="Q197" s="3"/>
      <c r="R197" s="3"/>
    </row>
    <row r="198" spans="1:18" s="126" customFormat="1">
      <c r="A198" s="193"/>
      <c r="B198" s="108"/>
      <c r="C198" s="108"/>
      <c r="D198" s="108"/>
      <c r="E198" s="196"/>
      <c r="F198" s="196"/>
      <c r="G198" s="210"/>
      <c r="H198" s="153"/>
      <c r="I198" s="108"/>
      <c r="J198" s="108"/>
      <c r="K198" s="101"/>
      <c r="L198" s="2"/>
    </row>
    <row r="199" spans="1:18">
      <c r="A199" s="202"/>
      <c r="B199" s="120"/>
      <c r="C199" s="120"/>
      <c r="D199" s="120"/>
      <c r="E199" s="195"/>
      <c r="F199" s="195"/>
      <c r="G199" s="209"/>
      <c r="H199" s="149"/>
      <c r="I199" s="120"/>
      <c r="J199" s="120"/>
      <c r="Q199" s="3"/>
      <c r="R199" s="3"/>
    </row>
    <row r="200" spans="1:18">
      <c r="A200" s="202"/>
      <c r="B200" s="120"/>
      <c r="C200" s="120"/>
      <c r="D200" s="120"/>
      <c r="E200" s="195"/>
      <c r="F200" s="195"/>
      <c r="G200" s="209"/>
      <c r="H200" s="149"/>
      <c r="I200" s="120"/>
      <c r="J200" s="120"/>
      <c r="Q200" s="3"/>
      <c r="R200" s="3"/>
    </row>
    <row r="201" spans="1:18">
      <c r="A201" s="202"/>
      <c r="B201" s="120"/>
      <c r="C201" s="120"/>
      <c r="D201" s="120"/>
      <c r="E201" s="195"/>
      <c r="F201" s="195"/>
      <c r="G201" s="209"/>
      <c r="H201" s="149"/>
      <c r="I201" s="120"/>
      <c r="J201" s="120"/>
      <c r="Q201" s="3"/>
      <c r="R201" s="3"/>
    </row>
    <row r="202" spans="1:18">
      <c r="A202" s="120"/>
      <c r="B202" s="120"/>
      <c r="C202" s="120"/>
      <c r="D202" s="120"/>
      <c r="E202" s="195"/>
      <c r="F202" s="195"/>
      <c r="G202" s="209"/>
      <c r="H202" s="149"/>
      <c r="I202" s="120"/>
      <c r="J202" s="120"/>
      <c r="Q202" s="3"/>
      <c r="R202" s="3"/>
    </row>
    <row r="203" spans="1:18">
      <c r="A203" s="202"/>
      <c r="B203" s="120"/>
      <c r="C203" s="120"/>
      <c r="D203" s="120"/>
      <c r="E203" s="195"/>
      <c r="F203" s="195"/>
      <c r="G203" s="209"/>
      <c r="H203" s="149"/>
      <c r="I203" s="120"/>
      <c r="J203" s="120"/>
      <c r="Q203" s="3"/>
      <c r="R203" s="3"/>
    </row>
    <row r="204" spans="1:18">
      <c r="A204" s="202"/>
      <c r="B204" s="120"/>
      <c r="C204" s="120"/>
      <c r="D204" s="120"/>
      <c r="E204" s="195"/>
      <c r="F204" s="195"/>
      <c r="G204" s="209"/>
      <c r="H204" s="149"/>
      <c r="I204" s="120"/>
      <c r="J204" s="120"/>
      <c r="Q204" s="3"/>
      <c r="R204" s="3"/>
    </row>
    <row r="205" spans="1:18">
      <c r="A205" s="120"/>
      <c r="B205" s="120"/>
      <c r="C205" s="120"/>
      <c r="D205" s="120"/>
      <c r="E205" s="195"/>
      <c r="F205" s="195"/>
      <c r="G205" s="209"/>
      <c r="H205" s="149"/>
      <c r="I205" s="120"/>
      <c r="J205" s="120"/>
      <c r="Q205" s="3"/>
      <c r="R205" s="3"/>
    </row>
    <row r="206" spans="1:18">
      <c r="A206" s="202"/>
      <c r="B206" s="120"/>
      <c r="C206" s="120"/>
      <c r="D206" s="120"/>
      <c r="E206" s="195"/>
      <c r="F206" s="195"/>
      <c r="G206" s="209"/>
      <c r="H206" s="149"/>
      <c r="I206" s="120"/>
      <c r="J206" s="120"/>
      <c r="Q206" s="3"/>
      <c r="R206" s="3"/>
    </row>
    <row r="207" spans="1:18">
      <c r="A207" s="202"/>
      <c r="B207" s="120"/>
      <c r="C207" s="120"/>
      <c r="D207" s="120"/>
      <c r="E207" s="195"/>
      <c r="F207" s="195"/>
      <c r="G207" s="209"/>
      <c r="H207" s="149"/>
      <c r="I207" s="120"/>
      <c r="J207" s="120"/>
      <c r="Q207" s="3"/>
      <c r="R207" s="3"/>
    </row>
    <row r="208" spans="1:18">
      <c r="A208" s="120"/>
      <c r="B208" s="120"/>
      <c r="C208" s="120"/>
      <c r="D208" s="120"/>
      <c r="E208" s="195"/>
      <c r="F208" s="195"/>
      <c r="G208" s="209"/>
      <c r="H208" s="149"/>
      <c r="I208" s="120"/>
      <c r="J208" s="120"/>
      <c r="Q208" s="3"/>
      <c r="R208" s="3"/>
    </row>
    <row r="209" spans="1:18">
      <c r="A209" s="202"/>
      <c r="B209" s="120"/>
      <c r="C209" s="120"/>
      <c r="D209" s="120"/>
      <c r="E209" s="195"/>
      <c r="F209" s="195"/>
      <c r="G209" s="209"/>
      <c r="H209" s="149"/>
      <c r="I209" s="120"/>
      <c r="J209" s="120"/>
      <c r="Q209" s="3"/>
      <c r="R209" s="3"/>
    </row>
    <row r="210" spans="1:18">
      <c r="A210" s="202"/>
      <c r="B210" s="120"/>
      <c r="C210" s="120"/>
      <c r="D210" s="120"/>
      <c r="E210" s="195"/>
      <c r="F210" s="195"/>
      <c r="G210" s="209"/>
      <c r="H210" s="149"/>
      <c r="I210" s="120"/>
      <c r="J210" s="120"/>
      <c r="Q210" s="3"/>
      <c r="R210" s="3"/>
    </row>
    <row r="211" spans="1:18">
      <c r="A211" s="120"/>
      <c r="B211" s="120"/>
      <c r="C211" s="120"/>
      <c r="D211" s="120"/>
      <c r="E211" s="195"/>
      <c r="F211" s="195"/>
      <c r="G211" s="209"/>
      <c r="H211" s="149"/>
      <c r="I211" s="120"/>
      <c r="J211" s="120"/>
      <c r="L211" s="101"/>
      <c r="Q211" s="3"/>
      <c r="R211" s="3"/>
    </row>
    <row r="212" spans="1:18">
      <c r="A212" s="202"/>
      <c r="B212" s="120"/>
      <c r="C212" s="120"/>
      <c r="D212" s="120"/>
      <c r="E212" s="195"/>
      <c r="F212" s="195"/>
      <c r="G212" s="209"/>
      <c r="H212" s="149"/>
      <c r="I212" s="120"/>
      <c r="J212" s="120"/>
      <c r="Q212" s="3"/>
      <c r="R212" s="3"/>
    </row>
    <row r="213" spans="1:18">
      <c r="A213" s="202"/>
      <c r="B213" s="120"/>
      <c r="C213" s="120"/>
      <c r="D213" s="120"/>
      <c r="E213" s="195"/>
      <c r="F213" s="195"/>
      <c r="G213" s="209"/>
      <c r="H213" s="149"/>
      <c r="I213" s="120"/>
      <c r="J213" s="120"/>
      <c r="Q213" s="3"/>
      <c r="R213" s="3"/>
    </row>
    <row r="214" spans="1:18">
      <c r="A214" s="120"/>
      <c r="B214" s="120"/>
      <c r="C214" s="120"/>
      <c r="D214" s="120"/>
      <c r="E214" s="195"/>
      <c r="F214" s="195"/>
      <c r="G214" s="209"/>
      <c r="H214" s="149"/>
      <c r="I214" s="120"/>
      <c r="J214" s="120"/>
      <c r="Q214" s="3"/>
      <c r="R214" s="3"/>
    </row>
    <row r="215" spans="1:18" s="126" customFormat="1">
      <c r="A215" s="193"/>
      <c r="B215" s="108"/>
      <c r="C215" s="108"/>
      <c r="D215" s="108"/>
      <c r="E215" s="196"/>
      <c r="F215" s="196"/>
      <c r="G215" s="210"/>
      <c r="H215" s="153"/>
      <c r="I215" s="108"/>
      <c r="J215" s="108"/>
      <c r="K215" s="101"/>
      <c r="L215" s="2"/>
    </row>
    <row r="216" spans="1:18">
      <c r="A216" s="202"/>
      <c r="B216" s="120"/>
      <c r="C216" s="120"/>
      <c r="D216" s="120"/>
      <c r="E216" s="195"/>
      <c r="F216" s="195"/>
      <c r="G216" s="209"/>
      <c r="H216" s="149"/>
      <c r="I216" s="120"/>
      <c r="J216" s="120"/>
      <c r="Q216" s="3"/>
      <c r="R216" s="3"/>
    </row>
    <row r="217" spans="1:18">
      <c r="A217" s="202"/>
      <c r="B217" s="120"/>
      <c r="C217" s="120"/>
      <c r="D217" s="120"/>
      <c r="E217" s="195"/>
      <c r="F217" s="195"/>
      <c r="G217" s="209"/>
      <c r="H217" s="149"/>
      <c r="I217" s="120"/>
      <c r="J217" s="120"/>
      <c r="Q217" s="3"/>
      <c r="R217" s="3"/>
    </row>
    <row r="218" spans="1:18">
      <c r="A218" s="120"/>
      <c r="B218" s="120"/>
      <c r="C218" s="120"/>
      <c r="D218" s="120"/>
      <c r="E218" s="195"/>
      <c r="F218" s="195"/>
      <c r="G218" s="209"/>
      <c r="H218" s="149"/>
      <c r="I218" s="120"/>
      <c r="J218" s="120"/>
      <c r="Q218" s="3"/>
      <c r="R218" s="3"/>
    </row>
    <row r="219" spans="1:18">
      <c r="A219" s="202"/>
      <c r="B219" s="120"/>
      <c r="C219" s="120"/>
      <c r="D219" s="120"/>
      <c r="E219" s="195"/>
      <c r="F219" s="195"/>
      <c r="G219" s="209"/>
      <c r="H219" s="149"/>
      <c r="I219" s="120"/>
      <c r="J219" s="120"/>
      <c r="Q219" s="3"/>
      <c r="R219" s="3"/>
    </row>
    <row r="220" spans="1:18">
      <c r="A220" s="120"/>
      <c r="B220" s="120"/>
      <c r="C220" s="120"/>
      <c r="D220" s="120"/>
      <c r="E220" s="195"/>
      <c r="F220" s="195"/>
      <c r="G220" s="209"/>
      <c r="H220" s="149"/>
      <c r="I220" s="120"/>
      <c r="J220" s="120"/>
      <c r="Q220" s="3"/>
      <c r="R220" s="3"/>
    </row>
    <row r="221" spans="1:18">
      <c r="A221" s="202"/>
      <c r="B221" s="120"/>
      <c r="C221" s="120"/>
      <c r="D221" s="120"/>
      <c r="E221" s="195"/>
      <c r="F221" s="195"/>
      <c r="G221" s="209"/>
      <c r="H221" s="149"/>
      <c r="I221" s="120"/>
      <c r="J221" s="120"/>
      <c r="Q221" s="3"/>
      <c r="R221" s="3"/>
    </row>
    <row r="222" spans="1:18">
      <c r="A222" s="202"/>
      <c r="B222" s="120"/>
      <c r="C222" s="120"/>
      <c r="D222" s="120"/>
      <c r="E222" s="195"/>
      <c r="F222" s="195"/>
      <c r="G222" s="209"/>
      <c r="H222" s="149"/>
      <c r="I222" s="120"/>
      <c r="J222" s="120"/>
      <c r="L222" s="101"/>
      <c r="Q222" s="3"/>
      <c r="R222" s="3"/>
    </row>
    <row r="223" spans="1:18">
      <c r="A223" s="120"/>
      <c r="B223" s="120"/>
      <c r="C223" s="120"/>
      <c r="D223" s="120"/>
      <c r="E223" s="195"/>
      <c r="F223" s="195"/>
      <c r="G223" s="209"/>
      <c r="H223" s="149"/>
      <c r="I223" s="120"/>
      <c r="J223" s="120"/>
      <c r="Q223" s="3"/>
      <c r="R223" s="3"/>
    </row>
    <row r="224" spans="1:18">
      <c r="A224" s="202"/>
      <c r="B224" s="120"/>
      <c r="C224" s="120"/>
      <c r="D224" s="120"/>
      <c r="E224" s="195"/>
      <c r="F224" s="195"/>
      <c r="G224" s="209"/>
      <c r="H224" s="149"/>
      <c r="I224" s="120"/>
      <c r="J224" s="120"/>
      <c r="Q224" s="3"/>
      <c r="R224" s="3"/>
    </row>
    <row r="225" spans="1:18">
      <c r="A225" s="202"/>
      <c r="B225" s="120"/>
      <c r="C225" s="120"/>
      <c r="D225" s="120"/>
      <c r="E225" s="195"/>
      <c r="F225" s="195"/>
      <c r="G225" s="209"/>
      <c r="H225" s="149"/>
      <c r="I225" s="120"/>
      <c r="J225" s="120"/>
      <c r="Q225" s="3"/>
      <c r="R225" s="3"/>
    </row>
    <row r="226" spans="1:18" s="126" customFormat="1">
      <c r="A226" s="193"/>
      <c r="B226" s="108"/>
      <c r="C226" s="108"/>
      <c r="D226" s="108"/>
      <c r="E226" s="196"/>
      <c r="F226" s="196"/>
      <c r="G226" s="210"/>
      <c r="H226" s="153"/>
      <c r="I226" s="108"/>
      <c r="J226" s="108"/>
      <c r="K226" s="101"/>
      <c r="L226" s="2"/>
    </row>
    <row r="227" spans="1:18">
      <c r="A227" s="120"/>
      <c r="B227" s="120"/>
      <c r="C227" s="120"/>
      <c r="D227" s="120"/>
      <c r="E227" s="195"/>
      <c r="F227" s="195"/>
      <c r="G227" s="209"/>
      <c r="H227" s="149"/>
      <c r="I227" s="120"/>
      <c r="J227" s="120"/>
      <c r="Q227" s="3"/>
      <c r="R227" s="3"/>
    </row>
    <row r="228" spans="1:18">
      <c r="A228" s="202"/>
      <c r="B228" s="120"/>
      <c r="C228" s="120"/>
      <c r="D228" s="120"/>
      <c r="E228" s="195"/>
      <c r="F228" s="195"/>
      <c r="G228" s="209"/>
      <c r="H228" s="149"/>
      <c r="I228" s="120"/>
      <c r="J228" s="120"/>
      <c r="Q228" s="3"/>
      <c r="R228" s="3"/>
    </row>
    <row r="229" spans="1:18">
      <c r="A229" s="202"/>
      <c r="B229" s="120"/>
      <c r="C229" s="120"/>
      <c r="D229" s="120"/>
      <c r="E229" s="195"/>
      <c r="F229" s="195"/>
      <c r="G229" s="209"/>
      <c r="H229" s="149"/>
      <c r="I229" s="120"/>
      <c r="J229" s="120"/>
      <c r="Q229" s="3"/>
      <c r="R229" s="3"/>
    </row>
    <row r="230" spans="1:18">
      <c r="A230" s="120"/>
      <c r="B230" s="120"/>
      <c r="C230" s="120"/>
      <c r="D230" s="120"/>
      <c r="E230" s="195"/>
      <c r="F230" s="195"/>
      <c r="G230" s="209"/>
      <c r="H230" s="149"/>
      <c r="I230" s="120"/>
      <c r="J230" s="120"/>
      <c r="L230" s="101"/>
      <c r="Q230" s="3"/>
      <c r="R230" s="3"/>
    </row>
    <row r="231" spans="1:18">
      <c r="A231" s="202"/>
      <c r="B231" s="120"/>
      <c r="C231" s="120"/>
      <c r="D231" s="120"/>
      <c r="E231" s="195"/>
      <c r="F231" s="195"/>
      <c r="G231" s="209"/>
      <c r="H231" s="149"/>
      <c r="I231" s="120"/>
      <c r="J231" s="120"/>
      <c r="Q231" s="3"/>
      <c r="R231" s="3"/>
    </row>
    <row r="232" spans="1:18">
      <c r="A232" s="120"/>
      <c r="B232" s="120"/>
      <c r="C232" s="120"/>
      <c r="D232" s="120"/>
      <c r="E232" s="195"/>
      <c r="F232" s="195"/>
      <c r="G232" s="209"/>
      <c r="H232" s="149"/>
      <c r="I232" s="120"/>
      <c r="J232" s="120"/>
      <c r="Q232" s="3"/>
      <c r="R232" s="3"/>
    </row>
    <row r="233" spans="1:18">
      <c r="A233" s="202"/>
      <c r="B233" s="120"/>
      <c r="C233" s="120"/>
      <c r="D233" s="120"/>
      <c r="E233" s="195"/>
      <c r="F233" s="195"/>
      <c r="G233" s="209"/>
      <c r="H233" s="149"/>
      <c r="I233" s="120"/>
      <c r="J233" s="120"/>
      <c r="Q233" s="3"/>
      <c r="R233" s="3"/>
    </row>
    <row r="234" spans="1:18" s="126" customFormat="1">
      <c r="A234" s="108"/>
      <c r="B234" s="193"/>
      <c r="C234" s="108"/>
      <c r="D234" s="108"/>
      <c r="E234" s="196"/>
      <c r="F234" s="196"/>
      <c r="G234" s="210"/>
      <c r="H234" s="153"/>
      <c r="I234" s="108"/>
      <c r="J234" s="108"/>
      <c r="K234" s="101"/>
      <c r="L234" s="101"/>
    </row>
    <row r="235" spans="1:18">
      <c r="A235" s="120"/>
      <c r="B235" s="120"/>
      <c r="C235" s="120"/>
      <c r="D235" s="120"/>
      <c r="E235" s="195"/>
      <c r="F235" s="195"/>
      <c r="G235" s="209"/>
      <c r="H235" s="149"/>
      <c r="I235" s="120"/>
      <c r="J235" s="120"/>
      <c r="Q235" s="3"/>
      <c r="R235" s="3"/>
    </row>
    <row r="236" spans="1:18">
      <c r="A236" s="120"/>
      <c r="B236" s="120"/>
      <c r="C236" s="120"/>
      <c r="D236" s="120"/>
      <c r="E236" s="195"/>
      <c r="F236" s="195"/>
      <c r="G236" s="208"/>
      <c r="H236" s="149"/>
      <c r="I236" s="120"/>
      <c r="J236" s="120"/>
      <c r="L236" s="101"/>
      <c r="Q236" s="3"/>
      <c r="R236" s="3"/>
    </row>
    <row r="237" spans="1:18">
      <c r="A237" s="202"/>
      <c r="B237" s="120"/>
      <c r="C237" s="120"/>
      <c r="D237" s="120"/>
      <c r="E237" s="195"/>
      <c r="F237" s="195"/>
      <c r="G237" s="208"/>
      <c r="H237" s="149"/>
      <c r="I237" s="120"/>
      <c r="J237" s="120"/>
      <c r="Q237" s="3"/>
      <c r="R237" s="3"/>
    </row>
    <row r="238" spans="1:18" s="126" customFormat="1">
      <c r="A238" s="193"/>
      <c r="B238" s="108"/>
      <c r="C238" s="108"/>
      <c r="D238" s="108"/>
      <c r="E238" s="196"/>
      <c r="F238" s="196"/>
      <c r="G238" s="200"/>
      <c r="H238" s="153"/>
      <c r="I238" s="108"/>
      <c r="J238" s="108"/>
      <c r="K238" s="101"/>
      <c r="L238" s="101"/>
    </row>
    <row r="239" spans="1:18">
      <c r="A239" s="120"/>
      <c r="B239" s="120"/>
      <c r="C239" s="120"/>
      <c r="D239" s="120"/>
      <c r="E239" s="195"/>
      <c r="F239" s="195"/>
      <c r="G239" s="208"/>
      <c r="H239" s="149"/>
      <c r="I239" s="120"/>
      <c r="J239" s="120"/>
      <c r="Q239" s="3"/>
      <c r="R239" s="3"/>
    </row>
    <row r="240" spans="1:18" s="126" customFormat="1">
      <c r="A240" s="193"/>
      <c r="B240" s="108"/>
      <c r="C240" s="108"/>
      <c r="D240" s="108"/>
      <c r="E240" s="196"/>
      <c r="F240" s="196"/>
      <c r="G240" s="200"/>
      <c r="H240" s="153"/>
      <c r="I240" s="108"/>
      <c r="J240" s="108"/>
      <c r="K240" s="101"/>
      <c r="L240" s="2"/>
    </row>
    <row r="241" spans="1:18">
      <c r="A241" s="120"/>
      <c r="B241" s="120"/>
      <c r="C241" s="120"/>
      <c r="D241" s="120"/>
      <c r="E241" s="195"/>
      <c r="F241" s="195"/>
      <c r="G241" s="208"/>
      <c r="H241" s="149"/>
      <c r="I241" s="120"/>
      <c r="J241" s="120"/>
      <c r="Q241" s="3"/>
      <c r="R241" s="3"/>
    </row>
    <row r="242" spans="1:18" s="126" customFormat="1">
      <c r="A242" s="108"/>
      <c r="B242" s="108"/>
      <c r="C242" s="108"/>
      <c r="D242" s="108"/>
      <c r="E242" s="196"/>
      <c r="F242" s="196"/>
      <c r="G242" s="200"/>
      <c r="H242" s="153"/>
      <c r="I242" s="108"/>
      <c r="J242" s="108"/>
      <c r="K242" s="101"/>
      <c r="L242" s="2"/>
      <c r="M242" s="101"/>
      <c r="N242" s="101"/>
      <c r="O242" s="101"/>
      <c r="P242" s="101"/>
    </row>
    <row r="243" spans="1:18">
      <c r="A243" s="202"/>
      <c r="B243" s="202"/>
      <c r="C243" s="202"/>
      <c r="D243" s="211"/>
      <c r="E243" s="211"/>
      <c r="F243" s="211"/>
      <c r="G243" s="202"/>
      <c r="H243" s="202"/>
      <c r="I243" s="202"/>
      <c r="J243" s="202"/>
      <c r="Q243" s="3"/>
      <c r="R243" s="3"/>
    </row>
    <row r="244" spans="1:18">
      <c r="A244" s="202"/>
      <c r="B244" s="202"/>
      <c r="C244" s="202"/>
      <c r="D244" s="202"/>
      <c r="E244" s="202"/>
      <c r="F244" s="202"/>
      <c r="G244" s="202"/>
      <c r="H244" s="202"/>
      <c r="I244" s="202"/>
      <c r="J244" s="202"/>
      <c r="Q244" s="3"/>
      <c r="R244" s="3"/>
    </row>
    <row r="245" spans="1:18">
      <c r="A245" s="202"/>
      <c r="B245" s="202"/>
      <c r="C245" s="202"/>
      <c r="D245" s="211"/>
      <c r="E245" s="211"/>
      <c r="F245" s="211"/>
      <c r="G245" s="202"/>
      <c r="H245" s="202"/>
      <c r="I245" s="202"/>
      <c r="J245" s="202"/>
      <c r="Q245" s="3"/>
      <c r="R245" s="3"/>
    </row>
    <row r="246" spans="1:18">
      <c r="A246" s="202"/>
      <c r="B246" s="202"/>
      <c r="C246" s="202"/>
      <c r="D246" s="211"/>
      <c r="E246" s="211"/>
      <c r="F246" s="211"/>
      <c r="G246" s="202"/>
      <c r="H246" s="202"/>
      <c r="I246" s="202"/>
      <c r="J246" s="202"/>
      <c r="Q246" s="3"/>
      <c r="R246" s="3"/>
    </row>
    <row r="247" spans="1:18">
      <c r="A247" s="202"/>
      <c r="B247" s="202"/>
      <c r="C247" s="202"/>
      <c r="D247" s="202"/>
      <c r="E247" s="202"/>
      <c r="F247" s="202"/>
      <c r="G247" s="202"/>
      <c r="H247" s="202"/>
      <c r="I247" s="202"/>
      <c r="J247" s="202"/>
      <c r="Q247" s="3"/>
      <c r="R247" s="3"/>
    </row>
    <row r="248" spans="1:18">
      <c r="A248" s="202"/>
      <c r="B248" s="202"/>
      <c r="C248" s="202"/>
      <c r="D248" s="202"/>
      <c r="E248" s="202"/>
      <c r="F248" s="202"/>
      <c r="G248" s="202"/>
      <c r="H248" s="202"/>
      <c r="I248" s="202"/>
      <c r="J248" s="202"/>
      <c r="Q248" s="3"/>
      <c r="R248" s="3"/>
    </row>
    <row r="249" spans="1:18">
      <c r="A249" s="202"/>
      <c r="B249" s="202"/>
      <c r="C249" s="202"/>
      <c r="D249" s="24"/>
      <c r="E249" s="24"/>
      <c r="F249" s="24"/>
      <c r="G249" s="202"/>
      <c r="H249" s="202"/>
      <c r="I249" s="202"/>
      <c r="J249" s="202"/>
      <c r="Q249" s="3"/>
      <c r="R249" s="3"/>
    </row>
    <row r="250" spans="1:18">
      <c r="A250" s="202"/>
      <c r="B250" s="202"/>
      <c r="C250" s="202"/>
      <c r="D250" s="24"/>
      <c r="E250" s="24"/>
      <c r="F250" s="24"/>
      <c r="G250" s="202"/>
      <c r="H250" s="202"/>
      <c r="I250" s="202"/>
      <c r="J250" s="202"/>
      <c r="Q250" s="3"/>
      <c r="R250" s="3"/>
    </row>
    <row r="251" spans="1:18">
      <c r="A251" s="202"/>
      <c r="B251" s="202"/>
      <c r="C251" s="202"/>
      <c r="D251" s="24"/>
      <c r="E251" s="24"/>
      <c r="F251" s="24"/>
      <c r="G251" s="202"/>
      <c r="H251" s="202"/>
      <c r="I251" s="202"/>
      <c r="J251" s="202"/>
      <c r="Q251" s="3"/>
      <c r="R251" s="3"/>
    </row>
    <row r="252" spans="1:18">
      <c r="A252" s="202"/>
      <c r="B252" s="202"/>
      <c r="C252" s="202"/>
      <c r="D252" s="24"/>
      <c r="E252" s="24"/>
      <c r="F252" s="24"/>
      <c r="G252" s="202"/>
      <c r="H252" s="202"/>
      <c r="I252" s="202"/>
      <c r="J252" s="202"/>
      <c r="Q252" s="3"/>
      <c r="R252" s="3"/>
    </row>
    <row r="253" spans="1:18">
      <c r="A253" s="202"/>
      <c r="B253" s="202"/>
      <c r="C253" s="202"/>
      <c r="D253" s="24"/>
      <c r="E253" s="24"/>
      <c r="F253" s="24"/>
      <c r="G253" s="202"/>
      <c r="H253" s="202"/>
      <c r="I253" s="202"/>
      <c r="J253" s="202"/>
      <c r="Q253" s="3"/>
      <c r="R253" s="3"/>
    </row>
    <row r="254" spans="1:18">
      <c r="A254" s="212"/>
      <c r="B254" s="202"/>
      <c r="C254" s="202"/>
      <c r="D254" s="24"/>
      <c r="E254" s="24"/>
      <c r="F254" s="24"/>
      <c r="G254" s="202"/>
      <c r="H254" s="202"/>
      <c r="I254" s="202"/>
      <c r="J254" s="202"/>
      <c r="Q254" s="3"/>
      <c r="R254" s="3"/>
    </row>
    <row r="255" spans="1:18">
      <c r="A255" s="213"/>
      <c r="B255" s="202"/>
      <c r="C255" s="202"/>
      <c r="D255" s="24"/>
      <c r="E255" s="24"/>
      <c r="F255" s="24"/>
      <c r="G255" s="202"/>
      <c r="H255" s="202"/>
      <c r="I255" s="202"/>
      <c r="J255" s="202"/>
      <c r="Q255" s="3"/>
      <c r="R255" s="3"/>
    </row>
    <row r="256" spans="1:18">
      <c r="A256" s="202"/>
      <c r="B256" s="202"/>
      <c r="C256" s="202"/>
      <c r="D256" s="202"/>
      <c r="E256" s="24"/>
      <c r="F256" s="24"/>
      <c r="G256" s="202"/>
      <c r="H256" s="202"/>
      <c r="I256" s="202"/>
      <c r="J256" s="202"/>
      <c r="Q256" s="3"/>
      <c r="R256" s="3"/>
    </row>
    <row r="257" spans="1:18">
      <c r="A257" s="202"/>
      <c r="B257" s="202"/>
      <c r="C257" s="202"/>
      <c r="D257" s="202"/>
      <c r="E257" s="24"/>
      <c r="F257" s="24"/>
      <c r="G257" s="202"/>
      <c r="H257" s="202"/>
      <c r="I257" s="202"/>
      <c r="J257" s="202"/>
      <c r="Q257" s="3"/>
      <c r="R257" s="3"/>
    </row>
    <row r="258" spans="1:18">
      <c r="A258" s="202"/>
      <c r="B258" s="202"/>
      <c r="C258" s="202"/>
      <c r="D258" s="202"/>
      <c r="E258" s="24"/>
      <c r="F258" s="24"/>
      <c r="G258" s="202"/>
      <c r="H258" s="202"/>
      <c r="I258" s="202"/>
      <c r="J258" s="202"/>
      <c r="Q258" s="3"/>
      <c r="R258" s="3"/>
    </row>
    <row r="259" spans="1:18">
      <c r="A259" s="202"/>
      <c r="B259" s="202"/>
      <c r="C259" s="202"/>
      <c r="D259" s="202"/>
      <c r="E259" s="24"/>
      <c r="F259" s="24"/>
      <c r="G259" s="202"/>
      <c r="H259" s="202"/>
      <c r="I259" s="202"/>
      <c r="J259" s="202"/>
      <c r="L259" s="21"/>
      <c r="Q259" s="3"/>
      <c r="R259" s="3"/>
    </row>
    <row r="260" spans="1:18">
      <c r="A260" s="202"/>
      <c r="B260" s="202"/>
      <c r="C260" s="202"/>
      <c r="D260" s="202"/>
      <c r="E260" s="202"/>
      <c r="F260" s="202"/>
      <c r="G260" s="202"/>
      <c r="H260" s="202"/>
      <c r="I260" s="202"/>
      <c r="J260" s="202"/>
      <c r="L260" s="21"/>
      <c r="Q260" s="3"/>
      <c r="R260" s="3"/>
    </row>
    <row r="261" spans="1:18">
      <c r="B261" s="3"/>
      <c r="I261" s="2"/>
      <c r="J261" s="2"/>
      <c r="Q261" s="3"/>
      <c r="R261" s="3"/>
    </row>
    <row r="262" spans="1:18">
      <c r="B262" s="3"/>
      <c r="I262" s="2"/>
      <c r="J262" s="2"/>
      <c r="Q262" s="3"/>
      <c r="R262" s="3"/>
    </row>
    <row r="263" spans="1:18" s="58" customFormat="1" ht="10.35" customHeight="1">
      <c r="K263" s="21"/>
      <c r="L263" s="2"/>
      <c r="M263" s="21"/>
      <c r="N263" s="21"/>
      <c r="O263" s="21"/>
      <c r="P263" s="21"/>
    </row>
    <row r="264" spans="1:18" s="58" customFormat="1" ht="10.35" customHeight="1">
      <c r="K264" s="21"/>
      <c r="L264" s="2"/>
      <c r="M264" s="21"/>
      <c r="N264" s="21"/>
      <c r="O264" s="21"/>
      <c r="P264" s="21"/>
    </row>
    <row r="265" spans="1:18">
      <c r="B265" s="3"/>
      <c r="L265" s="101"/>
      <c r="Q265" s="3"/>
      <c r="R265" s="3"/>
    </row>
    <row r="266" spans="1:18">
      <c r="B266" s="3"/>
      <c r="Q266" s="3"/>
      <c r="R266" s="3"/>
    </row>
    <row r="267" spans="1:18">
      <c r="B267" s="3"/>
      <c r="Q267" s="3"/>
      <c r="R267" s="3"/>
    </row>
    <row r="268" spans="1:18">
      <c r="B268" s="3"/>
      <c r="Q268" s="3"/>
      <c r="R268" s="3"/>
    </row>
    <row r="269" spans="1:18" s="126" customFormat="1">
      <c r="K269" s="101"/>
      <c r="L269" s="101"/>
    </row>
    <row r="270" spans="1:18">
      <c r="B270" s="3"/>
      <c r="Q270" s="3"/>
      <c r="R270" s="3"/>
    </row>
    <row r="271" spans="1:18">
      <c r="B271" s="3"/>
      <c r="Q271" s="3"/>
      <c r="R271" s="3"/>
    </row>
    <row r="272" spans="1:18">
      <c r="B272" s="3"/>
      <c r="Q272" s="3"/>
      <c r="R272" s="3"/>
    </row>
    <row r="273" spans="2:18" s="126" customFormat="1">
      <c r="K273" s="101"/>
      <c r="L273" s="2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L288" s="101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 s="126" customFormat="1">
      <c r="K292" s="101"/>
      <c r="L292" s="2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L305" s="101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 s="126" customFormat="1">
      <c r="K309" s="101"/>
      <c r="L309" s="2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L316" s="101"/>
      <c r="Q316" s="3"/>
      <c r="R316" s="3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 s="126" customFormat="1">
      <c r="K320" s="101"/>
      <c r="L320" s="2"/>
    </row>
    <row r="321" spans="2:18">
      <c r="B321" s="3"/>
      <c r="Q321" s="3"/>
      <c r="R321" s="3"/>
    </row>
    <row r="322" spans="2:18">
      <c r="B322" s="3"/>
      <c r="Q322" s="3"/>
      <c r="R322" s="3"/>
    </row>
    <row r="323" spans="2:18">
      <c r="B323" s="3"/>
      <c r="Q323" s="3"/>
      <c r="R323" s="3"/>
    </row>
    <row r="324" spans="2:18">
      <c r="B324" s="3"/>
      <c r="L324" s="101"/>
      <c r="Q324" s="3"/>
      <c r="R324" s="3"/>
    </row>
    <row r="325" spans="2:18">
      <c r="B325" s="3"/>
      <c r="Q325" s="3"/>
      <c r="R325" s="3"/>
    </row>
    <row r="326" spans="2:18">
      <c r="B326" s="3"/>
      <c r="Q326" s="3"/>
      <c r="R326" s="3"/>
    </row>
    <row r="327" spans="2:18">
      <c r="B327" s="3"/>
      <c r="Q327" s="3"/>
      <c r="R327" s="3"/>
    </row>
    <row r="328" spans="2:18" s="126" customFormat="1">
      <c r="K328" s="101"/>
      <c r="L328" s="101"/>
    </row>
    <row r="329" spans="2:18">
      <c r="B329" s="3"/>
      <c r="Q329" s="3"/>
      <c r="R329" s="3"/>
    </row>
    <row r="330" spans="2:18">
      <c r="B330" s="3"/>
      <c r="L330" s="101"/>
      <c r="Q330" s="3"/>
      <c r="R330" s="3"/>
    </row>
    <row r="331" spans="2:18">
      <c r="B331" s="3"/>
      <c r="Q331" s="3"/>
      <c r="R331" s="3"/>
    </row>
    <row r="332" spans="2:18" s="126" customFormat="1">
      <c r="K332" s="101"/>
      <c r="L332" s="2"/>
    </row>
    <row r="333" spans="2:18">
      <c r="B333" s="3"/>
      <c r="Q333" s="3"/>
      <c r="R333" s="3"/>
    </row>
    <row r="334" spans="2:18" s="126" customFormat="1">
      <c r="K334" s="101"/>
      <c r="L334" s="2"/>
    </row>
    <row r="335" spans="2:18">
      <c r="B335" s="3"/>
      <c r="Q335" s="3"/>
      <c r="R335" s="3"/>
    </row>
    <row r="336" spans="2:18">
      <c r="B336" s="3"/>
      <c r="Q336" s="3"/>
      <c r="R336" s="3"/>
    </row>
    <row r="337" spans="1:18">
      <c r="A337" s="81"/>
      <c r="B337" s="3"/>
      <c r="I337" s="2"/>
      <c r="J337" s="2"/>
      <c r="Q337" s="3"/>
      <c r="R337" s="3"/>
    </row>
    <row r="338" spans="1:18">
      <c r="A338" s="82"/>
      <c r="B338" s="3"/>
      <c r="I338" s="2"/>
      <c r="J338" s="2"/>
      <c r="Q338" s="3"/>
      <c r="R338" s="3"/>
    </row>
    <row r="339" spans="1:18">
      <c r="B339" s="3"/>
      <c r="I339" s="2"/>
      <c r="J339" s="2"/>
      <c r="Q339" s="3"/>
      <c r="R339" s="3"/>
    </row>
    <row r="340" spans="1:18">
      <c r="B340" s="3"/>
      <c r="D340" s="106"/>
      <c r="E340" s="106"/>
      <c r="F340" s="106"/>
      <c r="I340" s="2"/>
      <c r="J340" s="2"/>
      <c r="Q340" s="3"/>
      <c r="R340" s="3"/>
    </row>
    <row r="342" spans="1:18">
      <c r="D342" s="6"/>
      <c r="E342" s="6"/>
      <c r="F342" s="6"/>
    </row>
  </sheetData>
  <mergeCells count="37">
    <mergeCell ref="A83:J83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82:J82"/>
    <mergeCell ref="A2:J2"/>
    <mergeCell ref="A3:J3"/>
    <mergeCell ref="N9:N10"/>
    <mergeCell ref="M9:M10"/>
    <mergeCell ref="K9:K10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I169:I170"/>
    <mergeCell ref="J169:J170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AA343"/>
  <sheetViews>
    <sheetView showGridLines="0" topLeftCell="A130" zoomScaleNormal="100" workbookViewId="0"/>
  </sheetViews>
  <sheetFormatPr baseColWidth="10" defaultColWidth="8.88671875" defaultRowHeight="10.5"/>
  <cols>
    <col min="1" max="1" width="6.77734375" style="3" customWidth="1"/>
    <col min="2" max="2" width="28" style="7" customWidth="1"/>
    <col min="3" max="3" width="25.6640625" style="3" customWidth="1"/>
    <col min="4" max="4" width="11.109375" style="3" customWidth="1"/>
    <col min="5" max="5" width="11.5546875" style="3" customWidth="1"/>
    <col min="6" max="6" width="12.33203125" style="3" customWidth="1"/>
    <col min="7" max="7" width="10.21875" style="3" customWidth="1"/>
    <col min="8" max="8" width="11.77734375" style="3" customWidth="1"/>
    <col min="9" max="9" width="12.6640625" style="3" customWidth="1"/>
    <col min="10" max="10" width="12.5546875" style="3" customWidth="1"/>
    <col min="11" max="11" width="8.44140625" style="2" customWidth="1"/>
    <col min="12" max="12" width="9.88671875" style="2" customWidth="1"/>
    <col min="13" max="13" width="7.6640625" style="2" customWidth="1"/>
    <col min="14" max="18" width="8.88671875" style="2" customWidth="1"/>
    <col min="19" max="16384" width="8.88671875" style="3"/>
  </cols>
  <sheetData>
    <row r="2" spans="1:22" s="54" customFormat="1" ht="11.85" customHeight="1">
      <c r="A2" s="386" t="s">
        <v>214</v>
      </c>
      <c r="B2" s="386"/>
      <c r="C2" s="386"/>
      <c r="D2" s="386"/>
      <c r="E2" s="386"/>
      <c r="F2" s="386"/>
      <c r="G2" s="386"/>
      <c r="H2" s="386"/>
      <c r="I2" s="386"/>
      <c r="J2" s="386"/>
      <c r="K2" s="182"/>
      <c r="L2" s="79"/>
      <c r="M2" s="182"/>
      <c r="N2" s="182"/>
      <c r="O2" s="182"/>
      <c r="P2" s="182"/>
      <c r="Q2" s="182"/>
      <c r="R2" s="182"/>
      <c r="S2" s="182"/>
      <c r="T2" s="182"/>
      <c r="U2" s="4"/>
      <c r="V2" s="189"/>
    </row>
    <row r="3" spans="1:22" s="54" customFormat="1" ht="11.85" customHeight="1">
      <c r="A3" s="386" t="s">
        <v>225</v>
      </c>
      <c r="B3" s="386"/>
      <c r="C3" s="386"/>
      <c r="D3" s="386"/>
      <c r="E3" s="386"/>
      <c r="F3" s="386"/>
      <c r="G3" s="386"/>
      <c r="H3" s="386"/>
      <c r="I3" s="386"/>
      <c r="J3" s="386"/>
      <c r="K3" s="182"/>
      <c r="L3" s="79"/>
      <c r="M3" s="182"/>
      <c r="N3" s="182"/>
      <c r="O3" s="182"/>
      <c r="P3" s="182"/>
      <c r="Q3" s="182"/>
      <c r="R3" s="182"/>
      <c r="S3" s="182"/>
      <c r="T3" s="182"/>
      <c r="U3" s="4"/>
      <c r="V3" s="189"/>
    </row>
    <row r="4" spans="1:22" s="54" customFormat="1" ht="11.8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9"/>
      <c r="M4" s="182"/>
      <c r="N4" s="182"/>
      <c r="O4" s="182"/>
      <c r="P4" s="182"/>
      <c r="Q4" s="182"/>
      <c r="R4" s="182"/>
      <c r="S4" s="182"/>
      <c r="T4" s="182"/>
      <c r="U4" s="4"/>
      <c r="V4" s="189"/>
    </row>
    <row r="5" spans="1:22" s="54" customFormat="1" ht="11.85" customHeight="1">
      <c r="A5" s="58"/>
      <c r="B5" s="74"/>
      <c r="C5" s="58"/>
      <c r="D5" s="58"/>
      <c r="E5" s="64"/>
      <c r="F5" s="64"/>
      <c r="G5" s="58"/>
      <c r="H5" s="58"/>
      <c r="I5" s="58"/>
      <c r="J5" s="58"/>
      <c r="K5" s="182"/>
      <c r="L5" s="189"/>
      <c r="M5" s="182"/>
      <c r="N5" s="182"/>
      <c r="O5" s="182"/>
      <c r="P5" s="182"/>
      <c r="Q5" s="182"/>
      <c r="R5" s="182"/>
      <c r="S5" s="182"/>
      <c r="T5" s="182"/>
      <c r="U5" s="4"/>
      <c r="V5" s="189"/>
    </row>
    <row r="6" spans="1:22" s="199" customFormat="1" ht="11.25" customHeight="1">
      <c r="A6" s="388" t="s">
        <v>12</v>
      </c>
      <c r="B6" s="402" t="s">
        <v>68</v>
      </c>
      <c r="C6" s="402" t="s">
        <v>69</v>
      </c>
      <c r="D6" s="402" t="s">
        <v>63</v>
      </c>
      <c r="E6" s="388" t="s">
        <v>92</v>
      </c>
      <c r="F6" s="388" t="s">
        <v>93</v>
      </c>
      <c r="G6" s="388" t="s">
        <v>67</v>
      </c>
      <c r="H6" s="388" t="s">
        <v>74</v>
      </c>
      <c r="I6" s="388" t="s">
        <v>72</v>
      </c>
      <c r="J6" s="388" t="s">
        <v>71</v>
      </c>
      <c r="L6" s="54"/>
    </row>
    <row r="7" spans="1:22" ht="34.5" customHeight="1">
      <c r="A7" s="389"/>
      <c r="B7" s="403"/>
      <c r="C7" s="403"/>
      <c r="D7" s="403"/>
      <c r="E7" s="389"/>
      <c r="F7" s="389"/>
      <c r="G7" s="389"/>
      <c r="H7" s="389"/>
      <c r="I7" s="389"/>
      <c r="J7" s="389"/>
      <c r="K7" s="405"/>
      <c r="L7" s="54"/>
      <c r="M7" s="405"/>
      <c r="N7" s="405"/>
      <c r="O7" s="38"/>
      <c r="P7" s="38"/>
    </row>
    <row r="8" spans="1:22" ht="13.7" customHeight="1">
      <c r="A8" s="102" t="s">
        <v>133</v>
      </c>
      <c r="B8" s="102" t="s">
        <v>20</v>
      </c>
      <c r="C8" s="102" t="s">
        <v>26</v>
      </c>
      <c r="D8" s="102">
        <v>99532</v>
      </c>
      <c r="E8" s="128">
        <v>2739036239</v>
      </c>
      <c r="F8" s="128">
        <v>2252002650</v>
      </c>
      <c r="G8" s="124">
        <v>0.82218797178900704</v>
      </c>
      <c r="H8" s="130">
        <v>54.095460291094909</v>
      </c>
      <c r="I8" s="102">
        <v>27519.152021460435</v>
      </c>
      <c r="J8" s="102">
        <v>22625.915785877907</v>
      </c>
      <c r="K8" s="405"/>
      <c r="L8" s="54"/>
      <c r="M8" s="422"/>
      <c r="N8" s="422"/>
      <c r="O8" s="39"/>
      <c r="P8" s="39"/>
    </row>
    <row r="9" spans="1:22" ht="11.25" customHeight="1">
      <c r="A9" s="21"/>
      <c r="B9" s="102"/>
      <c r="C9" s="102" t="s">
        <v>27</v>
      </c>
      <c r="D9" s="102">
        <v>214</v>
      </c>
      <c r="E9" s="128">
        <v>14943233</v>
      </c>
      <c r="F9" s="128">
        <v>12883715</v>
      </c>
      <c r="G9" s="124">
        <v>0.86217721426146532</v>
      </c>
      <c r="H9" s="130">
        <v>0.11630860931453513</v>
      </c>
      <c r="I9" s="102">
        <v>69828.191588785048</v>
      </c>
      <c r="J9" s="102">
        <v>60204.275700934581</v>
      </c>
      <c r="K9" s="8"/>
      <c r="L9" s="9"/>
      <c r="M9" s="9"/>
      <c r="N9" s="9"/>
      <c r="O9" s="9"/>
      <c r="P9" s="9"/>
    </row>
    <row r="10" spans="1:22" ht="11.25" customHeight="1">
      <c r="A10" s="21"/>
      <c r="B10" s="102"/>
      <c r="C10" s="102" t="s">
        <v>28</v>
      </c>
      <c r="D10" s="102">
        <v>14202</v>
      </c>
      <c r="E10" s="128">
        <v>645715736</v>
      </c>
      <c r="F10" s="128">
        <v>508346804</v>
      </c>
      <c r="G10" s="124">
        <v>0.78726098135542422</v>
      </c>
      <c r="H10" s="130">
        <v>7.7187610723599427</v>
      </c>
      <c r="I10" s="102">
        <v>45466.535417546824</v>
      </c>
      <c r="J10" s="102">
        <v>35794.029291649065</v>
      </c>
      <c r="K10" s="8"/>
      <c r="L10" s="9"/>
      <c r="M10" s="9"/>
      <c r="N10" s="9"/>
      <c r="O10" s="9"/>
      <c r="P10" s="9"/>
    </row>
    <row r="11" spans="1:22" ht="11.25" customHeight="1">
      <c r="A11" s="102"/>
      <c r="B11" s="102"/>
      <c r="C11" s="102" t="s">
        <v>168</v>
      </c>
      <c r="D11" s="102">
        <v>79</v>
      </c>
      <c r="E11" s="128">
        <v>2981006</v>
      </c>
      <c r="F11" s="128">
        <v>2223556</v>
      </c>
      <c r="G11" s="124">
        <v>0.74590792504275405</v>
      </c>
      <c r="H11" s="130">
        <v>4.2936355774991934E-2</v>
      </c>
      <c r="I11" s="102">
        <v>37734.253164556962</v>
      </c>
      <c r="J11" s="102">
        <v>28146.278481012658</v>
      </c>
      <c r="K11" s="8"/>
      <c r="L11" s="9"/>
      <c r="M11" s="9"/>
      <c r="N11" s="9"/>
      <c r="O11" s="9"/>
      <c r="P11" s="9"/>
    </row>
    <row r="12" spans="1:22" ht="11.25" customHeight="1">
      <c r="A12" s="126"/>
      <c r="B12" s="103"/>
      <c r="C12" s="103" t="s">
        <v>14</v>
      </c>
      <c r="D12" s="103">
        <v>114027</v>
      </c>
      <c r="E12" s="129">
        <v>3402676214</v>
      </c>
      <c r="F12" s="129">
        <v>2775456725</v>
      </c>
      <c r="G12" s="127">
        <v>0.81566877082827838</v>
      </c>
      <c r="H12" s="131">
        <v>61.973466328544376</v>
      </c>
      <c r="I12" s="103">
        <v>29840.96936690433</v>
      </c>
      <c r="J12" s="103">
        <v>24340.346803827164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390490</v>
      </c>
      <c r="E13" s="128">
        <v>2895938412</v>
      </c>
      <c r="F13" s="128">
        <v>2229976011</v>
      </c>
      <c r="G13" s="124">
        <v>0.77003571683692285</v>
      </c>
      <c r="H13" s="130">
        <v>212.2306021085646</v>
      </c>
      <c r="I13" s="102">
        <v>7416.1653614689239</v>
      </c>
      <c r="J13" s="102">
        <v>5710.7122102998792</v>
      </c>
      <c r="K13" s="8"/>
      <c r="L13" s="9"/>
      <c r="M13" s="9"/>
      <c r="N13" s="9"/>
      <c r="O13" s="9"/>
      <c r="P13" s="9"/>
    </row>
    <row r="14" spans="1:22" ht="11.25" customHeight="1">
      <c r="A14" s="102"/>
      <c r="B14" s="102"/>
      <c r="C14" s="102" t="s">
        <v>30</v>
      </c>
      <c r="D14" s="102">
        <v>39315</v>
      </c>
      <c r="E14" s="128">
        <v>2951264484</v>
      </c>
      <c r="F14" s="128">
        <v>2263525912</v>
      </c>
      <c r="G14" s="134">
        <v>0.76696816712683347</v>
      </c>
      <c r="H14" s="130">
        <v>21.367630725238076</v>
      </c>
      <c r="I14" s="102">
        <v>75067.136818008395</v>
      </c>
      <c r="J14" s="102">
        <v>57574.104336767137</v>
      </c>
      <c r="K14" s="8"/>
      <c r="L14" s="9"/>
      <c r="M14" s="9"/>
      <c r="N14" s="9"/>
      <c r="O14" s="9"/>
      <c r="P14" s="9"/>
    </row>
    <row r="15" spans="1:22" ht="11.25" customHeight="1">
      <c r="A15" s="21"/>
      <c r="B15" s="102"/>
      <c r="C15" s="102" t="s">
        <v>31</v>
      </c>
      <c r="D15" s="102">
        <v>4411</v>
      </c>
      <c r="E15" s="128">
        <v>156802013</v>
      </c>
      <c r="F15" s="128">
        <v>123550490</v>
      </c>
      <c r="G15" s="134">
        <v>0.78793943799688337</v>
      </c>
      <c r="H15" s="130">
        <v>2.3973704471327775</v>
      </c>
      <c r="I15" s="102">
        <v>35547.951258218091</v>
      </c>
      <c r="J15" s="102">
        <v>28009.632736340965</v>
      </c>
      <c r="K15" s="8"/>
      <c r="L15" s="9"/>
      <c r="M15" s="9"/>
      <c r="N15" s="9"/>
      <c r="O15" s="9"/>
      <c r="P15" s="9"/>
    </row>
    <row r="16" spans="1:22" ht="11.25" customHeight="1">
      <c r="A16" s="100"/>
      <c r="B16" s="103"/>
      <c r="C16" s="103" t="s">
        <v>14</v>
      </c>
      <c r="D16" s="103">
        <v>434216</v>
      </c>
      <c r="E16" s="129">
        <v>6004004909</v>
      </c>
      <c r="F16" s="129">
        <v>4617052413</v>
      </c>
      <c r="G16" s="135">
        <v>0.7689954427050919</v>
      </c>
      <c r="H16" s="131">
        <v>235.99560328093543</v>
      </c>
      <c r="I16" s="103">
        <v>13827.230938058477</v>
      </c>
      <c r="J16" s="103">
        <v>10633.077576597821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4926</v>
      </c>
      <c r="E17" s="128">
        <v>149311145</v>
      </c>
      <c r="F17" s="128">
        <v>106947254</v>
      </c>
      <c r="G17" s="134">
        <v>0.7162710727320456</v>
      </c>
      <c r="H17" s="130">
        <v>2.6772720069317759</v>
      </c>
      <c r="I17" s="102">
        <v>30310.829273244013</v>
      </c>
      <c r="J17" s="102">
        <v>21710.770198944378</v>
      </c>
      <c r="K17" s="8"/>
      <c r="L17" s="9"/>
      <c r="M17" s="9"/>
      <c r="N17" s="9"/>
      <c r="O17" s="9"/>
      <c r="P17" s="9"/>
    </row>
    <row r="18" spans="1:16" ht="11.25" customHeight="1">
      <c r="B18" s="102"/>
      <c r="C18" s="102" t="s">
        <v>33</v>
      </c>
      <c r="D18" s="102">
        <v>90086</v>
      </c>
      <c r="E18" s="128">
        <v>618896328</v>
      </c>
      <c r="F18" s="128">
        <v>498554809</v>
      </c>
      <c r="G18" s="134">
        <v>0.80555464048576486</v>
      </c>
      <c r="H18" s="130">
        <v>48.961576536024353</v>
      </c>
      <c r="I18" s="102">
        <v>6870.0611415758276</v>
      </c>
      <c r="J18" s="102">
        <v>5534.209633017339</v>
      </c>
      <c r="K18" s="8"/>
      <c r="L18" s="9"/>
      <c r="M18" s="9"/>
      <c r="N18" s="9"/>
      <c r="O18" s="9"/>
      <c r="P18" s="9"/>
    </row>
    <row r="19" spans="1:16" ht="11.25" customHeight="1">
      <c r="A19" s="102"/>
      <c r="B19" s="102"/>
      <c r="C19" s="102" t="s">
        <v>34</v>
      </c>
      <c r="D19" s="102">
        <v>5034</v>
      </c>
      <c r="E19" s="128">
        <v>241174204</v>
      </c>
      <c r="F19" s="128">
        <v>180641747</v>
      </c>
      <c r="G19" s="134">
        <v>0.74900940483667977</v>
      </c>
      <c r="H19" s="130">
        <v>2.7359698097634104</v>
      </c>
      <c r="I19" s="102">
        <v>47909.059197457289</v>
      </c>
      <c r="J19" s="102">
        <v>35884.335915772746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4227</v>
      </c>
      <c r="E20" s="128">
        <v>95687605</v>
      </c>
      <c r="F20" s="128">
        <v>69306998</v>
      </c>
      <c r="G20" s="134">
        <v>0.7243048668633727</v>
      </c>
      <c r="H20" s="130">
        <v>2.2973667830492519</v>
      </c>
      <c r="I20" s="102">
        <v>22637.237993849067</v>
      </c>
      <c r="J20" s="102">
        <v>16396.261651289329</v>
      </c>
      <c r="K20" s="8"/>
      <c r="L20" s="9"/>
      <c r="M20" s="9"/>
      <c r="N20" s="9"/>
      <c r="O20" s="9"/>
      <c r="P20" s="9"/>
    </row>
    <row r="21" spans="1:16" ht="11.25" customHeight="1">
      <c r="A21" s="21"/>
      <c r="B21" s="102"/>
      <c r="C21" s="102" t="s">
        <v>75</v>
      </c>
      <c r="D21" s="102">
        <v>826</v>
      </c>
      <c r="E21" s="128">
        <v>26642558</v>
      </c>
      <c r="F21" s="128">
        <v>14819003</v>
      </c>
      <c r="G21" s="134">
        <v>0.55621547300375584</v>
      </c>
      <c r="H21" s="130">
        <v>0.44892949202713089</v>
      </c>
      <c r="I21" s="102">
        <v>32254.912832929782</v>
      </c>
      <c r="J21" s="102">
        <v>17940.681598062954</v>
      </c>
      <c r="K21" s="8"/>
      <c r="L21" s="9"/>
      <c r="M21" s="9"/>
      <c r="N21" s="9"/>
      <c r="O21" s="9"/>
      <c r="P21" s="9"/>
    </row>
    <row r="22" spans="1:16" ht="11.25" customHeight="1">
      <c r="A22" s="102"/>
      <c r="B22" s="102"/>
      <c r="C22" s="102" t="s">
        <v>76</v>
      </c>
      <c r="D22" s="102">
        <v>26</v>
      </c>
      <c r="E22" s="128">
        <v>419040</v>
      </c>
      <c r="F22" s="128">
        <v>258871</v>
      </c>
      <c r="G22" s="134">
        <v>0.61777157311951125</v>
      </c>
      <c r="H22" s="130">
        <v>1.4130952533541651E-2</v>
      </c>
      <c r="I22" s="102">
        <v>16116.923076923076</v>
      </c>
      <c r="J22" s="102">
        <v>9956.5769230769238</v>
      </c>
      <c r="K22" s="8"/>
      <c r="L22" s="9"/>
      <c r="M22" s="9"/>
      <c r="N22" s="9"/>
      <c r="O22" s="9"/>
      <c r="P22" s="9"/>
    </row>
    <row r="23" spans="1:16" ht="11.25" customHeight="1">
      <c r="A23" s="21"/>
      <c r="B23" s="102"/>
      <c r="C23" s="102" t="s">
        <v>36</v>
      </c>
      <c r="D23" s="102">
        <v>4</v>
      </c>
      <c r="E23" s="128">
        <v>62230</v>
      </c>
      <c r="F23" s="128">
        <v>15883</v>
      </c>
      <c r="G23" s="134">
        <v>0.25523059617547805</v>
      </c>
      <c r="H23" s="130">
        <v>2.1739926974679463E-3</v>
      </c>
      <c r="I23" s="102">
        <v>15557.5</v>
      </c>
      <c r="J23" s="102">
        <v>3970.75</v>
      </c>
      <c r="K23" s="8"/>
      <c r="L23" s="9"/>
      <c r="M23" s="9"/>
      <c r="N23" s="9"/>
      <c r="O23" s="9"/>
      <c r="P23" s="9"/>
    </row>
    <row r="24" spans="1:16" ht="11.25" customHeight="1">
      <c r="A24" s="21"/>
      <c r="B24" s="102"/>
      <c r="C24" s="102" t="s">
        <v>37</v>
      </c>
      <c r="D24" s="102">
        <v>1195</v>
      </c>
      <c r="E24" s="128">
        <v>112245365</v>
      </c>
      <c r="F24" s="128">
        <v>88087012</v>
      </c>
      <c r="G24" s="134">
        <v>0.78477193245351373</v>
      </c>
      <c r="H24" s="130">
        <v>0.64948031836854903</v>
      </c>
      <c r="I24" s="102">
        <v>93929.175732217569</v>
      </c>
      <c r="J24" s="102">
        <v>73712.980753138079</v>
      </c>
      <c r="K24" s="8"/>
      <c r="L24" s="9"/>
      <c r="M24" s="9"/>
      <c r="N24" s="9"/>
      <c r="O24" s="9"/>
      <c r="P24" s="9"/>
    </row>
    <row r="25" spans="1:16" ht="11.25" customHeight="1">
      <c r="A25" s="102"/>
      <c r="B25" s="102"/>
      <c r="C25" s="102" t="s">
        <v>38</v>
      </c>
      <c r="D25" s="102">
        <v>2413</v>
      </c>
      <c r="E25" s="128">
        <v>51008581</v>
      </c>
      <c r="F25" s="128">
        <v>46468975</v>
      </c>
      <c r="G25" s="134">
        <v>0.91100309181312067</v>
      </c>
      <c r="H25" s="130">
        <v>1.3114610947475387</v>
      </c>
      <c r="I25" s="102">
        <v>21139.072109407378</v>
      </c>
      <c r="J25" s="102">
        <v>19257.760049730627</v>
      </c>
      <c r="K25" s="8"/>
      <c r="L25" s="9"/>
      <c r="M25" s="9"/>
      <c r="N25" s="9"/>
      <c r="O25" s="9"/>
      <c r="P25" s="9"/>
    </row>
    <row r="26" spans="1:16" ht="11.25" customHeight="1">
      <c r="A26" s="21"/>
      <c r="B26" s="102"/>
      <c r="C26" s="102" t="s">
        <v>39</v>
      </c>
      <c r="D26" s="102">
        <v>2412</v>
      </c>
      <c r="E26" s="128">
        <v>37976715</v>
      </c>
      <c r="F26" s="128">
        <v>32712201</v>
      </c>
      <c r="G26" s="134">
        <v>0.86137521373294135</v>
      </c>
      <c r="H26" s="130">
        <v>1.3109175965731716</v>
      </c>
      <c r="I26" s="102">
        <v>15744.906716417911</v>
      </c>
      <c r="J26" s="102">
        <v>13562.272388059702</v>
      </c>
      <c r="K26" s="8"/>
      <c r="L26" s="9"/>
      <c r="M26" s="9"/>
      <c r="N26" s="9"/>
      <c r="O26" s="9"/>
      <c r="P26" s="9"/>
    </row>
    <row r="27" spans="1:16" ht="11.25" customHeight="1">
      <c r="A27" s="21"/>
      <c r="B27" s="102"/>
      <c r="C27" s="102" t="s">
        <v>40</v>
      </c>
      <c r="D27" s="102">
        <v>416</v>
      </c>
      <c r="E27" s="128">
        <v>13706667</v>
      </c>
      <c r="F27" s="128">
        <v>9603846</v>
      </c>
      <c r="G27" s="134">
        <v>0.70066968140394748</v>
      </c>
      <c r="H27" s="130">
        <v>0.22609524053666641</v>
      </c>
      <c r="I27" s="102">
        <v>32948.71875</v>
      </c>
      <c r="J27" s="102">
        <v>23086.16826923077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13741</v>
      </c>
      <c r="E28" s="128">
        <v>651287631</v>
      </c>
      <c r="F28" s="128">
        <v>458620551</v>
      </c>
      <c r="G28" s="134">
        <v>0.70417512811632066</v>
      </c>
      <c r="H28" s="130">
        <v>7.4682084139767619</v>
      </c>
      <c r="I28" s="102">
        <v>47397.396914343932</v>
      </c>
      <c r="J28" s="102">
        <v>33376.068044538246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2410</v>
      </c>
      <c r="E29" s="128">
        <v>190202360</v>
      </c>
      <c r="F29" s="128">
        <v>158344514</v>
      </c>
      <c r="G29" s="134">
        <v>0.83250551675594353</v>
      </c>
      <c r="H29" s="130">
        <v>1.3098306002244375</v>
      </c>
      <c r="I29" s="102">
        <v>78922.141078838176</v>
      </c>
      <c r="J29" s="102">
        <v>65703.117842323656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2441</v>
      </c>
      <c r="E30" s="128">
        <v>735659842</v>
      </c>
      <c r="F30" s="128">
        <v>694342623</v>
      </c>
      <c r="G30" s="134">
        <v>0.94383651704071136</v>
      </c>
      <c r="H30" s="130">
        <v>1.3266790436298144</v>
      </c>
      <c r="I30" s="102">
        <v>301376.42031954118</v>
      </c>
      <c r="J30" s="102">
        <v>284450.07087259321</v>
      </c>
      <c r="K30" s="8"/>
      <c r="L30" s="9"/>
      <c r="M30" s="9"/>
      <c r="N30" s="9"/>
      <c r="O30" s="9"/>
      <c r="P30" s="9"/>
    </row>
    <row r="31" spans="1:16" ht="11.25" customHeight="1">
      <c r="A31" s="102"/>
      <c r="B31" s="102"/>
      <c r="C31" s="102" t="s">
        <v>44</v>
      </c>
      <c r="D31" s="102">
        <v>33</v>
      </c>
      <c r="E31" s="128">
        <v>676125</v>
      </c>
      <c r="F31" s="128">
        <v>211314</v>
      </c>
      <c r="G31" s="134">
        <v>0.31253688297282306</v>
      </c>
      <c r="H31" s="130">
        <v>1.7935439754110556E-2</v>
      </c>
      <c r="I31" s="102">
        <v>20488.636363636364</v>
      </c>
      <c r="J31" s="102">
        <v>6403.454545454545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8</v>
      </c>
      <c r="E32" s="128">
        <v>1609487</v>
      </c>
      <c r="F32" s="128">
        <v>324165</v>
      </c>
      <c r="G32" s="134">
        <v>0.20140889612652976</v>
      </c>
      <c r="H32" s="130">
        <v>4.3479853949358925E-3</v>
      </c>
      <c r="I32" s="102">
        <v>201185.875</v>
      </c>
      <c r="J32" s="102">
        <v>40520.625</v>
      </c>
      <c r="K32" s="8"/>
      <c r="L32" s="9"/>
      <c r="M32" s="9"/>
      <c r="N32" s="9"/>
      <c r="O32" s="9"/>
      <c r="P32" s="9"/>
    </row>
    <row r="33" spans="1:16" ht="11.25" customHeight="1">
      <c r="A33" s="21"/>
      <c r="B33" s="102"/>
      <c r="C33" s="102" t="s">
        <v>46</v>
      </c>
      <c r="D33" s="102">
        <v>773</v>
      </c>
      <c r="E33" s="128">
        <v>17538620</v>
      </c>
      <c r="F33" s="128">
        <v>12310145</v>
      </c>
      <c r="G33" s="134">
        <v>0.70188789083747749</v>
      </c>
      <c r="H33" s="130">
        <v>0.42012408878568058</v>
      </c>
      <c r="I33" s="102">
        <v>22689.029754204399</v>
      </c>
      <c r="J33" s="102">
        <v>15925.155239327296</v>
      </c>
      <c r="K33" s="8"/>
      <c r="L33" s="9"/>
      <c r="M33" s="9"/>
      <c r="N33" s="9"/>
      <c r="O33" s="9"/>
      <c r="P33" s="9"/>
    </row>
    <row r="34" spans="1:16" ht="11.25" customHeight="1">
      <c r="A34" s="102"/>
      <c r="B34" s="102"/>
      <c r="C34" s="102" t="s">
        <v>169</v>
      </c>
      <c r="D34" s="102">
        <v>3696</v>
      </c>
      <c r="E34" s="128">
        <v>84077098</v>
      </c>
      <c r="F34" s="128">
        <v>60892667</v>
      </c>
      <c r="G34" s="134">
        <v>0.72424796345849141</v>
      </c>
      <c r="H34" s="130">
        <v>2.0087692524603824</v>
      </c>
      <c r="I34" s="102">
        <v>22748.132575757576</v>
      </c>
      <c r="J34" s="102">
        <v>16475.288690476191</v>
      </c>
      <c r="K34" s="8"/>
      <c r="L34" s="9"/>
      <c r="M34" s="9"/>
      <c r="N34" s="9"/>
      <c r="O34" s="9"/>
      <c r="P34" s="9"/>
    </row>
    <row r="35" spans="1:16" ht="11.25" customHeight="1">
      <c r="A35" s="126"/>
      <c r="B35" s="103"/>
      <c r="C35" s="103" t="s">
        <v>14</v>
      </c>
      <c r="D35" s="103">
        <v>134667</v>
      </c>
      <c r="E35" s="129">
        <v>3028181601</v>
      </c>
      <c r="F35" s="129">
        <v>2432462578</v>
      </c>
      <c r="G35" s="135">
        <v>0.80327500081128722</v>
      </c>
      <c r="H35" s="131">
        <v>73.191268647478978</v>
      </c>
      <c r="I35" s="103">
        <v>22486.441377620351</v>
      </c>
      <c r="J35" s="103">
        <v>18062.796215850951</v>
      </c>
      <c r="K35" s="8"/>
      <c r="L35" s="9"/>
      <c r="M35" s="9"/>
      <c r="N35" s="9"/>
      <c r="O35" s="9"/>
      <c r="P35" s="9"/>
    </row>
    <row r="36" spans="1:16" ht="11.25" customHeight="1">
      <c r="A36" s="21"/>
      <c r="B36" s="102" t="s">
        <v>102</v>
      </c>
      <c r="C36" s="102" t="s">
        <v>47</v>
      </c>
      <c r="D36" s="102">
        <v>380</v>
      </c>
      <c r="E36" s="128">
        <v>465364443</v>
      </c>
      <c r="F36" s="128">
        <v>335681945</v>
      </c>
      <c r="G36" s="134">
        <v>0.72133131366033476</v>
      </c>
      <c r="H36" s="130">
        <v>0.2065293062594549</v>
      </c>
      <c r="I36" s="102">
        <v>1224643.2710526315</v>
      </c>
      <c r="J36" s="102">
        <v>883373.53947368416</v>
      </c>
      <c r="K36" s="8"/>
      <c r="L36" s="9"/>
      <c r="M36" s="9"/>
      <c r="N36" s="9"/>
      <c r="O36" s="9"/>
      <c r="P36" s="9"/>
    </row>
    <row r="37" spans="1:16" ht="11.25" customHeight="1">
      <c r="A37" s="21"/>
      <c r="B37" s="102"/>
      <c r="C37" s="102" t="s">
        <v>38</v>
      </c>
      <c r="D37" s="102">
        <v>306</v>
      </c>
      <c r="E37" s="128">
        <v>92071964</v>
      </c>
      <c r="F37" s="128">
        <v>72895662</v>
      </c>
      <c r="G37" s="134">
        <v>0.7917248512261561</v>
      </c>
      <c r="H37" s="130">
        <v>0.16631044135629788</v>
      </c>
      <c r="I37" s="102">
        <v>300888.77124183008</v>
      </c>
      <c r="J37" s="102">
        <v>238221.11764705883</v>
      </c>
      <c r="K37" s="8"/>
      <c r="L37" s="9"/>
      <c r="M37" s="9"/>
      <c r="N37" s="9"/>
      <c r="O37" s="9"/>
      <c r="P37" s="9"/>
    </row>
    <row r="38" spans="1:16" ht="11.25" customHeight="1">
      <c r="B38" s="102"/>
      <c r="C38" s="102" t="s">
        <v>39</v>
      </c>
      <c r="D38" s="102">
        <v>310</v>
      </c>
      <c r="E38" s="128">
        <v>131976154</v>
      </c>
      <c r="F38" s="128">
        <v>77752916</v>
      </c>
      <c r="G38" s="134">
        <v>0.58914367212125307</v>
      </c>
      <c r="H38" s="130">
        <v>0.16848443405376581</v>
      </c>
      <c r="I38" s="102">
        <v>425729.52903225808</v>
      </c>
      <c r="J38" s="102">
        <v>250815.85806451613</v>
      </c>
      <c r="K38" s="8"/>
      <c r="L38" s="9"/>
      <c r="M38" s="9"/>
      <c r="N38" s="9"/>
      <c r="O38" s="9"/>
      <c r="P38" s="9"/>
    </row>
    <row r="39" spans="1:16" ht="11.25" customHeight="1">
      <c r="A39" s="102"/>
      <c r="B39" s="102"/>
      <c r="C39" s="102" t="s">
        <v>48</v>
      </c>
      <c r="D39" s="102">
        <v>60</v>
      </c>
      <c r="E39" s="128">
        <v>50946783</v>
      </c>
      <c r="F39" s="128">
        <v>22736608</v>
      </c>
      <c r="G39" s="134">
        <v>0.44628152478243815</v>
      </c>
      <c r="H39" s="130">
        <v>3.2609890462019196E-2</v>
      </c>
      <c r="I39" s="102">
        <v>849113.05</v>
      </c>
      <c r="J39" s="102">
        <v>378943.46666666667</v>
      </c>
      <c r="K39" s="8"/>
      <c r="L39" s="9"/>
      <c r="M39" s="9"/>
      <c r="N39" s="9"/>
      <c r="O39" s="9"/>
      <c r="P39" s="9"/>
    </row>
    <row r="40" spans="1:16" ht="11.25" customHeight="1">
      <c r="A40" s="21"/>
      <c r="B40" s="102"/>
      <c r="C40" s="102" t="s">
        <v>49</v>
      </c>
      <c r="D40" s="102">
        <v>182</v>
      </c>
      <c r="E40" s="128">
        <v>84525100</v>
      </c>
      <c r="F40" s="128">
        <v>54031074</v>
      </c>
      <c r="G40" s="134">
        <v>0.63923111596437032</v>
      </c>
      <c r="H40" s="130">
        <v>9.8916667734791561E-2</v>
      </c>
      <c r="I40" s="102">
        <v>464423.62637362635</v>
      </c>
      <c r="J40" s="102">
        <v>296874.03296703298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1958</v>
      </c>
      <c r="E41" s="128">
        <v>133398903</v>
      </c>
      <c r="F41" s="128">
        <v>102064686</v>
      </c>
      <c r="G41" s="134">
        <v>0.76510888549061007</v>
      </c>
      <c r="H41" s="130">
        <v>1.0641694254105596</v>
      </c>
      <c r="I41" s="102">
        <v>68130.18539325842</v>
      </c>
      <c r="J41" s="102">
        <v>52127.010214504597</v>
      </c>
      <c r="K41" s="8"/>
      <c r="L41" s="9"/>
      <c r="M41" s="9"/>
      <c r="N41" s="9"/>
      <c r="O41" s="9"/>
      <c r="P41" s="9"/>
    </row>
    <row r="42" spans="1:16" ht="11.25" customHeight="1">
      <c r="A42" s="102"/>
      <c r="B42" s="102"/>
      <c r="C42" s="102" t="s">
        <v>51</v>
      </c>
      <c r="D42" s="102">
        <v>126</v>
      </c>
      <c r="E42" s="128">
        <v>107932892</v>
      </c>
      <c r="F42" s="128">
        <v>93288065</v>
      </c>
      <c r="G42" s="134">
        <v>0.8643154396344721</v>
      </c>
      <c r="H42" s="130">
        <v>6.8480769970240316E-2</v>
      </c>
      <c r="I42" s="102">
        <v>856610.25396825396</v>
      </c>
      <c r="J42" s="102">
        <v>740381.46825396828</v>
      </c>
      <c r="K42" s="8"/>
      <c r="L42" s="9"/>
      <c r="M42" s="9"/>
      <c r="N42" s="9"/>
      <c r="O42" s="9"/>
      <c r="P42" s="9"/>
    </row>
    <row r="43" spans="1:16" ht="11.25" customHeight="1">
      <c r="A43" s="21"/>
      <c r="B43" s="102"/>
      <c r="C43" s="102" t="s">
        <v>183</v>
      </c>
      <c r="D43" s="102">
        <v>53</v>
      </c>
      <c r="E43" s="128">
        <v>35083069</v>
      </c>
      <c r="F43" s="128">
        <v>21363451</v>
      </c>
      <c r="G43" s="134">
        <v>0.60893905832468642</v>
      </c>
      <c r="H43" s="130">
        <v>2.8805403241450287E-2</v>
      </c>
      <c r="I43" s="102">
        <v>661944.69811320759</v>
      </c>
      <c r="J43" s="102">
        <v>403083.98113207548</v>
      </c>
      <c r="K43" s="8"/>
      <c r="L43" s="9"/>
      <c r="M43" s="9"/>
      <c r="N43" s="9"/>
      <c r="O43" s="9"/>
      <c r="P43" s="9"/>
    </row>
    <row r="44" spans="1:16" ht="11.25" customHeight="1">
      <c r="A44" s="21"/>
      <c r="B44" s="102"/>
      <c r="C44" s="102" t="s">
        <v>52</v>
      </c>
      <c r="D44" s="102">
        <v>577</v>
      </c>
      <c r="E44" s="128">
        <v>408449604</v>
      </c>
      <c r="F44" s="128">
        <v>296350910</v>
      </c>
      <c r="G44" s="134">
        <v>0.72555073403865999</v>
      </c>
      <c r="H44" s="130">
        <v>0.31359844660975122</v>
      </c>
      <c r="I44" s="102">
        <v>707884.9289428076</v>
      </c>
      <c r="J44" s="102">
        <v>513606.42980935873</v>
      </c>
      <c r="K44" s="8"/>
      <c r="L44" s="9"/>
      <c r="M44" s="9"/>
      <c r="N44" s="9"/>
      <c r="O44" s="9"/>
      <c r="P44" s="9"/>
    </row>
    <row r="45" spans="1:16" ht="11.25" customHeight="1">
      <c r="A45" s="102"/>
      <c r="B45" s="102"/>
      <c r="C45" s="102" t="s">
        <v>53</v>
      </c>
      <c r="D45" s="102">
        <v>53</v>
      </c>
      <c r="E45" s="128">
        <v>23836845</v>
      </c>
      <c r="F45" s="128">
        <v>17612446</v>
      </c>
      <c r="G45" s="134">
        <v>0.73887488046341698</v>
      </c>
      <c r="H45" s="130">
        <v>2.8805403241450287E-2</v>
      </c>
      <c r="I45" s="102">
        <v>449751.79245283018</v>
      </c>
      <c r="J45" s="102">
        <v>332310.30188679247</v>
      </c>
      <c r="K45" s="8"/>
      <c r="L45" s="9"/>
      <c r="M45" s="9"/>
      <c r="N45" s="9"/>
      <c r="O45" s="9"/>
      <c r="P45" s="9"/>
    </row>
    <row r="46" spans="1:16" ht="11.25" customHeight="1">
      <c r="A46" s="21"/>
      <c r="B46" s="102"/>
      <c r="C46" s="102" t="s">
        <v>54</v>
      </c>
      <c r="D46" s="102">
        <v>362</v>
      </c>
      <c r="E46" s="128">
        <v>257752253</v>
      </c>
      <c r="F46" s="128">
        <v>193120873</v>
      </c>
      <c r="G46" s="134">
        <v>0.74924999006701209</v>
      </c>
      <c r="H46" s="130">
        <v>0.19674633912084913</v>
      </c>
      <c r="I46" s="102">
        <v>712022.79834254144</v>
      </c>
      <c r="J46" s="102">
        <v>533483.07458563533</v>
      </c>
      <c r="K46" s="8"/>
      <c r="L46" s="9"/>
      <c r="M46" s="9"/>
      <c r="N46" s="9"/>
      <c r="O46" s="9"/>
      <c r="P46" s="9"/>
    </row>
    <row r="47" spans="1:16" ht="11.25" customHeight="1">
      <c r="A47" s="21"/>
      <c r="B47" s="102"/>
      <c r="C47" s="102" t="s">
        <v>55</v>
      </c>
      <c r="D47" s="102">
        <v>6</v>
      </c>
      <c r="E47" s="128">
        <v>2614180</v>
      </c>
      <c r="F47" s="128">
        <v>2111514</v>
      </c>
      <c r="G47" s="134">
        <v>0.80771561254389523</v>
      </c>
      <c r="H47" s="130">
        <v>3.2609890462019196E-3</v>
      </c>
      <c r="I47" s="102">
        <v>435696.66666666669</v>
      </c>
      <c r="J47" s="102">
        <v>351919</v>
      </c>
      <c r="K47" s="8"/>
      <c r="L47" s="9"/>
      <c r="M47" s="9"/>
      <c r="N47" s="9"/>
      <c r="O47" s="9"/>
      <c r="P47" s="9"/>
    </row>
    <row r="48" spans="1:16" ht="11.25" customHeight="1">
      <c r="A48" s="102"/>
      <c r="B48" s="102"/>
      <c r="C48" s="102" t="s">
        <v>244</v>
      </c>
      <c r="D48" s="102">
        <v>1</v>
      </c>
      <c r="E48" s="128">
        <v>439540</v>
      </c>
      <c r="F48" s="128">
        <v>395586</v>
      </c>
      <c r="G48" s="134">
        <v>0.9</v>
      </c>
      <c r="H48" s="130">
        <v>5.4349817436698657E-4</v>
      </c>
      <c r="I48" s="102">
        <v>439540</v>
      </c>
      <c r="J48" s="102">
        <v>395586</v>
      </c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246</v>
      </c>
      <c r="D49" s="102">
        <v>1</v>
      </c>
      <c r="E49" s="128">
        <v>682308</v>
      </c>
      <c r="F49" s="128">
        <v>200991</v>
      </c>
      <c r="G49" s="134">
        <v>0.29457517719270476</v>
      </c>
      <c r="H49" s="130">
        <v>5.4349817436698657E-4</v>
      </c>
      <c r="I49" s="102">
        <v>682308</v>
      </c>
      <c r="J49" s="102">
        <v>200991</v>
      </c>
      <c r="K49" s="8"/>
      <c r="L49" s="9"/>
      <c r="M49" s="9"/>
      <c r="N49" s="9"/>
      <c r="O49" s="9"/>
      <c r="P49" s="9"/>
    </row>
    <row r="50" spans="1:16" ht="11.25" customHeight="1">
      <c r="A50" s="21"/>
      <c r="B50" s="102"/>
      <c r="C50" s="102" t="s">
        <v>56</v>
      </c>
      <c r="D50" s="102">
        <v>791</v>
      </c>
      <c r="E50" s="128">
        <v>481243886</v>
      </c>
      <c r="F50" s="128">
        <v>319591785</v>
      </c>
      <c r="G50" s="134">
        <v>0.66409526291623366</v>
      </c>
      <c r="H50" s="130">
        <v>0.42990705592428635</v>
      </c>
      <c r="I50" s="102">
        <v>608399.35018963332</v>
      </c>
      <c r="J50" s="102">
        <v>404035.12642225029</v>
      </c>
      <c r="K50" s="8"/>
      <c r="L50" s="9"/>
      <c r="M50" s="9"/>
      <c r="N50" s="9"/>
      <c r="O50" s="9"/>
      <c r="P50" s="9"/>
    </row>
    <row r="51" spans="1:16" ht="11.25" customHeight="1">
      <c r="A51" s="103"/>
      <c r="B51" s="103"/>
      <c r="C51" s="103" t="s">
        <v>14</v>
      </c>
      <c r="D51" s="103">
        <v>5166</v>
      </c>
      <c r="E51" s="129">
        <v>2276317924</v>
      </c>
      <c r="F51" s="129">
        <v>1609198512</v>
      </c>
      <c r="G51" s="135">
        <v>0.70693047532318254</v>
      </c>
      <c r="H51" s="131">
        <v>2.8077115687798528</v>
      </c>
      <c r="I51" s="103">
        <v>440634.51877661631</v>
      </c>
      <c r="J51" s="103">
        <v>311497.96980255516</v>
      </c>
      <c r="K51" s="8"/>
      <c r="L51" s="9"/>
      <c r="M51" s="9"/>
      <c r="N51" s="9"/>
      <c r="O51" s="9"/>
      <c r="P51" s="9"/>
    </row>
    <row r="52" spans="1:16" ht="11.25" customHeight="1">
      <c r="A52" s="126"/>
      <c r="B52" s="102" t="s">
        <v>25</v>
      </c>
      <c r="C52" s="102" t="s">
        <v>103</v>
      </c>
      <c r="D52" s="102">
        <v>282</v>
      </c>
      <c r="E52" s="128">
        <v>31331291</v>
      </c>
      <c r="F52" s="128">
        <v>18628494</v>
      </c>
      <c r="G52" s="134">
        <v>0.59456515851836422</v>
      </c>
      <c r="H52" s="130">
        <v>0.15326648517149022</v>
      </c>
      <c r="I52" s="102">
        <v>111103.86879432623</v>
      </c>
      <c r="J52" s="102">
        <v>66058.48936170213</v>
      </c>
      <c r="K52" s="8"/>
      <c r="L52" s="9"/>
      <c r="M52" s="9"/>
      <c r="N52" s="9"/>
      <c r="O52" s="9"/>
      <c r="P52" s="9"/>
    </row>
    <row r="53" spans="1:16" ht="11.25" customHeight="1">
      <c r="A53" s="21"/>
      <c r="B53" s="102"/>
      <c r="C53" s="102" t="s">
        <v>57</v>
      </c>
      <c r="D53" s="102">
        <v>25426</v>
      </c>
      <c r="E53" s="128">
        <v>6599212595</v>
      </c>
      <c r="F53" s="128">
        <v>5178623654</v>
      </c>
      <c r="G53" s="134">
        <v>0.78473356926304627</v>
      </c>
      <c r="H53" s="130">
        <v>13.818984581455</v>
      </c>
      <c r="I53" s="102">
        <v>259545.84264139071</v>
      </c>
      <c r="J53" s="102">
        <v>203674.33548336348</v>
      </c>
      <c r="K53" s="8"/>
      <c r="L53" s="9"/>
      <c r="M53" s="9"/>
      <c r="N53" s="9"/>
      <c r="O53" s="9"/>
      <c r="P53" s="9"/>
    </row>
    <row r="54" spans="1:16" ht="11.25" customHeight="1">
      <c r="A54" s="21"/>
      <c r="B54" s="102"/>
      <c r="C54" s="102" t="s">
        <v>58</v>
      </c>
      <c r="D54" s="102">
        <v>8873</v>
      </c>
      <c r="E54" s="128">
        <v>2031318997</v>
      </c>
      <c r="F54" s="128">
        <v>1553721215</v>
      </c>
      <c r="G54" s="134">
        <v>0.76488292449125361</v>
      </c>
      <c r="H54" s="130">
        <v>4.8224593011582719</v>
      </c>
      <c r="I54" s="102">
        <v>228932.60419249409</v>
      </c>
      <c r="J54" s="102">
        <v>175106.63980615349</v>
      </c>
      <c r="K54" s="8"/>
      <c r="L54" s="9"/>
      <c r="M54" s="9"/>
      <c r="N54" s="9"/>
      <c r="O54" s="9"/>
      <c r="P54" s="9"/>
    </row>
    <row r="55" spans="1:16" ht="11.25" customHeight="1">
      <c r="A55" s="102"/>
      <c r="B55" s="102"/>
      <c r="C55" s="102" t="s">
        <v>170</v>
      </c>
      <c r="D55" s="102">
        <v>1981</v>
      </c>
      <c r="E55" s="128">
        <v>898731796</v>
      </c>
      <c r="F55" s="128">
        <v>493552622</v>
      </c>
      <c r="G55" s="134">
        <v>0.549165640068219</v>
      </c>
      <c r="H55" s="130">
        <v>1.0766698834210005</v>
      </c>
      <c r="I55" s="102">
        <v>453675.8182735992</v>
      </c>
      <c r="J55" s="102">
        <v>249143.17112569409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59</v>
      </c>
      <c r="D56" s="102">
        <v>1691</v>
      </c>
      <c r="E56" s="128">
        <v>218465742</v>
      </c>
      <c r="F56" s="128">
        <v>103790569</v>
      </c>
      <c r="G56" s="134">
        <v>0.47508853356056163</v>
      </c>
      <c r="H56" s="130">
        <v>0.91905541285457426</v>
      </c>
      <c r="I56" s="102">
        <v>129193.22412773507</v>
      </c>
      <c r="J56" s="102">
        <v>61378.21939680662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170</v>
      </c>
      <c r="D57" s="102">
        <v>69</v>
      </c>
      <c r="E57" s="128">
        <v>98445378</v>
      </c>
      <c r="F57" s="128">
        <v>49398421</v>
      </c>
      <c r="G57" s="134">
        <v>0.50178507110816317</v>
      </c>
      <c r="H57" s="130">
        <v>3.7501374031322074E-2</v>
      </c>
      <c r="I57" s="102">
        <v>1426744.6086956521</v>
      </c>
      <c r="J57" s="102">
        <v>715919.14492753625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60</v>
      </c>
      <c r="D58" s="102">
        <v>3668</v>
      </c>
      <c r="E58" s="128">
        <v>256769687</v>
      </c>
      <c r="F58" s="128">
        <v>167791902</v>
      </c>
      <c r="G58" s="134">
        <v>0.65347239372535437</v>
      </c>
      <c r="H58" s="130">
        <v>1.9935513035781067</v>
      </c>
      <c r="I58" s="102">
        <v>70002.640948745917</v>
      </c>
      <c r="J58" s="102">
        <v>45744.793347873499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70</v>
      </c>
      <c r="D59" s="102">
        <v>1455</v>
      </c>
      <c r="E59" s="128">
        <v>56603400</v>
      </c>
      <c r="F59" s="128">
        <v>30927283</v>
      </c>
      <c r="G59" s="134">
        <v>0.54638560581166506</v>
      </c>
      <c r="H59" s="130">
        <v>0.79078984370396554</v>
      </c>
      <c r="I59" s="102">
        <v>38902.680412371134</v>
      </c>
      <c r="J59" s="102">
        <v>21255.864604810995</v>
      </c>
      <c r="K59" s="8"/>
      <c r="L59" s="9"/>
      <c r="M59" s="9"/>
      <c r="N59" s="9"/>
      <c r="O59" s="9"/>
      <c r="P59" s="9"/>
    </row>
    <row r="60" spans="1:16" ht="11.25" customHeight="1">
      <c r="A60" s="102"/>
      <c r="B60" s="102"/>
      <c r="C60" s="102" t="s">
        <v>99</v>
      </c>
      <c r="D60" s="102">
        <v>2077</v>
      </c>
      <c r="E60" s="128">
        <v>19590559</v>
      </c>
      <c r="F60" s="128">
        <v>18641310</v>
      </c>
      <c r="G60" s="134">
        <v>0.95154558887268093</v>
      </c>
      <c r="H60" s="130">
        <v>1.128845708160231</v>
      </c>
      <c r="I60" s="102">
        <v>9432.1420317766006</v>
      </c>
      <c r="J60" s="102">
        <v>8975.1131439576311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105</v>
      </c>
      <c r="D61" s="102">
        <v>1</v>
      </c>
      <c r="E61" s="128">
        <v>80000</v>
      </c>
      <c r="F61" s="128">
        <v>22920</v>
      </c>
      <c r="G61" s="134">
        <v>0.28649999999999998</v>
      </c>
      <c r="H61" s="130">
        <v>5.4349817436698657E-4</v>
      </c>
      <c r="I61" s="102">
        <v>80000</v>
      </c>
      <c r="J61" s="102">
        <v>22920</v>
      </c>
      <c r="K61" s="8"/>
      <c r="L61" s="9"/>
      <c r="M61" s="9"/>
      <c r="N61" s="9"/>
      <c r="O61" s="9"/>
      <c r="P61" s="9"/>
    </row>
    <row r="62" spans="1:16" ht="11.25" customHeight="1">
      <c r="A62" s="100"/>
      <c r="B62" s="103"/>
      <c r="C62" s="103" t="s">
        <v>14</v>
      </c>
      <c r="D62" s="103">
        <v>45523</v>
      </c>
      <c r="E62" s="129">
        <v>10210549445</v>
      </c>
      <c r="F62" s="129">
        <v>7615098390</v>
      </c>
      <c r="G62" s="135">
        <v>0.74580691578052483</v>
      </c>
      <c r="H62" s="131">
        <v>24.741667391708329</v>
      </c>
      <c r="I62" s="103">
        <v>224294.30057333654</v>
      </c>
      <c r="J62" s="103">
        <v>167280.24053775016</v>
      </c>
      <c r="K62" s="8"/>
      <c r="L62" s="9"/>
      <c r="M62" s="9"/>
      <c r="N62" s="9"/>
      <c r="O62" s="9"/>
      <c r="P62" s="9"/>
    </row>
    <row r="63" spans="1:16" ht="11.25" customHeight="1">
      <c r="A63" s="126"/>
      <c r="B63" s="102" t="s">
        <v>98</v>
      </c>
      <c r="C63" s="102" t="s">
        <v>94</v>
      </c>
      <c r="D63" s="102">
        <v>132103</v>
      </c>
      <c r="E63" s="128">
        <v>3610049141</v>
      </c>
      <c r="F63" s="128">
        <v>3316260164</v>
      </c>
      <c r="G63" s="134">
        <v>0.91861911970577248</v>
      </c>
      <c r="H63" s="130">
        <v>71.797739328402031</v>
      </c>
      <c r="I63" s="102">
        <v>27327.533371687245</v>
      </c>
      <c r="J63" s="102">
        <v>25103.594649629456</v>
      </c>
      <c r="K63" s="8"/>
      <c r="L63" s="9"/>
      <c r="M63" s="9"/>
      <c r="N63" s="9"/>
      <c r="O63" s="9"/>
      <c r="P63" s="9"/>
    </row>
    <row r="64" spans="1:16" ht="11.25" customHeight="1">
      <c r="A64" s="102"/>
      <c r="B64" s="102"/>
      <c r="C64" s="102" t="s">
        <v>97</v>
      </c>
      <c r="D64" s="102">
        <v>14345</v>
      </c>
      <c r="E64" s="128">
        <v>748299188</v>
      </c>
      <c r="F64" s="128">
        <v>487887978</v>
      </c>
      <c r="G64" s="134">
        <v>0.65199586719316338</v>
      </c>
      <c r="H64" s="130">
        <v>7.7964813112944222</v>
      </c>
      <c r="I64" s="102">
        <v>52164.460648309512</v>
      </c>
      <c r="J64" s="102">
        <v>34011.012757058212</v>
      </c>
      <c r="K64" s="8"/>
      <c r="L64" s="9"/>
      <c r="M64" s="9"/>
      <c r="N64" s="9"/>
      <c r="O64" s="9"/>
      <c r="P64" s="9"/>
    </row>
    <row r="65" spans="1:22" ht="11.25" customHeight="1">
      <c r="A65" s="21"/>
      <c r="B65" s="102"/>
      <c r="C65" s="102" t="s">
        <v>88</v>
      </c>
      <c r="D65" s="102">
        <v>54364</v>
      </c>
      <c r="E65" s="128">
        <v>1566057374</v>
      </c>
      <c r="F65" s="128">
        <v>1438305756</v>
      </c>
      <c r="G65" s="134">
        <v>0.91842468857082882</v>
      </c>
      <c r="H65" s="130">
        <v>29.546734751286856</v>
      </c>
      <c r="I65" s="102">
        <v>28806.882753292619</v>
      </c>
      <c r="J65" s="102">
        <v>26456.952321389155</v>
      </c>
      <c r="K65" s="8"/>
      <c r="L65" s="9"/>
      <c r="M65" s="9"/>
      <c r="N65" s="9"/>
      <c r="O65" s="9"/>
      <c r="P65" s="9"/>
    </row>
    <row r="66" spans="1:22" ht="11.25" customHeight="1">
      <c r="A66" s="21"/>
      <c r="B66" s="102"/>
      <c r="C66" s="102" t="s">
        <v>61</v>
      </c>
      <c r="D66" s="102">
        <v>8470</v>
      </c>
      <c r="E66" s="128">
        <v>193545283</v>
      </c>
      <c r="F66" s="128">
        <v>155234467</v>
      </c>
      <c r="G66" s="134">
        <v>0.80205760943293047</v>
      </c>
      <c r="H66" s="130">
        <v>4.6034295368883758</v>
      </c>
      <c r="I66" s="102">
        <v>22850.682762691853</v>
      </c>
      <c r="J66" s="102">
        <v>18327.5639905549</v>
      </c>
      <c r="K66" s="8"/>
      <c r="L66" s="9"/>
      <c r="M66" s="9"/>
      <c r="N66" s="9"/>
      <c r="O66" s="9"/>
      <c r="P66" s="9"/>
    </row>
    <row r="67" spans="1:22" ht="11.25" customHeight="1">
      <c r="A67" s="102"/>
      <c r="B67" s="102"/>
      <c r="C67" s="102" t="s">
        <v>95</v>
      </c>
      <c r="D67" s="102">
        <v>22</v>
      </c>
      <c r="E67" s="128">
        <v>53407216</v>
      </c>
      <c r="F67" s="128">
        <v>50209542</v>
      </c>
      <c r="G67" s="134">
        <v>0.94012655518310484</v>
      </c>
      <c r="H67" s="130">
        <v>1.1956959836073705E-2</v>
      </c>
      <c r="I67" s="102">
        <v>2427600.7272727271</v>
      </c>
      <c r="J67" s="102">
        <v>2282251.9090909092</v>
      </c>
      <c r="K67" s="8"/>
      <c r="L67" s="9"/>
      <c r="M67" s="9"/>
      <c r="N67" s="9"/>
      <c r="O67" s="9"/>
      <c r="P67" s="9"/>
    </row>
    <row r="68" spans="1:22" ht="11.25" customHeight="1">
      <c r="B68" s="102"/>
      <c r="C68" s="102" t="s">
        <v>167</v>
      </c>
      <c r="D68" s="102">
        <v>231697</v>
      </c>
      <c r="E68" s="128">
        <v>10903152940</v>
      </c>
      <c r="F68" s="128">
        <v>7959591245</v>
      </c>
      <c r="G68" s="134">
        <v>0.73002656101419416</v>
      </c>
      <c r="H68" s="130">
        <v>125.92689650630767</v>
      </c>
      <c r="I68" s="102">
        <v>47057.807999240387</v>
      </c>
      <c r="J68" s="102">
        <v>34353.449742551697</v>
      </c>
      <c r="K68" s="8"/>
      <c r="L68" s="9"/>
      <c r="M68" s="9"/>
      <c r="N68" s="9"/>
      <c r="O68" s="9"/>
      <c r="P68" s="9"/>
    </row>
    <row r="69" spans="1:22" ht="11.25" customHeight="1">
      <c r="A69" s="103"/>
      <c r="B69" s="103"/>
      <c r="C69" s="103" t="s">
        <v>14</v>
      </c>
      <c r="D69" s="103">
        <v>441001</v>
      </c>
      <c r="E69" s="129">
        <v>17074511142</v>
      </c>
      <c r="F69" s="129">
        <v>13407489152</v>
      </c>
      <c r="G69" s="135">
        <v>0.78523414465554831</v>
      </c>
      <c r="H69" s="131">
        <v>239.68323839401546</v>
      </c>
      <c r="I69" s="103">
        <v>38717.624545069062</v>
      </c>
      <c r="J69" s="103">
        <v>30402.400792741966</v>
      </c>
      <c r="K69" s="8"/>
      <c r="L69" s="22"/>
      <c r="M69" s="9"/>
      <c r="N69" s="9"/>
      <c r="O69" s="9"/>
      <c r="P69" s="9"/>
    </row>
    <row r="70" spans="1:22" ht="11.25" customHeight="1">
      <c r="A70" s="21"/>
      <c r="B70" s="102" t="s">
        <v>171</v>
      </c>
      <c r="C70" s="102" t="s">
        <v>173</v>
      </c>
      <c r="D70" s="102">
        <v>24</v>
      </c>
      <c r="E70" s="128">
        <v>221937084</v>
      </c>
      <c r="F70" s="128">
        <v>44420905</v>
      </c>
      <c r="G70" s="134">
        <v>0.20015089051093418</v>
      </c>
      <c r="H70" s="130">
        <v>1.3043956184807678E-2</v>
      </c>
      <c r="I70" s="102">
        <v>9247378.5</v>
      </c>
      <c r="J70" s="102">
        <v>1850871.0416666667</v>
      </c>
      <c r="K70" s="8"/>
      <c r="L70" s="22"/>
      <c r="M70" s="9"/>
      <c r="N70" s="9"/>
      <c r="O70" s="9"/>
      <c r="P70" s="9"/>
    </row>
    <row r="71" spans="1:22" s="58" customFormat="1" ht="11.25" customHeight="1">
      <c r="A71" s="103"/>
      <c r="B71" s="101"/>
      <c r="C71" s="102" t="s">
        <v>174</v>
      </c>
      <c r="D71" s="102">
        <v>15</v>
      </c>
      <c r="E71" s="128">
        <v>29394217</v>
      </c>
      <c r="F71" s="128">
        <v>13318891</v>
      </c>
      <c r="G71" s="134">
        <v>0.45311263096411108</v>
      </c>
      <c r="H71" s="130">
        <v>8.1524726155047991E-3</v>
      </c>
      <c r="I71" s="102">
        <v>1959614.4666666666</v>
      </c>
      <c r="J71" s="102">
        <v>887926.06666666665</v>
      </c>
      <c r="K71" s="63"/>
      <c r="L71" s="22"/>
      <c r="M71" s="22"/>
      <c r="N71" s="22"/>
      <c r="O71" s="22"/>
      <c r="P71" s="22"/>
      <c r="Q71" s="21"/>
      <c r="R71" s="21"/>
    </row>
    <row r="72" spans="1:22" s="58" customFormat="1" ht="11.25" customHeight="1">
      <c r="A72" s="145"/>
      <c r="B72" s="108"/>
      <c r="C72" s="150" t="s">
        <v>14</v>
      </c>
      <c r="D72" s="150">
        <v>39</v>
      </c>
      <c r="E72" s="152">
        <v>251331301</v>
      </c>
      <c r="F72" s="152">
        <v>57739796</v>
      </c>
      <c r="G72" s="135">
        <v>0.22973579403068461</v>
      </c>
      <c r="H72" s="153">
        <v>2.1196428800312476E-2</v>
      </c>
      <c r="I72" s="150">
        <v>6444392.333333333</v>
      </c>
      <c r="J72" s="103">
        <v>1480507.5897435897</v>
      </c>
      <c r="K72" s="63"/>
      <c r="L72" s="22"/>
      <c r="M72" s="22"/>
      <c r="N72" s="22"/>
      <c r="O72" s="22"/>
      <c r="P72" s="22"/>
      <c r="Q72" s="21"/>
      <c r="R72" s="21"/>
    </row>
    <row r="73" spans="1:22" s="58" customFormat="1" ht="11.25" customHeight="1">
      <c r="A73" s="102"/>
      <c r="B73" s="102" t="s">
        <v>175</v>
      </c>
      <c r="C73" s="102" t="s">
        <v>176</v>
      </c>
      <c r="D73" s="102">
        <v>4</v>
      </c>
      <c r="E73" s="128">
        <v>741746</v>
      </c>
      <c r="F73" s="128">
        <v>518996</v>
      </c>
      <c r="G73" s="124">
        <v>0.69969504385598302</v>
      </c>
      <c r="H73" s="130">
        <v>2.1739926974679463E-3</v>
      </c>
      <c r="I73" s="102">
        <v>185436.5</v>
      </c>
      <c r="J73" s="102">
        <v>129749</v>
      </c>
      <c r="K73" s="63"/>
      <c r="L73" s="22"/>
      <c r="M73" s="22"/>
      <c r="N73" s="22"/>
      <c r="O73" s="22"/>
      <c r="P73" s="22"/>
      <c r="Q73" s="21"/>
      <c r="R73" s="21"/>
    </row>
    <row r="74" spans="1:22" s="58" customFormat="1" ht="11.25" customHeight="1">
      <c r="A74" s="100"/>
      <c r="B74" s="103"/>
      <c r="C74" s="103" t="s">
        <v>14</v>
      </c>
      <c r="D74" s="103">
        <v>4</v>
      </c>
      <c r="E74" s="129">
        <v>741746</v>
      </c>
      <c r="F74" s="129">
        <v>518996</v>
      </c>
      <c r="G74" s="127">
        <v>0.69969504385598302</v>
      </c>
      <c r="H74" s="131">
        <v>2.1739926974679463E-3</v>
      </c>
      <c r="I74" s="103">
        <v>185436.5</v>
      </c>
      <c r="J74" s="103">
        <v>129749</v>
      </c>
      <c r="K74" s="63"/>
      <c r="L74" s="9"/>
      <c r="M74" s="22"/>
      <c r="N74" s="22"/>
      <c r="O74" s="22"/>
      <c r="P74" s="22"/>
      <c r="Q74" s="21"/>
      <c r="R74" s="21"/>
    </row>
    <row r="75" spans="1:22" s="58" customFormat="1" ht="11.25" customHeight="1">
      <c r="A75" s="21"/>
      <c r="B75" s="102"/>
      <c r="C75" s="102" t="s">
        <v>15</v>
      </c>
      <c r="D75" s="102">
        <v>1059</v>
      </c>
      <c r="E75" s="128">
        <v>92254411</v>
      </c>
      <c r="F75" s="128">
        <v>16784188</v>
      </c>
      <c r="G75" s="124">
        <v>0.18193371805278774</v>
      </c>
      <c r="H75" s="130">
        <v>0.57556456665463873</v>
      </c>
      <c r="I75" s="102">
        <v>87114.646836638334</v>
      </c>
      <c r="J75" s="102">
        <v>15849.091595845137</v>
      </c>
      <c r="K75" s="63"/>
      <c r="L75" s="9"/>
      <c r="M75" s="22"/>
      <c r="N75" s="22"/>
      <c r="O75" s="22"/>
      <c r="P75" s="22"/>
      <c r="Q75" s="21"/>
      <c r="R75" s="21"/>
    </row>
    <row r="76" spans="1:22" ht="15" customHeight="1">
      <c r="A76" s="105"/>
      <c r="B76" s="105"/>
      <c r="C76" s="105" t="s">
        <v>181</v>
      </c>
      <c r="D76" s="105">
        <v>1175702</v>
      </c>
      <c r="E76" s="132">
        <v>42340568693</v>
      </c>
      <c r="F76" s="132">
        <v>32531800750</v>
      </c>
      <c r="G76" s="121">
        <v>0.76833641479592019</v>
      </c>
      <c r="H76" s="137">
        <v>638.99189059961486</v>
      </c>
      <c r="I76" s="105">
        <v>36013.010688933078</v>
      </c>
      <c r="J76" s="105">
        <v>27670.107518741996</v>
      </c>
      <c r="K76" s="8"/>
      <c r="M76" s="9"/>
      <c r="N76" s="9"/>
      <c r="O76" s="9"/>
      <c r="P76" s="9"/>
    </row>
    <row r="77" spans="1:22" ht="15" customHeight="1">
      <c r="A77" s="108"/>
      <c r="B77" s="108"/>
      <c r="C77" s="108"/>
      <c r="D77" s="108"/>
      <c r="E77" s="196"/>
      <c r="F77" s="196"/>
      <c r="G77" s="200"/>
      <c r="H77" s="153"/>
      <c r="I77" s="108"/>
      <c r="J77" s="108"/>
      <c r="K77" s="8"/>
      <c r="M77" s="9"/>
      <c r="N77" s="9"/>
      <c r="O77" s="9"/>
      <c r="P77" s="9"/>
    </row>
    <row r="78" spans="1:22" ht="11.25" customHeight="1">
      <c r="A78" s="108"/>
      <c r="B78" s="108"/>
      <c r="C78" s="108"/>
      <c r="D78" s="108"/>
      <c r="E78" s="196"/>
      <c r="F78" s="196"/>
      <c r="G78" s="200"/>
      <c r="H78" s="153"/>
      <c r="I78" s="108"/>
      <c r="J78" s="108"/>
      <c r="K78" s="8"/>
      <c r="M78" s="9"/>
      <c r="N78" s="9"/>
      <c r="O78" s="9"/>
      <c r="P78" s="9"/>
    </row>
    <row r="79" spans="1:22" s="54" customFormat="1" ht="11.85" customHeight="1">
      <c r="A79" s="386" t="s">
        <v>215</v>
      </c>
      <c r="B79" s="386"/>
      <c r="C79" s="386"/>
      <c r="D79" s="386"/>
      <c r="E79" s="386"/>
      <c r="F79" s="386"/>
      <c r="G79" s="386"/>
      <c r="H79" s="386"/>
      <c r="I79" s="386"/>
      <c r="J79" s="386"/>
      <c r="K79" s="182"/>
      <c r="L79" s="79"/>
      <c r="M79" s="182"/>
      <c r="N79" s="182"/>
      <c r="O79" s="182"/>
      <c r="P79" s="182"/>
      <c r="Q79" s="182"/>
      <c r="R79" s="182"/>
      <c r="S79" s="182"/>
      <c r="T79" s="182"/>
      <c r="U79" s="4"/>
      <c r="V79" s="189"/>
    </row>
    <row r="80" spans="1:22" s="54" customFormat="1" ht="11.85" customHeight="1">
      <c r="A80" s="386" t="s">
        <v>226</v>
      </c>
      <c r="B80" s="386"/>
      <c r="C80" s="386"/>
      <c r="D80" s="386"/>
      <c r="E80" s="386"/>
      <c r="F80" s="386"/>
      <c r="G80" s="386"/>
      <c r="H80" s="386"/>
      <c r="I80" s="386"/>
      <c r="J80" s="386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4"/>
      <c r="V80" s="189"/>
    </row>
    <row r="81" spans="1:27" s="54" customFormat="1" ht="11.85" customHeight="1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4"/>
      <c r="V81" s="189"/>
    </row>
    <row r="82" spans="1:27" s="54" customFormat="1" ht="11.85" customHeight="1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4"/>
      <c r="V82" s="189"/>
    </row>
    <row r="83" spans="1:27" s="54" customFormat="1" ht="11.85" customHeight="1">
      <c r="A83" s="388" t="s">
        <v>12</v>
      </c>
      <c r="B83" s="402" t="s">
        <v>68</v>
      </c>
      <c r="C83" s="381" t="s">
        <v>69</v>
      </c>
      <c r="D83" s="402" t="s">
        <v>63</v>
      </c>
      <c r="E83" s="388" t="s">
        <v>92</v>
      </c>
      <c r="F83" s="388" t="s">
        <v>93</v>
      </c>
      <c r="G83" s="388" t="s">
        <v>67</v>
      </c>
      <c r="H83" s="388" t="s">
        <v>74</v>
      </c>
      <c r="I83" s="388" t="s">
        <v>72</v>
      </c>
      <c r="J83" s="388" t="s">
        <v>71</v>
      </c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4"/>
      <c r="V83" s="189"/>
    </row>
    <row r="84" spans="1:27" s="54" customFormat="1" ht="21.75" customHeight="1">
      <c r="A84" s="389"/>
      <c r="B84" s="403"/>
      <c r="C84" s="382"/>
      <c r="D84" s="403"/>
      <c r="E84" s="389"/>
      <c r="F84" s="389"/>
      <c r="G84" s="389"/>
      <c r="H84" s="389"/>
      <c r="I84" s="389"/>
      <c r="J84" s="389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4"/>
      <c r="V84" s="189"/>
    </row>
    <row r="85" spans="1:27" ht="13.35" customHeight="1">
      <c r="A85" s="102" t="s">
        <v>132</v>
      </c>
      <c r="B85" s="102" t="s">
        <v>20</v>
      </c>
      <c r="C85" s="102" t="s">
        <v>26</v>
      </c>
      <c r="D85" s="102">
        <v>105880</v>
      </c>
      <c r="E85" s="128">
        <v>2879761552</v>
      </c>
      <c r="F85" s="128">
        <v>2340340262</v>
      </c>
      <c r="G85" s="124">
        <v>0.81268543236665869</v>
      </c>
      <c r="H85" s="130">
        <v>68.914049932203824</v>
      </c>
      <c r="I85" s="102">
        <v>27198.352398942199</v>
      </c>
      <c r="J85" s="102">
        <v>22103.704778995088</v>
      </c>
      <c r="K85" s="8"/>
      <c r="M85" s="9"/>
      <c r="N85" s="9"/>
      <c r="O85" s="9"/>
      <c r="P85" s="9"/>
    </row>
    <row r="86" spans="1:27" ht="11.25" customHeight="1">
      <c r="A86" s="21"/>
      <c r="B86" s="102"/>
      <c r="C86" s="102" t="s">
        <v>27</v>
      </c>
      <c r="D86" s="102">
        <v>187</v>
      </c>
      <c r="E86" s="128">
        <v>13519932</v>
      </c>
      <c r="F86" s="128">
        <v>10901349</v>
      </c>
      <c r="G86" s="124">
        <v>0.80631685129777275</v>
      </c>
      <c r="H86" s="130">
        <v>0.12171257402079821</v>
      </c>
      <c r="I86" s="102">
        <v>72299.101604278068</v>
      </c>
      <c r="J86" s="102">
        <v>58295.98395721925</v>
      </c>
    </row>
    <row r="87" spans="1:27" ht="11.25" customHeight="1">
      <c r="A87" s="21"/>
      <c r="B87" s="102"/>
      <c r="C87" s="102" t="s">
        <v>28</v>
      </c>
      <c r="D87" s="102">
        <v>9931</v>
      </c>
      <c r="E87" s="128">
        <v>438930792</v>
      </c>
      <c r="F87" s="128">
        <v>338263970</v>
      </c>
      <c r="G87" s="124">
        <v>0.77065445433593549</v>
      </c>
      <c r="H87" s="130">
        <v>6.4637838106981125</v>
      </c>
      <c r="I87" s="102">
        <v>44198.045715436514</v>
      </c>
      <c r="J87" s="102">
        <v>34061.420803544454</v>
      </c>
    </row>
    <row r="88" spans="1:27" ht="11.25" customHeight="1">
      <c r="A88" s="102"/>
      <c r="B88" s="102"/>
      <c r="C88" s="102" t="s">
        <v>168</v>
      </c>
      <c r="D88" s="102">
        <v>102</v>
      </c>
      <c r="E88" s="128">
        <v>3876890</v>
      </c>
      <c r="F88" s="128">
        <v>3036364</v>
      </c>
      <c r="G88" s="124">
        <v>0.78319580901186259</v>
      </c>
      <c r="H88" s="130">
        <v>6.6388676738617203E-2</v>
      </c>
      <c r="I88" s="102">
        <v>38008.725490196077</v>
      </c>
      <c r="J88" s="102">
        <v>29768.274509803923</v>
      </c>
    </row>
    <row r="89" spans="1:27" ht="11.25" customHeight="1">
      <c r="A89" s="126"/>
      <c r="B89" s="103"/>
      <c r="C89" s="103" t="s">
        <v>14</v>
      </c>
      <c r="D89" s="103">
        <v>116100</v>
      </c>
      <c r="E89" s="129">
        <v>3336089166</v>
      </c>
      <c r="F89" s="129">
        <v>2692541945</v>
      </c>
      <c r="G89" s="127">
        <v>0.80709531760758702</v>
      </c>
      <c r="H89" s="131">
        <v>75.565934993661344</v>
      </c>
      <c r="I89" s="103">
        <v>28734.618139534883</v>
      </c>
      <c r="J89" s="103">
        <v>23191.575753660636</v>
      </c>
    </row>
    <row r="90" spans="1:27" ht="11.25" customHeight="1">
      <c r="B90" s="102" t="s">
        <v>21</v>
      </c>
      <c r="C90" s="102" t="s">
        <v>29</v>
      </c>
      <c r="D90" s="102">
        <v>342806</v>
      </c>
      <c r="E90" s="128">
        <v>2407764421</v>
      </c>
      <c r="F90" s="128">
        <v>1880316672</v>
      </c>
      <c r="G90" s="124">
        <v>0.78093880597299514</v>
      </c>
      <c r="H90" s="130">
        <v>223.1219286084158</v>
      </c>
      <c r="I90" s="102">
        <v>7023.6939289277316</v>
      </c>
      <c r="J90" s="102">
        <v>5485.0751503765978</v>
      </c>
      <c r="L90" s="9"/>
    </row>
    <row r="91" spans="1:27" ht="11.25" customHeight="1">
      <c r="A91" s="102"/>
      <c r="B91" s="102"/>
      <c r="C91" s="102" t="s">
        <v>30</v>
      </c>
      <c r="D91" s="102">
        <v>43376</v>
      </c>
      <c r="E91" s="128">
        <v>2596406514</v>
      </c>
      <c r="F91" s="128">
        <v>2046576282</v>
      </c>
      <c r="G91" s="134">
        <v>0.78823415014741405</v>
      </c>
      <c r="H91" s="130">
        <v>28.232110217786861</v>
      </c>
      <c r="I91" s="102">
        <v>59858.13615824419</v>
      </c>
      <c r="J91" s="102">
        <v>47182.227084101811</v>
      </c>
      <c r="L91" s="9"/>
    </row>
    <row r="92" spans="1:27" ht="11.25" customHeight="1">
      <c r="A92" s="21"/>
      <c r="B92" s="102"/>
      <c r="C92" s="102" t="s">
        <v>31</v>
      </c>
      <c r="D92" s="102">
        <v>4808</v>
      </c>
      <c r="E92" s="128">
        <v>159825913</v>
      </c>
      <c r="F92" s="128">
        <v>127735148</v>
      </c>
      <c r="G92" s="134">
        <v>0.79921425507514543</v>
      </c>
      <c r="H92" s="130">
        <v>3.1293799780320741</v>
      </c>
      <c r="I92" s="102">
        <v>33241.662437603991</v>
      </c>
      <c r="J92" s="102">
        <v>26567.210482529117</v>
      </c>
      <c r="K92" s="9"/>
      <c r="L92" s="9"/>
      <c r="M92" s="9"/>
      <c r="N92" s="9"/>
      <c r="O92" s="9"/>
      <c r="P92" s="9"/>
      <c r="Q92" s="9"/>
      <c r="R92" s="9"/>
      <c r="S92" s="6"/>
      <c r="T92" s="6"/>
    </row>
    <row r="93" spans="1:27" ht="11.25" customHeight="1">
      <c r="A93" s="100"/>
      <c r="B93" s="103"/>
      <c r="C93" s="103" t="s">
        <v>14</v>
      </c>
      <c r="D93" s="103">
        <v>390990</v>
      </c>
      <c r="E93" s="129">
        <v>5163996848</v>
      </c>
      <c r="F93" s="129">
        <v>4054628102</v>
      </c>
      <c r="G93" s="135">
        <v>0.78517245872648911</v>
      </c>
      <c r="H93" s="131">
        <v>254.4834188042347</v>
      </c>
      <c r="I93" s="103">
        <v>13207.490851428425</v>
      </c>
      <c r="J93" s="103">
        <v>10370.158065423668</v>
      </c>
      <c r="K93" s="9"/>
      <c r="L93" s="9"/>
      <c r="M93" s="9"/>
      <c r="N93" s="9"/>
      <c r="O93" s="9"/>
      <c r="P93" s="9"/>
      <c r="Q93" s="9"/>
      <c r="R93" s="9"/>
      <c r="S93" s="6"/>
      <c r="T93" s="6"/>
    </row>
    <row r="94" spans="1:27" ht="11.25" customHeight="1">
      <c r="B94" s="102" t="s">
        <v>62</v>
      </c>
      <c r="C94" s="102" t="s">
        <v>32</v>
      </c>
      <c r="D94" s="102">
        <v>4694</v>
      </c>
      <c r="E94" s="128">
        <v>123847781</v>
      </c>
      <c r="F94" s="128">
        <v>88595638</v>
      </c>
      <c r="G94" s="134">
        <v>0.71535910683777204</v>
      </c>
      <c r="H94" s="130">
        <v>3.0551808687359721</v>
      </c>
      <c r="I94" s="102">
        <v>26384.273753728165</v>
      </c>
      <c r="J94" s="102">
        <v>18874.23050703025</v>
      </c>
      <c r="K94" s="9"/>
      <c r="L94" s="9"/>
      <c r="M94" s="9"/>
      <c r="N94" s="9"/>
      <c r="O94" s="9"/>
      <c r="P94" s="9"/>
      <c r="Q94" s="9"/>
      <c r="R94" s="9"/>
      <c r="S94" s="6"/>
      <c r="T94" s="6"/>
    </row>
    <row r="95" spans="1:27" ht="11.25" customHeight="1">
      <c r="B95" s="102"/>
      <c r="C95" s="102" t="s">
        <v>33</v>
      </c>
      <c r="D95" s="102">
        <v>76446</v>
      </c>
      <c r="E95" s="128">
        <v>426036682</v>
      </c>
      <c r="F95" s="128">
        <v>320553657</v>
      </c>
      <c r="G95" s="134">
        <v>0.75240858485514162</v>
      </c>
      <c r="H95" s="130">
        <v>49.756360607454226</v>
      </c>
      <c r="I95" s="102">
        <v>5573.040865447505</v>
      </c>
      <c r="J95" s="102">
        <v>4193.2037909112314</v>
      </c>
      <c r="K95" s="9"/>
      <c r="L95" s="9"/>
      <c r="M95" s="9"/>
      <c r="N95" s="9"/>
      <c r="O95" s="9"/>
      <c r="P95" s="9"/>
      <c r="Q95" s="9"/>
      <c r="R95" s="9"/>
      <c r="S95" s="6"/>
      <c r="T95" s="6"/>
    </row>
    <row r="96" spans="1:27" ht="11.25" customHeight="1">
      <c r="A96" s="102"/>
      <c r="B96" s="102"/>
      <c r="C96" s="102" t="s">
        <v>34</v>
      </c>
      <c r="D96" s="102">
        <v>4323</v>
      </c>
      <c r="E96" s="128">
        <v>138797500</v>
      </c>
      <c r="F96" s="128">
        <v>110113008</v>
      </c>
      <c r="G96" s="134">
        <v>0.79333567247248693</v>
      </c>
      <c r="H96" s="130">
        <v>2.813708328833747</v>
      </c>
      <c r="I96" s="102">
        <v>32106.754568586628</v>
      </c>
      <c r="J96" s="102">
        <v>25471.433726578765</v>
      </c>
      <c r="K96" s="9"/>
      <c r="L96" s="9"/>
      <c r="M96" s="9"/>
      <c r="N96" s="9"/>
      <c r="O96" s="9"/>
      <c r="P96" s="9"/>
      <c r="Q96" s="9"/>
      <c r="R96" s="9"/>
      <c r="S96" s="6"/>
      <c r="T96" s="6"/>
      <c r="U96" s="6"/>
      <c r="V96" s="6"/>
      <c r="W96" s="6"/>
      <c r="X96" s="6"/>
      <c r="Y96" s="6"/>
      <c r="Z96" s="6"/>
      <c r="AA96" s="6"/>
    </row>
    <row r="97" spans="1:27" ht="11.25" customHeight="1">
      <c r="A97" s="21"/>
      <c r="B97" s="102"/>
      <c r="C97" s="102" t="s">
        <v>35</v>
      </c>
      <c r="D97" s="102">
        <v>6514</v>
      </c>
      <c r="E97" s="128">
        <v>149931785</v>
      </c>
      <c r="F97" s="128">
        <v>108001996</v>
      </c>
      <c r="G97" s="134">
        <v>0.72034089369375542</v>
      </c>
      <c r="H97" s="130">
        <v>4.2397631399544355</v>
      </c>
      <c r="I97" s="102">
        <v>23016.853699723673</v>
      </c>
      <c r="J97" s="102">
        <v>16579.980964077371</v>
      </c>
      <c r="K97" s="9"/>
      <c r="L97" s="9"/>
      <c r="M97" s="9"/>
      <c r="N97" s="9"/>
      <c r="O97" s="9"/>
      <c r="P97" s="9"/>
      <c r="Q97" s="9"/>
      <c r="R97" s="9"/>
      <c r="S97" s="6"/>
      <c r="T97" s="6"/>
      <c r="V97" s="6"/>
      <c r="W97" s="6"/>
      <c r="X97" s="6"/>
      <c r="Y97" s="6"/>
      <c r="Z97" s="6"/>
      <c r="AA97" s="6"/>
    </row>
    <row r="98" spans="1:27" ht="11.25" customHeight="1">
      <c r="A98" s="21"/>
      <c r="B98" s="102"/>
      <c r="C98" s="102" t="s">
        <v>75</v>
      </c>
      <c r="D98" s="102">
        <v>1584</v>
      </c>
      <c r="E98" s="128">
        <v>58552368</v>
      </c>
      <c r="F98" s="128">
        <v>26109310</v>
      </c>
      <c r="G98" s="134">
        <v>0.44591381854957601</v>
      </c>
      <c r="H98" s="130">
        <v>1.0309770975879378</v>
      </c>
      <c r="I98" s="102">
        <v>36964.878787878784</v>
      </c>
      <c r="J98" s="102">
        <v>16483.150252525251</v>
      </c>
      <c r="K98" s="9"/>
      <c r="L98" s="9"/>
      <c r="M98" s="9"/>
      <c r="N98" s="9"/>
      <c r="O98" s="9"/>
      <c r="P98" s="9"/>
      <c r="Q98" s="9"/>
      <c r="R98" s="9"/>
      <c r="S98" s="6"/>
      <c r="T98" s="6"/>
      <c r="V98" s="6"/>
      <c r="W98" s="6"/>
      <c r="X98" s="6"/>
      <c r="Y98" s="6"/>
      <c r="Z98" s="6"/>
      <c r="AA98" s="6"/>
    </row>
    <row r="99" spans="1:27" ht="11.25" customHeight="1">
      <c r="A99" s="102"/>
      <c r="B99" s="102"/>
      <c r="C99" s="102" t="s">
        <v>76</v>
      </c>
      <c r="D99" s="102">
        <v>12</v>
      </c>
      <c r="E99" s="128">
        <v>335672</v>
      </c>
      <c r="F99" s="128">
        <v>165637</v>
      </c>
      <c r="G99" s="134">
        <v>0.49344896208203248</v>
      </c>
      <c r="H99" s="130">
        <v>7.8104325574843763E-3</v>
      </c>
      <c r="I99" s="102">
        <v>27972.666666666668</v>
      </c>
      <c r="J99" s="102">
        <v>13803.083333333334</v>
      </c>
      <c r="K99" s="9"/>
      <c r="L99" s="9"/>
      <c r="M99" s="9"/>
      <c r="N99" s="9"/>
      <c r="O99" s="9"/>
      <c r="P99" s="9"/>
      <c r="Q99" s="9"/>
      <c r="R99" s="9"/>
      <c r="S99" s="6"/>
      <c r="T99" s="6"/>
      <c r="V99" s="6"/>
      <c r="W99" s="6"/>
      <c r="X99" s="6"/>
      <c r="Y99" s="6"/>
      <c r="Z99" s="6"/>
      <c r="AA99" s="6"/>
    </row>
    <row r="100" spans="1:27" ht="11.25" customHeight="1">
      <c r="A100" s="21"/>
      <c r="B100" s="102"/>
      <c r="C100" s="102" t="s">
        <v>36</v>
      </c>
      <c r="D100" s="102">
        <v>3</v>
      </c>
      <c r="E100" s="128">
        <v>153361</v>
      </c>
      <c r="F100" s="128">
        <v>99066</v>
      </c>
      <c r="G100" s="134">
        <v>0.64596605395113493</v>
      </c>
      <c r="H100" s="130">
        <v>1.9526081393710941E-3</v>
      </c>
      <c r="I100" s="102">
        <v>51120.333333333336</v>
      </c>
      <c r="J100" s="102">
        <v>33022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1.25" customHeight="1">
      <c r="A101" s="21"/>
      <c r="B101" s="102"/>
      <c r="C101" s="102" t="s">
        <v>37</v>
      </c>
      <c r="D101" s="102">
        <v>1125</v>
      </c>
      <c r="E101" s="128">
        <v>72656579</v>
      </c>
      <c r="F101" s="128">
        <v>52544468</v>
      </c>
      <c r="G101" s="134">
        <v>0.72318940312342539</v>
      </c>
      <c r="H101" s="130">
        <v>0.73222805226416032</v>
      </c>
      <c r="I101" s="102">
        <v>64583.625777777779</v>
      </c>
      <c r="J101" s="102">
        <v>46706.193777777778</v>
      </c>
      <c r="K101" s="9"/>
      <c r="L101" s="15"/>
      <c r="M101" s="9"/>
      <c r="N101" s="9"/>
      <c r="O101" s="9"/>
      <c r="P101" s="9"/>
      <c r="Q101" s="9"/>
      <c r="R101" s="9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1.25" customHeight="1">
      <c r="A102" s="102"/>
      <c r="B102" s="102"/>
      <c r="C102" s="102" t="s">
        <v>38</v>
      </c>
      <c r="D102" s="102">
        <v>2495</v>
      </c>
      <c r="E102" s="128">
        <v>54638576</v>
      </c>
      <c r="F102" s="128">
        <v>48457065</v>
      </c>
      <c r="G102" s="134">
        <v>0.88686544466312589</v>
      </c>
      <c r="H102" s="130">
        <v>1.6239191025769601</v>
      </c>
      <c r="I102" s="102">
        <v>21899.228857715432</v>
      </c>
      <c r="J102" s="102">
        <v>19421.669338677355</v>
      </c>
      <c r="K102" s="9"/>
      <c r="L102" s="15"/>
      <c r="M102" s="9"/>
      <c r="N102" s="9"/>
      <c r="O102" s="9"/>
      <c r="P102" s="9"/>
      <c r="Q102" s="9"/>
      <c r="R102" s="9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1.25" customHeight="1">
      <c r="A103" s="21"/>
      <c r="B103" s="102"/>
      <c r="C103" s="102" t="s">
        <v>39</v>
      </c>
      <c r="D103" s="102">
        <v>1843</v>
      </c>
      <c r="E103" s="128">
        <v>31781754</v>
      </c>
      <c r="F103" s="128">
        <v>27591569</v>
      </c>
      <c r="G103" s="134">
        <v>0.86815752837304072</v>
      </c>
      <c r="H103" s="130">
        <v>1.1995522669536423</v>
      </c>
      <c r="I103" s="102">
        <v>17244.576234400432</v>
      </c>
      <c r="J103" s="102">
        <v>14971.008681497558</v>
      </c>
      <c r="K103" s="9"/>
      <c r="L103" s="15"/>
      <c r="M103" s="15"/>
      <c r="N103" s="15"/>
      <c r="O103" s="15"/>
      <c r="P103" s="15"/>
      <c r="Q103" s="15"/>
      <c r="R103" s="15"/>
      <c r="S103" s="16"/>
      <c r="T103" s="16"/>
      <c r="U103" s="6"/>
      <c r="V103" s="6"/>
      <c r="W103" s="6"/>
      <c r="X103" s="6"/>
      <c r="Y103" s="6"/>
      <c r="Z103" s="6"/>
      <c r="AA103" s="6"/>
    </row>
    <row r="104" spans="1:27" ht="11.25" customHeight="1">
      <c r="A104" s="21"/>
      <c r="B104" s="102"/>
      <c r="C104" s="102" t="s">
        <v>40</v>
      </c>
      <c r="D104" s="102">
        <v>503</v>
      </c>
      <c r="E104" s="128">
        <v>17818492</v>
      </c>
      <c r="F104" s="128">
        <v>12510204</v>
      </c>
      <c r="G104" s="134">
        <v>0.70209106359842344</v>
      </c>
      <c r="H104" s="130">
        <v>0.32738729803455346</v>
      </c>
      <c r="I104" s="102">
        <v>35424.437375745525</v>
      </c>
      <c r="J104" s="102">
        <v>24871.180914512923</v>
      </c>
      <c r="K104" s="9"/>
      <c r="L104" s="15"/>
      <c r="M104" s="15"/>
      <c r="N104" s="15"/>
      <c r="O104" s="15"/>
      <c r="P104" s="15"/>
      <c r="Q104" s="15"/>
      <c r="R104" s="15"/>
      <c r="S104" s="16"/>
      <c r="T104" s="16"/>
      <c r="V104" s="6"/>
      <c r="W104" s="6"/>
      <c r="X104" s="6"/>
      <c r="Y104" s="6"/>
      <c r="Z104" s="6"/>
      <c r="AA104" s="6"/>
    </row>
    <row r="105" spans="1:27" ht="11.25" customHeight="1">
      <c r="A105" s="102"/>
      <c r="B105" s="102"/>
      <c r="C105" s="102" t="s">
        <v>41</v>
      </c>
      <c r="D105" s="102">
        <v>10033</v>
      </c>
      <c r="E105" s="128">
        <v>362107377</v>
      </c>
      <c r="F105" s="128">
        <v>271362710</v>
      </c>
      <c r="G105" s="134">
        <v>0.7493984581264137</v>
      </c>
      <c r="H105" s="130">
        <v>6.5301724874367295</v>
      </c>
      <c r="I105" s="102">
        <v>36091.635303498457</v>
      </c>
      <c r="J105" s="102">
        <v>27047.01584770258</v>
      </c>
      <c r="K105" s="9"/>
      <c r="L105" s="15"/>
      <c r="M105" s="15"/>
      <c r="N105" s="15"/>
      <c r="O105" s="15"/>
      <c r="P105" s="15"/>
      <c r="Q105" s="15"/>
      <c r="R105" s="15"/>
      <c r="S105" s="16"/>
      <c r="T105" s="16"/>
      <c r="U105" s="6"/>
      <c r="V105" s="6"/>
      <c r="W105" s="6"/>
      <c r="X105" s="6"/>
      <c r="Y105" s="6"/>
      <c r="Z105" s="6"/>
      <c r="AA105" s="6"/>
    </row>
    <row r="106" spans="1:27" ht="11.25" customHeight="1">
      <c r="A106" s="21"/>
      <c r="B106" s="102"/>
      <c r="C106" s="102" t="s">
        <v>42</v>
      </c>
      <c r="D106" s="102">
        <v>2831</v>
      </c>
      <c r="E106" s="128">
        <v>200071211</v>
      </c>
      <c r="F106" s="128">
        <v>169665880</v>
      </c>
      <c r="G106" s="134">
        <v>0.84802745558430193</v>
      </c>
      <c r="H106" s="130">
        <v>1.8426112141865227</v>
      </c>
      <c r="I106" s="102">
        <v>70671.568703638288</v>
      </c>
      <c r="J106" s="102">
        <v>59931.430589897565</v>
      </c>
      <c r="K106" s="17"/>
      <c r="L106" s="15"/>
      <c r="M106" s="15"/>
      <c r="N106" s="15"/>
      <c r="O106" s="15"/>
      <c r="P106" s="15"/>
      <c r="Q106" s="15"/>
      <c r="R106" s="15"/>
      <c r="S106" s="16"/>
      <c r="T106" s="16"/>
      <c r="V106" s="6"/>
      <c r="W106" s="6"/>
    </row>
    <row r="107" spans="1:27" ht="11.25" customHeight="1">
      <c r="A107" s="21"/>
      <c r="B107" s="102"/>
      <c r="C107" s="102" t="s">
        <v>43</v>
      </c>
      <c r="D107" s="102">
        <v>1228</v>
      </c>
      <c r="E107" s="128">
        <v>344548062</v>
      </c>
      <c r="F107" s="128">
        <v>313590416</v>
      </c>
      <c r="G107" s="134">
        <v>0.91014999236884409</v>
      </c>
      <c r="H107" s="130">
        <v>0.799267598382568</v>
      </c>
      <c r="I107" s="102">
        <v>280576.59771986969</v>
      </c>
      <c r="J107" s="102">
        <v>255366.78827361565</v>
      </c>
      <c r="K107" s="9"/>
      <c r="L107" s="15"/>
      <c r="M107" s="15"/>
      <c r="N107" s="15"/>
      <c r="O107" s="15"/>
      <c r="P107" s="15"/>
      <c r="Q107" s="15"/>
      <c r="R107" s="15"/>
      <c r="S107" s="16"/>
      <c r="T107" s="16"/>
      <c r="U107" s="6"/>
      <c r="V107" s="6"/>
      <c r="W107" s="6"/>
      <c r="X107" s="6"/>
      <c r="Y107" s="6"/>
      <c r="Z107" s="6"/>
      <c r="AA107" s="6"/>
    </row>
    <row r="108" spans="1:27" ht="11.25" customHeight="1">
      <c r="A108" s="102"/>
      <c r="B108" s="102"/>
      <c r="C108" s="102" t="s">
        <v>44</v>
      </c>
      <c r="D108" s="102">
        <v>1059</v>
      </c>
      <c r="E108" s="128">
        <v>25001722</v>
      </c>
      <c r="F108" s="128">
        <v>15298895</v>
      </c>
      <c r="G108" s="134">
        <v>0.61191365138769238</v>
      </c>
      <c r="H108" s="130">
        <v>0.68927067319799629</v>
      </c>
      <c r="I108" s="102">
        <v>23608.802644003776</v>
      </c>
      <c r="J108" s="102">
        <v>14446.548630783758</v>
      </c>
      <c r="K108" s="9"/>
      <c r="L108" s="18"/>
      <c r="M108" s="15"/>
      <c r="N108" s="15"/>
      <c r="O108" s="15"/>
      <c r="P108" s="15"/>
      <c r="Q108" s="15"/>
      <c r="R108" s="15"/>
      <c r="S108" s="16"/>
      <c r="T108" s="16"/>
      <c r="U108" s="6"/>
      <c r="V108" s="6"/>
      <c r="W108" s="6"/>
      <c r="X108" s="6"/>
      <c r="Y108" s="6"/>
      <c r="Z108" s="6"/>
      <c r="AA108" s="6"/>
    </row>
    <row r="109" spans="1:27" ht="11.25" customHeight="1">
      <c r="A109" s="21"/>
      <c r="B109" s="102"/>
      <c r="C109" s="102" t="s">
        <v>45</v>
      </c>
      <c r="D109" s="102">
        <v>1339</v>
      </c>
      <c r="E109" s="128">
        <v>167395591</v>
      </c>
      <c r="F109" s="128">
        <v>94710540</v>
      </c>
      <c r="G109" s="134">
        <v>0.56578873693274279</v>
      </c>
      <c r="H109" s="130">
        <v>0.87151409953929848</v>
      </c>
      <c r="I109" s="102">
        <v>125015.3778939507</v>
      </c>
      <c r="J109" s="102">
        <v>70732.292755787901</v>
      </c>
      <c r="K109" s="9"/>
      <c r="L109" s="15"/>
      <c r="M109" s="15"/>
      <c r="N109" s="15"/>
      <c r="O109" s="15"/>
      <c r="P109" s="15"/>
      <c r="Q109" s="15"/>
      <c r="R109" s="15"/>
      <c r="S109" s="16"/>
      <c r="T109" s="16"/>
      <c r="V109" s="6"/>
      <c r="W109" s="6"/>
      <c r="X109" s="6"/>
      <c r="Y109" s="6"/>
      <c r="Z109" s="6"/>
      <c r="AA109" s="6"/>
    </row>
    <row r="110" spans="1:27" ht="11.25" customHeight="1">
      <c r="A110" s="21"/>
      <c r="B110" s="102"/>
      <c r="C110" s="102" t="s">
        <v>46</v>
      </c>
      <c r="D110" s="102">
        <v>959</v>
      </c>
      <c r="E110" s="128">
        <v>19263961</v>
      </c>
      <c r="F110" s="128">
        <v>15309670</v>
      </c>
      <c r="G110" s="134">
        <v>0.79473115627673874</v>
      </c>
      <c r="H110" s="130">
        <v>0.62418373521895976</v>
      </c>
      <c r="I110" s="102">
        <v>20087.550573514076</v>
      </c>
      <c r="J110" s="102">
        <v>15964.202294056309</v>
      </c>
      <c r="K110" s="9"/>
      <c r="L110" s="15"/>
      <c r="M110" s="18"/>
      <c r="N110" s="18"/>
      <c r="O110" s="18"/>
      <c r="P110" s="18"/>
      <c r="Q110" s="18"/>
      <c r="R110" s="15"/>
      <c r="S110" s="19"/>
      <c r="T110" s="16"/>
      <c r="U110" s="6"/>
      <c r="V110" s="6"/>
      <c r="W110" s="6"/>
      <c r="X110" s="6"/>
      <c r="Y110" s="6"/>
      <c r="Z110" s="6"/>
      <c r="AA110" s="6"/>
    </row>
    <row r="111" spans="1:27" ht="11.25" customHeight="1">
      <c r="A111" s="102"/>
      <c r="B111" s="102"/>
      <c r="C111" s="102" t="s">
        <v>182</v>
      </c>
      <c r="D111" s="102">
        <v>1931</v>
      </c>
      <c r="E111" s="128">
        <v>37891884</v>
      </c>
      <c r="F111" s="128">
        <v>31416299</v>
      </c>
      <c r="G111" s="134">
        <v>0.82910364129690672</v>
      </c>
      <c r="H111" s="130">
        <v>1.2568287723751943</v>
      </c>
      <c r="I111" s="102">
        <v>19622.93319523563</v>
      </c>
      <c r="J111" s="102">
        <v>16269.445365095806</v>
      </c>
      <c r="K111" s="17"/>
      <c r="L111" s="9"/>
      <c r="M111" s="18"/>
      <c r="N111" s="18"/>
      <c r="O111" s="18"/>
      <c r="P111" s="18"/>
      <c r="Q111" s="18"/>
      <c r="R111" s="18"/>
      <c r="S111" s="19"/>
      <c r="T111" s="19"/>
      <c r="U111" s="6"/>
      <c r="V111" s="6"/>
    </row>
    <row r="112" spans="1:27" ht="11.25" customHeight="1">
      <c r="A112" s="126"/>
      <c r="B112" s="103"/>
      <c r="C112" s="103" t="s">
        <v>14</v>
      </c>
      <c r="D112" s="103">
        <v>118922</v>
      </c>
      <c r="E112" s="129">
        <v>2230830358</v>
      </c>
      <c r="F112" s="129">
        <v>1706096028</v>
      </c>
      <c r="G112" s="135">
        <v>0.76478071130857361</v>
      </c>
      <c r="H112" s="131">
        <v>77.402688383429762</v>
      </c>
      <c r="I112" s="103">
        <v>18758.769260523706</v>
      </c>
      <c r="J112" s="103">
        <v>14346.344898336725</v>
      </c>
      <c r="K112" s="9"/>
      <c r="M112" s="15"/>
      <c r="N112" s="15"/>
      <c r="O112" s="15"/>
      <c r="P112" s="15"/>
      <c r="Q112" s="15"/>
      <c r="R112" s="15"/>
      <c r="S112" s="16"/>
      <c r="T112" s="16"/>
      <c r="U112" s="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 t="s">
        <v>102</v>
      </c>
      <c r="C113" s="102" t="s">
        <v>47</v>
      </c>
      <c r="D113" s="102">
        <v>310</v>
      </c>
      <c r="E113" s="128">
        <v>298230899</v>
      </c>
      <c r="F113" s="128">
        <v>230363526</v>
      </c>
      <c r="G113" s="134">
        <v>0.77243346270434576</v>
      </c>
      <c r="H113" s="130">
        <v>0.20176950773501307</v>
      </c>
      <c r="I113" s="102">
        <v>962035.15806451614</v>
      </c>
      <c r="J113" s="102">
        <v>743108.14838709682</v>
      </c>
      <c r="K113" s="9"/>
      <c r="L113" s="9"/>
      <c r="M113" s="9"/>
      <c r="N113" s="9"/>
      <c r="O113" s="9"/>
      <c r="P113" s="9"/>
      <c r="Q113" s="9"/>
      <c r="R113" s="9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1.25" customHeight="1">
      <c r="A114" s="21"/>
      <c r="B114" s="102"/>
      <c r="C114" s="102" t="s">
        <v>38</v>
      </c>
      <c r="D114" s="102">
        <v>268</v>
      </c>
      <c r="E114" s="128">
        <v>72541419</v>
      </c>
      <c r="F114" s="128">
        <v>58128034</v>
      </c>
      <c r="G114" s="134">
        <v>0.80130820159445737</v>
      </c>
      <c r="H114" s="130">
        <v>0.17443299378381777</v>
      </c>
      <c r="I114" s="102">
        <v>270676.9365671642</v>
      </c>
      <c r="J114" s="102">
        <v>216895.64925373133</v>
      </c>
      <c r="K114" s="9"/>
      <c r="L114" s="9"/>
      <c r="R114" s="9"/>
      <c r="T114" s="6"/>
      <c r="V114" s="6"/>
      <c r="W114" s="6"/>
      <c r="X114" s="6"/>
      <c r="Y114" s="6"/>
      <c r="Z114" s="6"/>
      <c r="AA114" s="6"/>
    </row>
    <row r="115" spans="1:27" ht="11.25" customHeight="1">
      <c r="B115" s="102"/>
      <c r="C115" s="102" t="s">
        <v>39</v>
      </c>
      <c r="D115" s="102">
        <v>222</v>
      </c>
      <c r="E115" s="128">
        <v>107091331</v>
      </c>
      <c r="F115" s="128">
        <v>49129563</v>
      </c>
      <c r="G115" s="134">
        <v>0.45876321212218379</v>
      </c>
      <c r="H115" s="130">
        <v>0.14449300231346099</v>
      </c>
      <c r="I115" s="102">
        <v>482393.3828828829</v>
      </c>
      <c r="J115" s="102">
        <v>221304.33783783784</v>
      </c>
      <c r="K115" s="17"/>
      <c r="L115" s="9"/>
      <c r="M115" s="9"/>
      <c r="V115" s="6"/>
    </row>
    <row r="116" spans="1:27" ht="11.25" customHeight="1">
      <c r="A116" s="102"/>
      <c r="B116" s="102"/>
      <c r="C116" s="102" t="s">
        <v>48</v>
      </c>
      <c r="D116" s="102">
        <v>100</v>
      </c>
      <c r="E116" s="128">
        <v>86220642</v>
      </c>
      <c r="F116" s="128">
        <v>30506866</v>
      </c>
      <c r="G116" s="134">
        <v>0.35382322947676498</v>
      </c>
      <c r="H116" s="130">
        <v>6.5086937979036474E-2</v>
      </c>
      <c r="I116" s="102">
        <v>862206.42</v>
      </c>
      <c r="J116" s="102">
        <v>305068.65999999997</v>
      </c>
      <c r="K116" s="9"/>
      <c r="M116" s="9"/>
      <c r="N116" s="9"/>
      <c r="O116" s="9"/>
      <c r="P116" s="9"/>
      <c r="Q116" s="9"/>
      <c r="R116" s="9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1.25" customHeight="1">
      <c r="A117" s="21"/>
      <c r="B117" s="102"/>
      <c r="C117" s="102" t="s">
        <v>49</v>
      </c>
      <c r="D117" s="102">
        <v>166</v>
      </c>
      <c r="E117" s="128">
        <v>127841792</v>
      </c>
      <c r="F117" s="128">
        <v>56768990</v>
      </c>
      <c r="G117" s="134">
        <v>0.44405658831816125</v>
      </c>
      <c r="H117" s="130">
        <v>0.10804431704520055</v>
      </c>
      <c r="I117" s="102">
        <v>770131.27710843377</v>
      </c>
      <c r="J117" s="102">
        <v>341981.86746987951</v>
      </c>
      <c r="K117" s="9"/>
      <c r="L117" s="9"/>
      <c r="M117" s="9"/>
      <c r="N117" s="9"/>
      <c r="O117" s="9"/>
      <c r="P117" s="9"/>
      <c r="Q117" s="9"/>
      <c r="R117" s="9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1.25" customHeight="1">
      <c r="A118" s="21"/>
      <c r="B118" s="102"/>
      <c r="C118" s="102" t="s">
        <v>50</v>
      </c>
      <c r="D118" s="102">
        <v>1609</v>
      </c>
      <c r="E118" s="128">
        <v>102193852</v>
      </c>
      <c r="F118" s="128">
        <v>83492738</v>
      </c>
      <c r="G118" s="134">
        <v>0.81700353168016404</v>
      </c>
      <c r="H118" s="130">
        <v>1.0472488320826969</v>
      </c>
      <c r="I118" s="102">
        <v>63513.89185829708</v>
      </c>
      <c r="J118" s="102">
        <v>51891.073958980734</v>
      </c>
      <c r="L118" s="9"/>
    </row>
    <row r="119" spans="1:27" ht="11.25" customHeight="1">
      <c r="A119" s="102"/>
      <c r="B119" s="102"/>
      <c r="C119" s="102" t="s">
        <v>51</v>
      </c>
      <c r="D119" s="102">
        <v>70</v>
      </c>
      <c r="E119" s="128">
        <v>54830095</v>
      </c>
      <c r="F119" s="128">
        <v>43097793</v>
      </c>
      <c r="G119" s="134">
        <v>0.786024408675564</v>
      </c>
      <c r="H119" s="130">
        <v>4.5560856585325535E-2</v>
      </c>
      <c r="I119" s="102">
        <v>783287.07142857148</v>
      </c>
      <c r="J119" s="102">
        <v>615682.75714285718</v>
      </c>
      <c r="K119" s="9"/>
      <c r="L119" s="9"/>
    </row>
    <row r="120" spans="1:27" ht="11.25" customHeight="1">
      <c r="A120" s="21"/>
      <c r="B120" s="102"/>
      <c r="C120" s="102" t="s">
        <v>183</v>
      </c>
      <c r="D120" s="102">
        <v>26</v>
      </c>
      <c r="E120" s="128">
        <v>11867888</v>
      </c>
      <c r="F120" s="128">
        <v>7923552</v>
      </c>
      <c r="G120" s="134">
        <v>0.66764634111815013</v>
      </c>
      <c r="H120" s="130">
        <v>1.6922603874549483E-2</v>
      </c>
      <c r="I120" s="102">
        <v>456457.23076923075</v>
      </c>
      <c r="J120" s="102">
        <v>304752</v>
      </c>
      <c r="K120" s="9"/>
      <c r="L120" s="9"/>
      <c r="M120" s="9"/>
      <c r="N120" s="9"/>
      <c r="O120" s="9"/>
      <c r="P120" s="9"/>
      <c r="Q120" s="9"/>
      <c r="R120" s="9"/>
      <c r="S120" s="6"/>
      <c r="T120" s="6"/>
      <c r="U120" s="16"/>
      <c r="V120" s="16"/>
      <c r="W120" s="16"/>
      <c r="X120" s="16"/>
      <c r="Y120" s="16"/>
      <c r="Z120" s="16"/>
      <c r="AA120" s="16"/>
    </row>
    <row r="121" spans="1:27" ht="11.25" customHeight="1">
      <c r="A121" s="21"/>
      <c r="B121" s="102"/>
      <c r="C121" s="102" t="s">
        <v>52</v>
      </c>
      <c r="D121" s="102">
        <v>478</v>
      </c>
      <c r="E121" s="128">
        <v>390290839</v>
      </c>
      <c r="F121" s="128">
        <v>268698618</v>
      </c>
      <c r="G121" s="134">
        <v>0.68845740445370796</v>
      </c>
      <c r="H121" s="130">
        <v>0.31111556353979436</v>
      </c>
      <c r="I121" s="102">
        <v>816508.03138075315</v>
      </c>
      <c r="J121" s="102">
        <v>562131</v>
      </c>
      <c r="K121" s="9"/>
      <c r="L121" s="9"/>
      <c r="M121" s="9"/>
      <c r="N121" s="9"/>
      <c r="O121" s="9"/>
      <c r="P121" s="9"/>
      <c r="Q121" s="9"/>
      <c r="R121" s="9"/>
      <c r="S121" s="6"/>
      <c r="T121" s="6"/>
      <c r="U121" s="16"/>
      <c r="V121" s="16"/>
      <c r="W121" s="16"/>
      <c r="X121" s="16"/>
      <c r="Y121" s="16"/>
      <c r="Z121" s="16"/>
      <c r="AA121" s="16"/>
    </row>
    <row r="122" spans="1:27" ht="11.25" customHeight="1">
      <c r="A122" s="102"/>
      <c r="B122" s="102"/>
      <c r="C122" s="102" t="s">
        <v>53</v>
      </c>
      <c r="D122" s="102">
        <v>27</v>
      </c>
      <c r="E122" s="128">
        <v>12755194</v>
      </c>
      <c r="F122" s="128">
        <v>9406820</v>
      </c>
      <c r="G122" s="134">
        <v>0.73748937099663081</v>
      </c>
      <c r="H122" s="130">
        <v>1.757347325433985E-2</v>
      </c>
      <c r="I122" s="102">
        <v>472414.59259259258</v>
      </c>
      <c r="J122" s="102">
        <v>348400.74074074073</v>
      </c>
      <c r="K122" s="9"/>
      <c r="L122" s="9"/>
      <c r="M122" s="9"/>
      <c r="N122" s="9"/>
      <c r="O122" s="9"/>
      <c r="P122" s="9"/>
      <c r="Q122" s="9"/>
      <c r="R122" s="9"/>
      <c r="S122" s="6"/>
      <c r="T122" s="6"/>
      <c r="U122" s="16"/>
      <c r="V122" s="16"/>
      <c r="W122" s="16"/>
      <c r="X122" s="16"/>
      <c r="Y122" s="16"/>
      <c r="Z122" s="16"/>
      <c r="AA122" s="16"/>
    </row>
    <row r="123" spans="1:27" ht="11.25" customHeight="1">
      <c r="A123" s="21"/>
      <c r="B123" s="102"/>
      <c r="C123" s="102" t="s">
        <v>54</v>
      </c>
      <c r="D123" s="102">
        <v>63</v>
      </c>
      <c r="E123" s="128">
        <v>61412796</v>
      </c>
      <c r="F123" s="128">
        <v>45826392</v>
      </c>
      <c r="G123" s="134">
        <v>0.74620266434376314</v>
      </c>
      <c r="H123" s="130">
        <v>4.1004770926792979E-2</v>
      </c>
      <c r="I123" s="102">
        <v>974806.28571428568</v>
      </c>
      <c r="J123" s="102">
        <v>727403.04761904757</v>
      </c>
      <c r="K123" s="17"/>
      <c r="L123" s="9"/>
      <c r="M123" s="9"/>
      <c r="N123" s="9"/>
      <c r="O123" s="9"/>
      <c r="P123" s="9"/>
      <c r="Q123" s="9"/>
      <c r="R123" s="9"/>
      <c r="S123" s="6"/>
      <c r="T123" s="6"/>
      <c r="U123" s="16"/>
      <c r="V123" s="16"/>
      <c r="W123" s="16"/>
      <c r="X123" s="16"/>
      <c r="Y123" s="16"/>
      <c r="Z123" s="16"/>
      <c r="AA123" s="16"/>
    </row>
    <row r="124" spans="1:27" ht="11.25" customHeight="1">
      <c r="A124" s="21"/>
      <c r="B124" s="102"/>
      <c r="C124" s="102" t="s">
        <v>55</v>
      </c>
      <c r="D124" s="102">
        <v>30</v>
      </c>
      <c r="E124" s="128">
        <v>21170114</v>
      </c>
      <c r="F124" s="128">
        <v>14631050</v>
      </c>
      <c r="G124" s="134">
        <v>0.69111814891502232</v>
      </c>
      <c r="H124" s="130">
        <v>1.9526081393710943E-2</v>
      </c>
      <c r="I124" s="102">
        <v>705670.46666666667</v>
      </c>
      <c r="J124" s="102">
        <v>487701.66666666669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16"/>
      <c r="V124" s="16"/>
      <c r="W124" s="16"/>
      <c r="X124" s="16"/>
      <c r="Y124" s="16"/>
      <c r="Z124" s="16"/>
      <c r="AA124" s="16"/>
    </row>
    <row r="125" spans="1:27" ht="11.25" customHeight="1">
      <c r="A125" s="102"/>
      <c r="B125" s="102"/>
      <c r="C125" s="102" t="s">
        <v>244</v>
      </c>
      <c r="D125" s="102">
        <v>233</v>
      </c>
      <c r="E125" s="128">
        <v>162227146</v>
      </c>
      <c r="F125" s="128">
        <v>108084577</v>
      </c>
      <c r="G125" s="134">
        <v>0.66625456753088663</v>
      </c>
      <c r="H125" s="130">
        <v>0.15165256549115499</v>
      </c>
      <c r="I125" s="102">
        <v>696253.84549356229</v>
      </c>
      <c r="J125" s="102">
        <v>463882.30472103006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</row>
    <row r="126" spans="1:27" ht="11.25" customHeight="1">
      <c r="A126" s="21"/>
      <c r="B126" s="102"/>
      <c r="C126" s="102" t="s">
        <v>245</v>
      </c>
      <c r="D126" s="102">
        <v>131</v>
      </c>
      <c r="E126" s="128">
        <v>40492320</v>
      </c>
      <c r="F126" s="128">
        <v>24232339</v>
      </c>
      <c r="G126" s="134">
        <v>0.5984428405188934</v>
      </c>
      <c r="H126" s="130">
        <v>8.5263888752537778E-2</v>
      </c>
      <c r="I126" s="102">
        <v>309101.67938931298</v>
      </c>
      <c r="J126" s="102">
        <v>184979.68702290076</v>
      </c>
      <c r="K126" s="9"/>
      <c r="L126" s="9"/>
    </row>
    <row r="127" spans="1:27" ht="11.25" customHeight="1">
      <c r="A127" s="21"/>
      <c r="B127" s="102"/>
      <c r="C127" s="102" t="s">
        <v>246</v>
      </c>
      <c r="D127" s="102">
        <v>384</v>
      </c>
      <c r="E127" s="128">
        <v>258767278</v>
      </c>
      <c r="F127" s="128">
        <v>147991772</v>
      </c>
      <c r="G127" s="134">
        <v>0.57191068802756428</v>
      </c>
      <c r="H127" s="130">
        <v>0.24993384183950004</v>
      </c>
      <c r="I127" s="102">
        <v>673873.11979166663</v>
      </c>
      <c r="J127" s="102">
        <v>385395.23958333331</v>
      </c>
      <c r="K127" s="9"/>
    </row>
    <row r="128" spans="1:27" ht="11.25" customHeight="1">
      <c r="A128" s="103"/>
      <c r="B128" s="102"/>
      <c r="C128" s="102" t="s">
        <v>56</v>
      </c>
      <c r="D128" s="102">
        <v>560</v>
      </c>
      <c r="E128" s="128">
        <v>367307301</v>
      </c>
      <c r="F128" s="128">
        <v>250474077</v>
      </c>
      <c r="G128" s="134">
        <v>0.6819196795655309</v>
      </c>
      <c r="H128" s="130">
        <v>0.36448685268260428</v>
      </c>
      <c r="I128" s="102">
        <v>655905.89464285714</v>
      </c>
      <c r="J128" s="102">
        <v>447275.13750000001</v>
      </c>
      <c r="K128" s="9"/>
    </row>
    <row r="129" spans="1:10" ht="11.25" customHeight="1">
      <c r="A129" s="126"/>
      <c r="B129" s="103"/>
      <c r="C129" s="103" t="s">
        <v>14</v>
      </c>
      <c r="D129" s="103">
        <v>4677</v>
      </c>
      <c r="E129" s="129">
        <v>2175240906</v>
      </c>
      <c r="F129" s="129">
        <v>1428756707</v>
      </c>
      <c r="G129" s="135">
        <v>0.65682688435062009</v>
      </c>
      <c r="H129" s="131">
        <v>3.044116089279536</v>
      </c>
      <c r="I129" s="103">
        <v>465093.20205259783</v>
      </c>
      <c r="J129" s="103">
        <v>305485.71883686126</v>
      </c>
    </row>
    <row r="130" spans="1:10" ht="11.25" customHeight="1">
      <c r="A130" s="21"/>
      <c r="B130" s="102" t="s">
        <v>25</v>
      </c>
      <c r="C130" s="102" t="s">
        <v>103</v>
      </c>
      <c r="D130" s="102">
        <v>257</v>
      </c>
      <c r="E130" s="128">
        <v>31651775</v>
      </c>
      <c r="F130" s="128">
        <v>19092740</v>
      </c>
      <c r="G130" s="134">
        <v>0.60321230010007343</v>
      </c>
      <c r="H130" s="130">
        <v>0.16727343060612374</v>
      </c>
      <c r="I130" s="102">
        <v>123158.65758754865</v>
      </c>
      <c r="J130" s="102">
        <v>74290.817120622567</v>
      </c>
    </row>
    <row r="131" spans="1:10" ht="11.25" customHeight="1">
      <c r="A131" s="21"/>
      <c r="B131" s="102"/>
      <c r="C131" s="102" t="s">
        <v>57</v>
      </c>
      <c r="D131" s="102">
        <v>18457</v>
      </c>
      <c r="E131" s="128">
        <v>4155245324</v>
      </c>
      <c r="F131" s="128">
        <v>3213893447</v>
      </c>
      <c r="G131" s="134">
        <v>0.77345456077817853</v>
      </c>
      <c r="H131" s="130">
        <v>12.013096142790763</v>
      </c>
      <c r="I131" s="102">
        <v>225131.13312022539</v>
      </c>
      <c r="J131" s="102">
        <v>174128.70168499756</v>
      </c>
    </row>
    <row r="132" spans="1:10" ht="11.25" customHeight="1">
      <c r="A132" s="102"/>
      <c r="B132" s="102"/>
      <c r="C132" s="102" t="s">
        <v>58</v>
      </c>
      <c r="D132" s="102">
        <v>8357</v>
      </c>
      <c r="E132" s="128">
        <v>1871576569</v>
      </c>
      <c r="F132" s="128">
        <v>1395602948</v>
      </c>
      <c r="G132" s="134">
        <v>0.74568306267356355</v>
      </c>
      <c r="H132" s="130">
        <v>5.4393154069080785</v>
      </c>
      <c r="I132" s="102">
        <v>223953.16130190258</v>
      </c>
      <c r="J132" s="102">
        <v>166998.07921502931</v>
      </c>
    </row>
    <row r="133" spans="1:10" ht="11.25" customHeight="1">
      <c r="B133" s="102"/>
      <c r="C133" s="102" t="s">
        <v>170</v>
      </c>
      <c r="D133" s="102">
        <v>2061</v>
      </c>
      <c r="E133" s="128">
        <v>500118474</v>
      </c>
      <c r="F133" s="128">
        <v>274451573</v>
      </c>
      <c r="G133" s="134">
        <v>0.54877311530787398</v>
      </c>
      <c r="H133" s="130">
        <v>1.3414417917479418</v>
      </c>
      <c r="I133" s="102">
        <v>242658.16302765647</v>
      </c>
      <c r="J133" s="102">
        <v>133164.27607957303</v>
      </c>
    </row>
    <row r="134" spans="1:10" ht="11.25" customHeight="1">
      <c r="A134" s="102"/>
      <c r="B134" s="102"/>
      <c r="C134" s="102" t="s">
        <v>59</v>
      </c>
      <c r="D134" s="102">
        <v>1955</v>
      </c>
      <c r="E134" s="128">
        <v>235728864</v>
      </c>
      <c r="F134" s="128">
        <v>113440517</v>
      </c>
      <c r="G134" s="134">
        <v>0.48123303644308912</v>
      </c>
      <c r="H134" s="130">
        <v>1.272449637490163</v>
      </c>
      <c r="I134" s="102">
        <v>120577.42404092071</v>
      </c>
      <c r="J134" s="102">
        <v>58025.839897698206</v>
      </c>
    </row>
    <row r="135" spans="1:10" ht="11.25" customHeight="1">
      <c r="A135" s="21"/>
      <c r="B135" s="102"/>
      <c r="C135" s="102" t="s">
        <v>170</v>
      </c>
      <c r="D135" s="102">
        <v>41</v>
      </c>
      <c r="E135" s="128">
        <v>44391319</v>
      </c>
      <c r="F135" s="128">
        <v>27117780</v>
      </c>
      <c r="G135" s="134">
        <v>0.61088024890632331</v>
      </c>
      <c r="H135" s="130">
        <v>2.6685644571404956E-2</v>
      </c>
      <c r="I135" s="102">
        <v>1082715.0975609757</v>
      </c>
      <c r="J135" s="102">
        <v>661409.26829268294</v>
      </c>
    </row>
    <row r="136" spans="1:10" ht="11.25" customHeight="1">
      <c r="A136" s="21"/>
      <c r="B136" s="102"/>
      <c r="C136" s="102" t="s">
        <v>60</v>
      </c>
      <c r="D136" s="102">
        <v>3749</v>
      </c>
      <c r="E136" s="128">
        <v>204473425</v>
      </c>
      <c r="F136" s="128">
        <v>153866927</v>
      </c>
      <c r="G136" s="134">
        <v>0.75250329963417006</v>
      </c>
      <c r="H136" s="130">
        <v>2.4401093048340776</v>
      </c>
      <c r="I136" s="102">
        <v>54540.79087756735</v>
      </c>
      <c r="J136" s="102">
        <v>41042.125100026671</v>
      </c>
    </row>
    <row r="137" spans="1:10" ht="11.25" customHeight="1">
      <c r="A137" s="102"/>
      <c r="B137" s="102"/>
      <c r="C137" s="102" t="s">
        <v>70</v>
      </c>
      <c r="D137" s="102">
        <v>72</v>
      </c>
      <c r="E137" s="128">
        <v>1626612</v>
      </c>
      <c r="F137" s="128">
        <v>369066</v>
      </c>
      <c r="G137" s="134">
        <v>0.22689246114008749</v>
      </c>
      <c r="H137" s="130">
        <v>4.6862595344906263E-2</v>
      </c>
      <c r="I137" s="102">
        <v>22591.833333333332</v>
      </c>
      <c r="J137" s="102">
        <v>5125.916666666667</v>
      </c>
    </row>
    <row r="138" spans="1:10" ht="11.25" customHeight="1">
      <c r="A138" s="21"/>
      <c r="B138" s="102"/>
      <c r="C138" s="102" t="s">
        <v>99</v>
      </c>
      <c r="D138" s="102">
        <v>2573</v>
      </c>
      <c r="E138" s="128">
        <v>25395625</v>
      </c>
      <c r="F138" s="128">
        <v>23819674</v>
      </c>
      <c r="G138" s="134">
        <v>0.93794399625919822</v>
      </c>
      <c r="H138" s="130">
        <v>1.6746869142006084</v>
      </c>
      <c r="I138" s="102">
        <v>9870.0446949086672</v>
      </c>
      <c r="J138" s="102">
        <v>9257.5491643995338</v>
      </c>
    </row>
    <row r="139" spans="1:10" ht="11.25" customHeight="1">
      <c r="A139" s="100"/>
      <c r="B139" s="102"/>
      <c r="C139" s="102" t="s">
        <v>105</v>
      </c>
      <c r="D139" s="102">
        <v>1</v>
      </c>
      <c r="E139" s="128">
        <v>210000</v>
      </c>
      <c r="F139" s="128">
        <v>50930</v>
      </c>
      <c r="G139" s="134">
        <v>0.24252380952380953</v>
      </c>
      <c r="H139" s="130">
        <v>6.5086937979036473E-4</v>
      </c>
      <c r="I139" s="102">
        <v>210000</v>
      </c>
      <c r="J139" s="102">
        <v>50930</v>
      </c>
    </row>
    <row r="140" spans="1:10" ht="11.25" customHeight="1">
      <c r="A140" s="126"/>
      <c r="B140" s="103"/>
      <c r="C140" s="103" t="s">
        <v>14</v>
      </c>
      <c r="D140" s="103">
        <v>37523</v>
      </c>
      <c r="E140" s="129">
        <v>7070417987</v>
      </c>
      <c r="F140" s="129">
        <v>5221705602</v>
      </c>
      <c r="G140" s="135">
        <v>0.73852855822680796</v>
      </c>
      <c r="H140" s="131">
        <v>24.422571737873856</v>
      </c>
      <c r="I140" s="103">
        <v>188428.90992191457</v>
      </c>
      <c r="J140" s="103">
        <v>139160.13117288065</v>
      </c>
    </row>
    <row r="141" spans="1:10" ht="11.25" customHeight="1">
      <c r="A141" s="102"/>
      <c r="B141" s="102" t="s">
        <v>98</v>
      </c>
      <c r="C141" s="102" t="s">
        <v>94</v>
      </c>
      <c r="D141" s="102">
        <v>125338</v>
      </c>
      <c r="E141" s="128">
        <v>3008069870</v>
      </c>
      <c r="F141" s="128">
        <v>2775755250</v>
      </c>
      <c r="G141" s="134">
        <v>0.92276953992428379</v>
      </c>
      <c r="H141" s="130">
        <v>81.578666324164743</v>
      </c>
      <c r="I141" s="102">
        <v>23999.663868898497</v>
      </c>
      <c r="J141" s="102">
        <v>22146.158786640925</v>
      </c>
    </row>
    <row r="142" spans="1:10" ht="11.25" customHeight="1">
      <c r="A142" s="21"/>
      <c r="B142" s="102"/>
      <c r="C142" s="102" t="s">
        <v>97</v>
      </c>
      <c r="D142" s="102">
        <v>11650</v>
      </c>
      <c r="E142" s="128">
        <v>489214891</v>
      </c>
      <c r="F142" s="128">
        <v>263916381</v>
      </c>
      <c r="G142" s="134">
        <v>0.53946923091513177</v>
      </c>
      <c r="H142" s="130">
        <v>7.5826282745577496</v>
      </c>
      <c r="I142" s="102">
        <v>41992.694506437765</v>
      </c>
      <c r="J142" s="102">
        <v>22653.76660944206</v>
      </c>
    </row>
    <row r="143" spans="1:10" ht="11.25" customHeight="1">
      <c r="A143" s="21"/>
      <c r="B143" s="102"/>
      <c r="C143" s="102" t="s">
        <v>88</v>
      </c>
      <c r="D143" s="102">
        <v>59009</v>
      </c>
      <c r="E143" s="128">
        <v>1381691385</v>
      </c>
      <c r="F143" s="128">
        <v>1288541766</v>
      </c>
      <c r="G143" s="134">
        <v>0.93258290526288545</v>
      </c>
      <c r="H143" s="130">
        <v>38.407151232049635</v>
      </c>
      <c r="I143" s="102">
        <v>23414.926282431494</v>
      </c>
      <c r="J143" s="102">
        <v>21836.359978986256</v>
      </c>
    </row>
    <row r="144" spans="1:10" ht="11.25" customHeight="1">
      <c r="A144" s="102"/>
      <c r="B144" s="102"/>
      <c r="C144" s="102" t="s">
        <v>61</v>
      </c>
      <c r="D144" s="102">
        <v>7163</v>
      </c>
      <c r="E144" s="128">
        <v>166655842</v>
      </c>
      <c r="F144" s="128">
        <v>133604717</v>
      </c>
      <c r="G144" s="134">
        <v>0.80168036953664068</v>
      </c>
      <c r="H144" s="130">
        <v>4.6621773674383826</v>
      </c>
      <c r="I144" s="102">
        <v>23266.207175764346</v>
      </c>
      <c r="J144" s="102">
        <v>18652.061566382799</v>
      </c>
    </row>
    <row r="145" spans="1:18" ht="11.25" customHeight="1">
      <c r="B145" s="102"/>
      <c r="C145" s="102" t="s">
        <v>95</v>
      </c>
      <c r="D145" s="102">
        <v>30</v>
      </c>
      <c r="E145" s="128">
        <v>85739380</v>
      </c>
      <c r="F145" s="128">
        <v>81574179</v>
      </c>
      <c r="G145" s="134">
        <v>0.9514202108762625</v>
      </c>
      <c r="H145" s="130">
        <v>1.9526081393710943E-2</v>
      </c>
      <c r="I145" s="102">
        <v>2857979.3333333335</v>
      </c>
      <c r="J145" s="102">
        <v>2719139.3</v>
      </c>
    </row>
    <row r="146" spans="1:18" ht="11.25" customHeight="1">
      <c r="A146" s="103"/>
      <c r="B146" s="102"/>
      <c r="C146" s="102" t="s">
        <v>96</v>
      </c>
      <c r="D146" s="102">
        <v>2</v>
      </c>
      <c r="E146" s="128">
        <v>253619</v>
      </c>
      <c r="F146" s="128">
        <v>0</v>
      </c>
      <c r="G146" s="134"/>
      <c r="H146" s="130">
        <v>1.3017387595807295E-3</v>
      </c>
      <c r="I146" s="102">
        <v>126809.5</v>
      </c>
      <c r="J146" s="102"/>
    </row>
    <row r="147" spans="1:18" ht="11.25" customHeight="1">
      <c r="A147" s="21"/>
      <c r="B147" s="102"/>
      <c r="C147" s="102" t="s">
        <v>167</v>
      </c>
      <c r="D147" s="102">
        <v>264113</v>
      </c>
      <c r="E147" s="128">
        <v>7696916602</v>
      </c>
      <c r="F147" s="128">
        <v>5827062434</v>
      </c>
      <c r="G147" s="134">
        <v>0.75706451496250737</v>
      </c>
      <c r="H147" s="130">
        <v>171.9030645045726</v>
      </c>
      <c r="I147" s="102">
        <v>29142.513250010412</v>
      </c>
      <c r="J147" s="102">
        <v>22062.762658407577</v>
      </c>
    </row>
    <row r="148" spans="1:18" ht="11.25" customHeight="1">
      <c r="A148" s="103"/>
      <c r="B148" s="101"/>
      <c r="C148" s="103" t="s">
        <v>14</v>
      </c>
      <c r="D148" s="103">
        <v>467305</v>
      </c>
      <c r="E148" s="129">
        <v>12828541589</v>
      </c>
      <c r="F148" s="129">
        <v>10370454727</v>
      </c>
      <c r="G148" s="135">
        <v>0.80838921985428813</v>
      </c>
      <c r="H148" s="131">
        <v>304.15451552293644</v>
      </c>
      <c r="I148" s="103">
        <v>27452.181314131027</v>
      </c>
      <c r="J148" s="103">
        <v>22192.047435828848</v>
      </c>
    </row>
    <row r="149" spans="1:18" ht="11.25" customHeight="1">
      <c r="A149" s="145"/>
      <c r="B149" s="120" t="s">
        <v>171</v>
      </c>
      <c r="C149" s="117" t="s">
        <v>172</v>
      </c>
      <c r="D149" s="117">
        <v>3</v>
      </c>
      <c r="E149" s="151">
        <v>12114924</v>
      </c>
      <c r="F149" s="151">
        <v>2053740</v>
      </c>
      <c r="G149" s="134">
        <v>0.1695214926647497</v>
      </c>
      <c r="H149" s="149">
        <v>1.9526081393710941E-3</v>
      </c>
      <c r="I149" s="117">
        <v>4038308</v>
      </c>
      <c r="J149" s="102">
        <v>684580</v>
      </c>
    </row>
    <row r="150" spans="1:18" ht="11.25" customHeight="1">
      <c r="A150" s="102"/>
      <c r="B150" s="102"/>
      <c r="C150" s="102" t="s">
        <v>173</v>
      </c>
      <c r="D150" s="102">
        <v>16</v>
      </c>
      <c r="E150" s="128">
        <v>61850638</v>
      </c>
      <c r="F150" s="128">
        <v>48007852</v>
      </c>
      <c r="G150" s="124">
        <v>0.7761900855412357</v>
      </c>
      <c r="H150" s="130">
        <v>1.0413910076645836E-2</v>
      </c>
      <c r="I150" s="102">
        <v>3865664.875</v>
      </c>
      <c r="J150" s="102">
        <v>3000490.75</v>
      </c>
    </row>
    <row r="151" spans="1:18" ht="11.25" customHeight="1">
      <c r="A151" s="100"/>
      <c r="B151" s="102"/>
      <c r="C151" s="102" t="s">
        <v>174</v>
      </c>
      <c r="D151" s="102">
        <v>6</v>
      </c>
      <c r="E151" s="128">
        <v>3838500</v>
      </c>
      <c r="F151" s="128">
        <v>2686950</v>
      </c>
      <c r="G151" s="124">
        <v>0.7</v>
      </c>
      <c r="H151" s="130">
        <v>3.9052162787421882E-3</v>
      </c>
      <c r="I151" s="102">
        <v>639750</v>
      </c>
      <c r="J151" s="102">
        <v>447825</v>
      </c>
    </row>
    <row r="152" spans="1:18" ht="11.25" customHeight="1">
      <c r="A152" s="100"/>
      <c r="B152" s="103"/>
      <c r="C152" s="103" t="s">
        <v>14</v>
      </c>
      <c r="D152" s="103">
        <v>25</v>
      </c>
      <c r="E152" s="129">
        <v>77804062</v>
      </c>
      <c r="F152" s="129">
        <v>52748542</v>
      </c>
      <c r="G152" s="127">
        <v>0.67796642802531315</v>
      </c>
      <c r="H152" s="131">
        <v>1.6271734494759119E-2</v>
      </c>
      <c r="I152" s="103">
        <v>3112162.48</v>
      </c>
      <c r="J152" s="103">
        <v>2109941.6800000002</v>
      </c>
    </row>
    <row r="153" spans="1:18" ht="11.25" customHeight="1">
      <c r="A153" s="120"/>
      <c r="B153" s="117" t="s">
        <v>175</v>
      </c>
      <c r="C153" s="117" t="s">
        <v>176</v>
      </c>
      <c r="D153" s="117">
        <v>148</v>
      </c>
      <c r="E153" s="151">
        <v>55874525</v>
      </c>
      <c r="F153" s="128">
        <v>27384053</v>
      </c>
      <c r="G153" s="154">
        <v>0.49009907466774888</v>
      </c>
      <c r="H153" s="155">
        <v>9.6328668208973983E-2</v>
      </c>
      <c r="I153" s="108">
        <v>377530.57432432432</v>
      </c>
      <c r="J153" s="117">
        <v>185027.38513513515</v>
      </c>
      <c r="L153" s="21"/>
    </row>
    <row r="154" spans="1:18" ht="11.25" customHeight="1">
      <c r="A154" s="103"/>
      <c r="B154" s="103"/>
      <c r="C154" s="103" t="s">
        <v>14</v>
      </c>
      <c r="D154" s="103">
        <v>148</v>
      </c>
      <c r="E154" s="129">
        <v>55874525</v>
      </c>
      <c r="F154" s="129">
        <v>27384053</v>
      </c>
      <c r="G154" s="127">
        <v>0.49009907466774888</v>
      </c>
      <c r="H154" s="131">
        <v>9.6328668208973983E-2</v>
      </c>
      <c r="I154" s="103">
        <v>377530.57432432432</v>
      </c>
      <c r="J154" s="103">
        <v>185027.38513513515</v>
      </c>
      <c r="L154" s="21"/>
    </row>
    <row r="155" spans="1:18" s="58" customFormat="1" ht="11.25" customHeight="1">
      <c r="A155" s="21"/>
      <c r="B155" s="102"/>
      <c r="C155" s="102" t="s">
        <v>15</v>
      </c>
      <c r="D155" s="102">
        <v>711</v>
      </c>
      <c r="E155" s="128">
        <v>73486359</v>
      </c>
      <c r="F155" s="128">
        <v>9207353</v>
      </c>
      <c r="G155" s="124">
        <v>0.12529336226877155</v>
      </c>
      <c r="H155" s="130">
        <v>0.46276812903094933</v>
      </c>
      <c r="I155" s="102">
        <v>103356.34177215189</v>
      </c>
      <c r="J155" s="102">
        <v>12949.863572433193</v>
      </c>
      <c r="K155" s="21"/>
      <c r="L155" s="21"/>
      <c r="M155" s="21"/>
      <c r="N155" s="21"/>
      <c r="O155" s="21"/>
      <c r="P155" s="21"/>
      <c r="Q155" s="21"/>
      <c r="R155" s="21"/>
    </row>
    <row r="156" spans="1:18" s="58" customFormat="1" ht="11.25" customHeight="1">
      <c r="A156" s="105"/>
      <c r="B156" s="105"/>
      <c r="C156" s="105" t="s">
        <v>181</v>
      </c>
      <c r="D156" s="105">
        <v>1136401</v>
      </c>
      <c r="E156" s="132">
        <v>33012281800</v>
      </c>
      <c r="F156" s="132">
        <v>25563523059</v>
      </c>
      <c r="G156" s="121">
        <v>0.77436401439539393</v>
      </c>
      <c r="H156" s="137">
        <v>739.64861406315026</v>
      </c>
      <c r="I156" s="105">
        <v>29049.852824839119</v>
      </c>
      <c r="J156" s="105">
        <v>22495.160651037793</v>
      </c>
      <c r="K156" s="21"/>
      <c r="L156" s="21"/>
      <c r="M156" s="21"/>
      <c r="N156" s="21"/>
      <c r="O156" s="21"/>
      <c r="P156" s="21"/>
      <c r="Q156" s="21"/>
      <c r="R156" s="21"/>
    </row>
    <row r="157" spans="1:18" s="58" customFormat="1" ht="11.25" customHeight="1">
      <c r="A157" s="108"/>
      <c r="B157" s="108"/>
      <c r="C157" s="108"/>
      <c r="D157" s="108"/>
      <c r="E157" s="196"/>
      <c r="F157" s="196"/>
      <c r="G157" s="200"/>
      <c r="H157" s="153"/>
      <c r="I157" s="108"/>
      <c r="J157" s="108"/>
      <c r="K157" s="21"/>
      <c r="L157" s="21"/>
      <c r="M157" s="21"/>
      <c r="N157" s="21"/>
      <c r="O157" s="21"/>
      <c r="P157" s="21"/>
      <c r="Q157" s="21"/>
      <c r="R157" s="21"/>
    </row>
    <row r="158" spans="1:18" s="58" customFormat="1" ht="11.25" customHeight="1">
      <c r="A158" s="3"/>
      <c r="B158" s="108" t="s">
        <v>249</v>
      </c>
      <c r="C158" s="3"/>
      <c r="D158" s="3"/>
      <c r="E158" s="3"/>
      <c r="F158" s="3"/>
      <c r="G158" s="3"/>
      <c r="H158" s="3"/>
      <c r="I158" s="3"/>
      <c r="J158" s="3"/>
      <c r="K158" s="21"/>
      <c r="L158" s="21"/>
      <c r="M158" s="21"/>
      <c r="N158" s="21"/>
      <c r="O158" s="21"/>
      <c r="P158" s="21"/>
      <c r="Q158" s="21"/>
      <c r="R158" s="21"/>
    </row>
    <row r="159" spans="1:18" s="58" customFormat="1" ht="11.25" customHeight="1">
      <c r="A159" s="3"/>
      <c r="B159" s="306" t="s">
        <v>248</v>
      </c>
      <c r="C159" s="3" t="s">
        <v>12</v>
      </c>
      <c r="D159" s="3"/>
      <c r="E159" s="3"/>
      <c r="F159" s="3"/>
      <c r="G159" s="3"/>
      <c r="H159" s="3"/>
      <c r="I159" s="3"/>
      <c r="J159" s="3"/>
      <c r="K159" s="21"/>
      <c r="L159" s="21"/>
      <c r="M159" s="21"/>
      <c r="N159" s="21"/>
      <c r="O159" s="21"/>
      <c r="P159" s="21"/>
      <c r="Q159" s="21"/>
      <c r="R159" s="21"/>
    </row>
    <row r="160" spans="1:18" s="58" customFormat="1" ht="11.25" customHeight="1">
      <c r="A160" s="308"/>
      <c r="B160" s="316" t="s">
        <v>15</v>
      </c>
      <c r="C160" s="316" t="s">
        <v>132</v>
      </c>
      <c r="D160" s="319">
        <v>17741</v>
      </c>
      <c r="E160" s="322">
        <v>395959856</v>
      </c>
      <c r="F160" s="322">
        <v>212915302</v>
      </c>
      <c r="G160" s="326">
        <v>0.53771941466712725</v>
      </c>
      <c r="H160" s="329">
        <v>11.547073666860861</v>
      </c>
      <c r="I160" s="319">
        <v>22318.914153655376</v>
      </c>
      <c r="J160" s="313">
        <v>12001.313454709431</v>
      </c>
      <c r="K160" s="21"/>
      <c r="L160" s="21"/>
      <c r="M160" s="21"/>
      <c r="N160" s="21"/>
      <c r="O160" s="21"/>
      <c r="P160" s="21"/>
      <c r="Q160" s="21"/>
      <c r="R160" s="21"/>
    </row>
    <row r="161" spans="1:18" s="58" customFormat="1" ht="11.25" customHeight="1">
      <c r="A161" s="310"/>
      <c r="B161" s="317" t="s">
        <v>15</v>
      </c>
      <c r="C161" s="317" t="s">
        <v>133</v>
      </c>
      <c r="D161" s="320">
        <v>15816</v>
      </c>
      <c r="E161" s="323">
        <v>379810477</v>
      </c>
      <c r="F161" s="323">
        <v>212696118</v>
      </c>
      <c r="G161" s="327">
        <v>0.56000592632414403</v>
      </c>
      <c r="H161" s="330">
        <v>10.294150110764409</v>
      </c>
      <c r="I161" s="320">
        <v>24014.319486595854</v>
      </c>
      <c r="J161" s="314">
        <v>13448.161229135054</v>
      </c>
      <c r="K161" s="21"/>
      <c r="L161" s="21"/>
      <c r="M161" s="21"/>
      <c r="N161" s="21"/>
      <c r="O161" s="21"/>
      <c r="P161" s="21"/>
      <c r="Q161" s="21"/>
      <c r="R161" s="21"/>
    </row>
    <row r="162" spans="1:18" s="58" customFormat="1" ht="11.25" customHeight="1">
      <c r="A162" s="310"/>
      <c r="B162" s="317" t="s">
        <v>239</v>
      </c>
      <c r="C162" s="344" t="s">
        <v>15</v>
      </c>
      <c r="D162" s="343">
        <v>5100</v>
      </c>
      <c r="E162" s="324">
        <v>172106248</v>
      </c>
      <c r="F162" s="324">
        <v>120791446</v>
      </c>
      <c r="G162" s="327">
        <v>0.70184230615497467</v>
      </c>
      <c r="H162" s="330">
        <v>3.3194338369308602</v>
      </c>
      <c r="I162" s="320">
        <v>33746.323137254905</v>
      </c>
      <c r="J162" s="314">
        <v>23684.597254901961</v>
      </c>
      <c r="K162" s="21"/>
      <c r="L162" s="21"/>
      <c r="M162" s="21"/>
      <c r="N162" s="21"/>
      <c r="O162" s="21"/>
      <c r="P162" s="21"/>
      <c r="Q162" s="21"/>
      <c r="R162" s="21"/>
    </row>
    <row r="163" spans="1:18" s="58" customFormat="1" ht="11.25" customHeight="1">
      <c r="A163" s="21"/>
      <c r="B163" s="317" t="s">
        <v>250</v>
      </c>
      <c r="C163" s="344" t="s">
        <v>15</v>
      </c>
      <c r="D163" s="108">
        <v>201</v>
      </c>
      <c r="E163" s="342">
        <v>9798244</v>
      </c>
      <c r="F163" s="338">
        <v>6699673</v>
      </c>
      <c r="G163" s="339">
        <v>0.68376262113905306</v>
      </c>
      <c r="H163" s="330">
        <v>0.13082474533786331</v>
      </c>
      <c r="I163" s="120">
        <v>48747.482587064675</v>
      </c>
      <c r="J163" s="340">
        <v>33331.706467661694</v>
      </c>
      <c r="K163" s="21"/>
      <c r="L163" s="21"/>
      <c r="M163" s="21"/>
      <c r="N163" s="21"/>
      <c r="O163" s="21"/>
      <c r="P163" s="21"/>
      <c r="Q163" s="21"/>
      <c r="R163" s="21"/>
    </row>
    <row r="164" spans="1:18" s="58" customFormat="1" ht="11.25" customHeight="1">
      <c r="A164" s="309"/>
      <c r="B164" s="317" t="s">
        <v>239</v>
      </c>
      <c r="C164" s="317" t="s">
        <v>15</v>
      </c>
      <c r="D164" s="320">
        <v>32</v>
      </c>
      <c r="E164" s="323">
        <v>371621</v>
      </c>
      <c r="F164" s="323">
        <v>275177</v>
      </c>
      <c r="G164" s="327">
        <v>0.74047752952604939</v>
      </c>
      <c r="H164" s="330">
        <v>2.0827820153291671E-2</v>
      </c>
      <c r="I164" s="320">
        <v>11613.15625</v>
      </c>
      <c r="J164" s="314">
        <v>8599.28125</v>
      </c>
      <c r="K164" s="21"/>
      <c r="L164" s="21"/>
      <c r="M164" s="21"/>
      <c r="N164" s="21"/>
      <c r="O164" s="21"/>
      <c r="P164" s="21"/>
      <c r="Q164" s="21"/>
      <c r="R164" s="21"/>
    </row>
    <row r="165" spans="1:18" s="58" customFormat="1" ht="11.25" customHeight="1">
      <c r="A165" s="310"/>
      <c r="B165" s="317" t="s">
        <v>250</v>
      </c>
      <c r="C165" s="317" t="s">
        <v>15</v>
      </c>
      <c r="D165" s="320">
        <v>2</v>
      </c>
      <c r="E165" s="323">
        <v>1620005</v>
      </c>
      <c r="F165" s="323">
        <v>1620005</v>
      </c>
      <c r="G165" s="327">
        <v>1</v>
      </c>
      <c r="H165" s="330">
        <v>1.3017387595807295E-3</v>
      </c>
      <c r="I165" s="320">
        <v>810002.5</v>
      </c>
      <c r="J165" s="314">
        <v>810002.5</v>
      </c>
      <c r="K165" s="21"/>
      <c r="L165" s="21"/>
      <c r="M165" s="21"/>
      <c r="N165" s="21"/>
      <c r="O165" s="21"/>
      <c r="P165" s="21"/>
      <c r="Q165" s="21"/>
      <c r="R165" s="21"/>
    </row>
    <row r="166" spans="1:18" s="58" customFormat="1" ht="11.25" customHeight="1">
      <c r="A166" s="310"/>
      <c r="B166" s="317" t="s">
        <v>15</v>
      </c>
      <c r="C166" s="317" t="s">
        <v>15</v>
      </c>
      <c r="D166" s="320">
        <v>1</v>
      </c>
      <c r="E166" s="324">
        <v>4290</v>
      </c>
      <c r="F166" s="324">
        <v>3432</v>
      </c>
      <c r="G166" s="327">
        <v>0.8</v>
      </c>
      <c r="H166" s="330">
        <v>6.5086937979036473E-4</v>
      </c>
      <c r="I166" s="320">
        <v>4290</v>
      </c>
      <c r="J166" s="314">
        <v>3432</v>
      </c>
      <c r="K166" s="21"/>
      <c r="L166" s="21"/>
      <c r="M166" s="21"/>
      <c r="N166" s="21"/>
      <c r="O166" s="21"/>
      <c r="P166" s="21"/>
      <c r="Q166" s="21"/>
      <c r="R166" s="21"/>
    </row>
    <row r="167" spans="1:18" s="58" customFormat="1" ht="11.25" customHeight="1">
      <c r="A167" s="311"/>
      <c r="B167" s="334"/>
      <c r="C167" s="318" t="s">
        <v>251</v>
      </c>
      <c r="D167" s="321">
        <v>38893</v>
      </c>
      <c r="E167" s="325">
        <v>959670741</v>
      </c>
      <c r="F167" s="325">
        <v>555001153</v>
      </c>
      <c r="G167" s="328">
        <v>0.5783245537127405</v>
      </c>
      <c r="H167" s="331">
        <v>25.314262788186657</v>
      </c>
      <c r="I167" s="332">
        <v>24674.639163859822</v>
      </c>
      <c r="J167" s="315">
        <v>14269.94968246214</v>
      </c>
      <c r="K167" s="21"/>
      <c r="L167" s="21"/>
      <c r="M167" s="21"/>
      <c r="N167" s="21"/>
      <c r="O167" s="21"/>
      <c r="P167" s="21"/>
      <c r="Q167" s="21"/>
      <c r="R167" s="21"/>
    </row>
    <row r="168" spans="1:18" s="58" customFormat="1" ht="11.25" customHeight="1">
      <c r="A168" s="3"/>
      <c r="B168" s="7"/>
      <c r="C168" s="345" t="s">
        <v>181</v>
      </c>
      <c r="D168" s="346">
        <v>76195874</v>
      </c>
      <c r="E168" s="347">
        <v>2730854032518</v>
      </c>
      <c r="F168" s="347">
        <v>1881601158016</v>
      </c>
      <c r="G168" s="348">
        <v>0.68901564697731521</v>
      </c>
      <c r="H168" s="349">
        <v>49593.561252964784</v>
      </c>
      <c r="I168" s="350">
        <v>35839.920052862704</v>
      </c>
      <c r="J168" s="351">
        <v>24694.265702838449</v>
      </c>
      <c r="K168" s="21"/>
      <c r="L168" s="21"/>
      <c r="M168" s="21"/>
      <c r="N168" s="21"/>
      <c r="O168" s="21"/>
      <c r="P168" s="21"/>
      <c r="Q168" s="21"/>
      <c r="R168" s="21"/>
    </row>
    <row r="169" spans="1:18" s="58" customFormat="1">
      <c r="B169" s="74"/>
      <c r="D169" s="64"/>
      <c r="E169" s="64"/>
      <c r="F169" s="64"/>
      <c r="K169" s="21"/>
      <c r="L169" s="21"/>
      <c r="M169" s="21"/>
      <c r="N169" s="21"/>
      <c r="O169" s="21"/>
      <c r="P169" s="21"/>
      <c r="Q169" s="21"/>
      <c r="R169" s="21"/>
    </row>
    <row r="170" spans="1:18" s="58" customFormat="1">
      <c r="K170" s="21"/>
      <c r="L170" s="21"/>
      <c r="M170" s="21"/>
      <c r="N170" s="21"/>
      <c r="O170" s="21"/>
      <c r="P170" s="21"/>
      <c r="Q170" s="21"/>
      <c r="R170" s="21"/>
    </row>
    <row r="171" spans="1:18" s="58" customFormat="1">
      <c r="K171" s="21"/>
      <c r="L171" s="21"/>
      <c r="M171" s="21"/>
      <c r="N171" s="21"/>
      <c r="O171" s="21"/>
      <c r="P171" s="21"/>
      <c r="Q171" s="21"/>
      <c r="R171" s="21"/>
    </row>
    <row r="172" spans="1:18" s="58" customFormat="1">
      <c r="K172" s="21"/>
      <c r="L172" s="21"/>
      <c r="M172" s="21"/>
      <c r="N172" s="21"/>
      <c r="O172" s="21"/>
      <c r="P172" s="21"/>
      <c r="Q172" s="21"/>
      <c r="R172" s="21"/>
    </row>
    <row r="173" spans="1:18" s="58" customFormat="1">
      <c r="K173" s="21"/>
      <c r="L173" s="21"/>
      <c r="M173" s="21"/>
      <c r="N173" s="21"/>
      <c r="O173" s="21"/>
      <c r="P173" s="21"/>
      <c r="Q173" s="21"/>
      <c r="R173" s="21"/>
    </row>
    <row r="174" spans="1:18" s="58" customFormat="1">
      <c r="K174" s="21"/>
      <c r="L174" s="21"/>
      <c r="M174" s="21"/>
      <c r="N174" s="21"/>
      <c r="O174" s="21"/>
      <c r="P174" s="21"/>
      <c r="Q174" s="21"/>
      <c r="R174" s="21"/>
    </row>
    <row r="175" spans="1:18" s="58" customFormat="1">
      <c r="K175" s="21"/>
      <c r="L175" s="21"/>
      <c r="M175" s="21"/>
      <c r="N175" s="21"/>
      <c r="O175" s="21"/>
      <c r="P175" s="21"/>
      <c r="Q175" s="21"/>
      <c r="R175" s="21"/>
    </row>
    <row r="176" spans="1:18" s="58" customFormat="1" ht="10.35" customHeight="1">
      <c r="K176" s="21"/>
      <c r="L176" s="21"/>
      <c r="M176" s="21"/>
      <c r="N176" s="21"/>
      <c r="O176" s="21"/>
      <c r="P176" s="21"/>
    </row>
    <row r="177" spans="1:18" s="58" customFormat="1" ht="10.35" customHeight="1">
      <c r="K177" s="21"/>
      <c r="L177" s="2"/>
      <c r="M177" s="21"/>
      <c r="N177" s="21"/>
      <c r="O177" s="21"/>
      <c r="P177" s="21"/>
    </row>
    <row r="178" spans="1:18" s="58" customFormat="1">
      <c r="K178" s="21"/>
      <c r="L178" s="2"/>
      <c r="M178" s="21"/>
      <c r="N178" s="21"/>
      <c r="O178" s="21"/>
      <c r="P178" s="21"/>
    </row>
    <row r="179" spans="1:18">
      <c r="B179" s="3"/>
      <c r="Q179" s="3"/>
      <c r="R179" s="3"/>
    </row>
    <row r="180" spans="1:18">
      <c r="B180" s="3"/>
      <c r="L180" s="101"/>
      <c r="Q180" s="3"/>
      <c r="R180" s="3"/>
    </row>
    <row r="181" spans="1:18">
      <c r="A181" s="2"/>
      <c r="B181" s="307"/>
      <c r="C181" s="307"/>
      <c r="D181" s="120"/>
      <c r="E181" s="195"/>
      <c r="F181" s="195"/>
      <c r="G181" s="209"/>
      <c r="H181" s="149"/>
      <c r="I181" s="120"/>
      <c r="J181" s="120"/>
      <c r="Q181" s="3"/>
      <c r="R181" s="3"/>
    </row>
    <row r="182" spans="1:18" s="126" customFormat="1">
      <c r="A182" s="21"/>
      <c r="B182" s="307"/>
      <c r="C182" s="307"/>
      <c r="D182" s="120"/>
      <c r="E182" s="195"/>
      <c r="F182" s="195"/>
      <c r="G182" s="209"/>
      <c r="H182" s="149"/>
      <c r="I182" s="120"/>
      <c r="J182" s="120"/>
      <c r="K182" s="101"/>
      <c r="L182" s="2"/>
    </row>
    <row r="183" spans="1:18">
      <c r="A183" s="21"/>
      <c r="B183" s="307"/>
      <c r="C183" s="307"/>
      <c r="D183" s="120"/>
      <c r="E183" s="312"/>
      <c r="F183" s="312"/>
      <c r="G183" s="209"/>
      <c r="H183" s="149"/>
      <c r="I183" s="120"/>
      <c r="J183" s="120"/>
      <c r="Q183" s="3"/>
      <c r="R183" s="3"/>
    </row>
    <row r="184" spans="1:18">
      <c r="A184" s="21"/>
      <c r="B184" s="307"/>
      <c r="C184" s="108"/>
      <c r="D184" s="108"/>
      <c r="E184" s="196"/>
      <c r="F184" s="196"/>
      <c r="G184" s="209"/>
      <c r="H184" s="149"/>
      <c r="I184" s="120"/>
      <c r="J184" s="120"/>
      <c r="L184" s="101"/>
      <c r="Q184" s="3"/>
      <c r="R184" s="3"/>
    </row>
    <row r="185" spans="1:18">
      <c r="A185" s="21"/>
      <c r="B185" s="307"/>
      <c r="C185" s="108"/>
      <c r="D185" s="108"/>
      <c r="E185" s="196"/>
      <c r="F185" s="196"/>
      <c r="G185" s="210"/>
      <c r="H185" s="153"/>
      <c r="I185" s="108"/>
      <c r="J185" s="108"/>
      <c r="Q185" s="3"/>
      <c r="R185" s="3"/>
    </row>
    <row r="186" spans="1:18" s="126" customFormat="1">
      <c r="K186" s="101"/>
      <c r="L186" s="2"/>
    </row>
    <row r="187" spans="1:18">
      <c r="B187" s="3"/>
      <c r="Q187" s="3"/>
      <c r="R187" s="3"/>
    </row>
    <row r="188" spans="1:18">
      <c r="B188" s="3"/>
      <c r="Q188" s="3"/>
      <c r="R188" s="3"/>
    </row>
    <row r="189" spans="1:18">
      <c r="B189" s="3"/>
      <c r="Q189" s="3"/>
      <c r="R189" s="3"/>
    </row>
    <row r="190" spans="1:18">
      <c r="B190" s="3"/>
      <c r="Q190" s="3"/>
      <c r="R190" s="3"/>
    </row>
    <row r="191" spans="1:18">
      <c r="B191" s="3"/>
      <c r="Q191" s="3"/>
      <c r="R191" s="3"/>
    </row>
    <row r="192" spans="1:18">
      <c r="B192" s="3"/>
      <c r="Q192" s="3"/>
      <c r="R192" s="3"/>
    </row>
    <row r="193" spans="2:18">
      <c r="B193" s="3"/>
      <c r="K193" s="341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>
      <c r="B202" s="2"/>
      <c r="C202" s="2"/>
      <c r="Q202" s="3"/>
      <c r="R202" s="3"/>
    </row>
    <row r="203" spans="2:18">
      <c r="B203" s="2"/>
      <c r="L203" s="101"/>
      <c r="Q203" s="3"/>
      <c r="R203" s="3"/>
    </row>
    <row r="204" spans="2:18">
      <c r="B204" s="3"/>
      <c r="Q204" s="3"/>
      <c r="R204" s="3"/>
    </row>
    <row r="205" spans="2:18" s="126" customFormat="1">
      <c r="C205" s="101"/>
      <c r="K205" s="101"/>
      <c r="L205" s="2"/>
    </row>
    <row r="206" spans="2:18">
      <c r="B206" s="3"/>
      <c r="C206" s="2"/>
      <c r="Q206" s="3"/>
      <c r="R206" s="3"/>
    </row>
    <row r="207" spans="2:18">
      <c r="B207" s="3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Q213" s="3"/>
      <c r="R213" s="3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L219" s="101"/>
      <c r="Q219" s="3"/>
      <c r="R219" s="3"/>
    </row>
    <row r="220" spans="2:18">
      <c r="B220" s="3"/>
      <c r="Q220" s="3"/>
      <c r="R220" s="3"/>
    </row>
    <row r="221" spans="2:18" s="126" customFormat="1">
      <c r="K221" s="101"/>
      <c r="L221" s="2"/>
    </row>
    <row r="222" spans="2:18">
      <c r="B222" s="3"/>
      <c r="Q222" s="3"/>
      <c r="R222" s="3"/>
    </row>
    <row r="223" spans="2:18">
      <c r="B223" s="3"/>
      <c r="Q223" s="3"/>
      <c r="R223" s="3"/>
    </row>
    <row r="224" spans="2:18">
      <c r="B224" s="3"/>
      <c r="Q224" s="3"/>
      <c r="R224" s="3"/>
    </row>
    <row r="225" spans="2:18">
      <c r="B225" s="3"/>
      <c r="Q225" s="3"/>
      <c r="R225" s="3"/>
    </row>
    <row r="226" spans="2:18">
      <c r="B226" s="3"/>
      <c r="Q226" s="3"/>
      <c r="R226" s="3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L230" s="101"/>
      <c r="Q230" s="3"/>
      <c r="R230" s="3"/>
    </row>
    <row r="231" spans="2:18">
      <c r="B231" s="3"/>
      <c r="Q231" s="3"/>
      <c r="R231" s="3"/>
    </row>
    <row r="232" spans="2:18" s="126" customFormat="1">
      <c r="K232" s="101"/>
      <c r="L232" s="2"/>
    </row>
    <row r="233" spans="2:18">
      <c r="B233" s="3"/>
      <c r="Q233" s="3"/>
      <c r="R233" s="3"/>
    </row>
    <row r="234" spans="2:18">
      <c r="B234" s="3"/>
      <c r="Q234" s="3"/>
      <c r="R234" s="3"/>
    </row>
    <row r="235" spans="2:18">
      <c r="B235" s="3"/>
      <c r="Q235" s="3"/>
      <c r="R235" s="3"/>
    </row>
    <row r="236" spans="2:18">
      <c r="B236" s="3"/>
      <c r="Q236" s="3"/>
      <c r="R236" s="3"/>
    </row>
    <row r="237" spans="2:18">
      <c r="B237" s="3"/>
      <c r="L237" s="101"/>
      <c r="Q237" s="3"/>
      <c r="R237" s="3"/>
    </row>
    <row r="238" spans="2:18">
      <c r="B238" s="3"/>
      <c r="Q238" s="3"/>
      <c r="R238" s="3"/>
    </row>
    <row r="239" spans="2:18" s="126" customFormat="1">
      <c r="K239" s="101"/>
      <c r="L239" s="2"/>
    </row>
    <row r="240" spans="2:18">
      <c r="B240" s="3"/>
      <c r="L240" s="101"/>
      <c r="Q240" s="3"/>
      <c r="R240" s="3"/>
    </row>
    <row r="241" spans="1:18">
      <c r="B241" s="3"/>
      <c r="Q241" s="3"/>
      <c r="R241" s="3"/>
    </row>
    <row r="242" spans="1:18" s="126" customFormat="1">
      <c r="K242" s="101"/>
      <c r="L242" s="101"/>
    </row>
    <row r="243" spans="1:18" ht="10.35" customHeight="1">
      <c r="B243" s="3"/>
      <c r="Q243" s="3"/>
      <c r="R243" s="3"/>
    </row>
    <row r="244" spans="1:18" s="126" customFormat="1">
      <c r="K244" s="101"/>
      <c r="L244" s="101"/>
    </row>
    <row r="245" spans="1:18">
      <c r="B245" s="3"/>
      <c r="Q245" s="3"/>
      <c r="R245" s="3"/>
    </row>
    <row r="246" spans="1:18" s="126" customFormat="1">
      <c r="K246" s="101"/>
      <c r="L246" s="2"/>
      <c r="M246" s="101"/>
      <c r="N246" s="101"/>
      <c r="O246" s="101"/>
      <c r="P246" s="101"/>
    </row>
    <row r="247" spans="1:18">
      <c r="B247" s="3"/>
      <c r="I247" s="2"/>
      <c r="J247" s="2"/>
      <c r="Q247" s="3"/>
      <c r="R247" s="3"/>
    </row>
    <row r="248" spans="1:18">
      <c r="B248" s="3"/>
      <c r="D248" s="106"/>
      <c r="E248" s="106"/>
      <c r="F248" s="106"/>
      <c r="I248" s="2"/>
      <c r="J248" s="2"/>
      <c r="Q248" s="3"/>
      <c r="R248" s="3"/>
    </row>
    <row r="249" spans="1:18">
      <c r="B249" s="3"/>
      <c r="D249" s="106"/>
      <c r="E249" s="106"/>
      <c r="F249" s="106"/>
      <c r="I249" s="2"/>
      <c r="J249" s="2"/>
      <c r="Q249" s="3"/>
      <c r="R249" s="3"/>
    </row>
    <row r="250" spans="1:18">
      <c r="B250" s="3"/>
      <c r="H250" s="2"/>
      <c r="I250" s="2"/>
      <c r="J250" s="2"/>
      <c r="Q250" s="3"/>
      <c r="R250" s="3"/>
    </row>
    <row r="251" spans="1:18">
      <c r="B251" s="3"/>
      <c r="I251" s="2"/>
      <c r="J251" s="2"/>
      <c r="Q251" s="3"/>
      <c r="R251" s="3"/>
    </row>
    <row r="252" spans="1:18">
      <c r="A252" s="81"/>
      <c r="B252" s="3"/>
      <c r="D252" s="6"/>
      <c r="E252" s="6"/>
      <c r="F252" s="6"/>
      <c r="I252" s="2"/>
      <c r="J252" s="2"/>
      <c r="Q252" s="3"/>
      <c r="R252" s="3"/>
    </row>
    <row r="253" spans="1:18">
      <c r="A253" s="82"/>
      <c r="B253" s="3"/>
      <c r="D253" s="6"/>
      <c r="E253" s="6"/>
      <c r="F253" s="6"/>
      <c r="I253" s="2"/>
      <c r="J253" s="2"/>
      <c r="Q253" s="3"/>
      <c r="R253" s="3"/>
    </row>
    <row r="254" spans="1:18">
      <c r="B254" s="3"/>
      <c r="D254" s="6"/>
      <c r="E254" s="6"/>
      <c r="F254" s="6"/>
      <c r="I254" s="2"/>
      <c r="J254" s="2"/>
      <c r="Q254" s="3"/>
      <c r="R254" s="3"/>
    </row>
    <row r="255" spans="1:18">
      <c r="A255" s="81"/>
      <c r="B255" s="3"/>
      <c r="D255" s="6"/>
      <c r="E255" s="6"/>
      <c r="F255" s="6"/>
      <c r="I255" s="2"/>
      <c r="J255" s="2"/>
      <c r="Q255" s="3"/>
      <c r="R255" s="3"/>
    </row>
    <row r="256" spans="1:18">
      <c r="A256" s="82"/>
      <c r="B256" s="3"/>
      <c r="D256" s="6"/>
      <c r="E256" s="6"/>
      <c r="F256" s="6"/>
      <c r="I256" s="2"/>
      <c r="J256" s="2"/>
      <c r="Q256" s="3"/>
      <c r="R256" s="3"/>
    </row>
    <row r="257" spans="2:18">
      <c r="B257" s="3"/>
      <c r="D257" s="6"/>
      <c r="E257" s="6"/>
      <c r="F257" s="6"/>
      <c r="I257" s="2"/>
      <c r="J257" s="2"/>
      <c r="Q257" s="3"/>
      <c r="R257" s="3"/>
    </row>
    <row r="258" spans="2:18">
      <c r="B258" s="3"/>
      <c r="D258" s="6"/>
      <c r="E258" s="6"/>
      <c r="F258" s="6"/>
      <c r="I258" s="2"/>
      <c r="J258" s="2"/>
      <c r="Q258" s="3"/>
      <c r="R258" s="3"/>
    </row>
    <row r="259" spans="2:18">
      <c r="B259" s="3"/>
      <c r="E259" s="6"/>
      <c r="F259" s="6"/>
      <c r="I259" s="2"/>
      <c r="J259" s="2"/>
      <c r="Q259" s="3"/>
      <c r="R259" s="3"/>
    </row>
    <row r="260" spans="2:18">
      <c r="B260" s="3"/>
      <c r="E260" s="6"/>
      <c r="F260" s="6"/>
      <c r="I260" s="2"/>
      <c r="J260" s="2"/>
      <c r="Q260" s="3"/>
      <c r="R260" s="3"/>
    </row>
    <row r="261" spans="2:18">
      <c r="B261" s="3"/>
      <c r="E261" s="6"/>
      <c r="F261" s="6"/>
      <c r="I261" s="2"/>
      <c r="J261" s="2"/>
      <c r="Q261" s="3"/>
      <c r="R261" s="3"/>
    </row>
    <row r="262" spans="2:18">
      <c r="B262" s="3"/>
      <c r="E262" s="6"/>
      <c r="F262" s="6"/>
      <c r="I262" s="2"/>
      <c r="J262" s="2"/>
      <c r="Q262" s="3"/>
      <c r="R262" s="3"/>
    </row>
    <row r="263" spans="2:18">
      <c r="B263" s="3"/>
      <c r="I263" s="2"/>
      <c r="J263" s="2"/>
      <c r="L263" s="21"/>
      <c r="Q263" s="3"/>
      <c r="R263" s="3"/>
    </row>
    <row r="264" spans="2:18">
      <c r="B264" s="3"/>
      <c r="I264" s="2"/>
      <c r="J264" s="2"/>
      <c r="L264" s="21"/>
      <c r="Q264" s="3"/>
      <c r="R264" s="3"/>
    </row>
    <row r="265" spans="2:18" s="58" customFormat="1" ht="10.35" customHeight="1">
      <c r="K265" s="21"/>
      <c r="L265" s="2"/>
      <c r="M265" s="21"/>
      <c r="N265" s="21"/>
      <c r="O265" s="21"/>
      <c r="P265" s="21"/>
    </row>
    <row r="266" spans="2:18" s="58" customFormat="1" ht="10.35" customHeight="1">
      <c r="K266" s="21"/>
      <c r="L266" s="2"/>
      <c r="M266" s="21"/>
      <c r="N266" s="21"/>
      <c r="O266" s="21"/>
      <c r="P266" s="21"/>
    </row>
    <row r="267" spans="2:18">
      <c r="B267" s="3"/>
      <c r="Q267" s="3"/>
      <c r="R267" s="3"/>
    </row>
    <row r="268" spans="2:18">
      <c r="B268" s="3"/>
      <c r="Q268" s="3"/>
      <c r="R268" s="3"/>
    </row>
    <row r="269" spans="2:18">
      <c r="B269" s="3"/>
      <c r="L269" s="101"/>
      <c r="Q269" s="3"/>
      <c r="R269" s="3"/>
    </row>
    <row r="270" spans="2:18">
      <c r="B270" s="3"/>
      <c r="Q270" s="3"/>
      <c r="R270" s="3"/>
    </row>
    <row r="271" spans="2:18" s="126" customFormat="1">
      <c r="K271" s="101"/>
      <c r="L271" s="2"/>
    </row>
    <row r="272" spans="2:18">
      <c r="B272" s="3"/>
      <c r="Q272" s="3"/>
      <c r="R272" s="3"/>
    </row>
    <row r="273" spans="2:18">
      <c r="B273" s="3"/>
      <c r="L273" s="101"/>
      <c r="Q273" s="3"/>
      <c r="R273" s="3"/>
    </row>
    <row r="274" spans="2:18">
      <c r="B274" s="3"/>
      <c r="Q274" s="3"/>
      <c r="R274" s="3"/>
    </row>
    <row r="275" spans="2:18" s="126" customFormat="1">
      <c r="K275" s="101"/>
      <c r="L275" s="2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L292" s="101"/>
      <c r="Q292" s="3"/>
      <c r="R292" s="3"/>
    </row>
    <row r="293" spans="2:18">
      <c r="B293" s="3"/>
      <c r="Q293" s="3"/>
      <c r="R293" s="3"/>
    </row>
    <row r="294" spans="2:18" s="126" customFormat="1">
      <c r="K294" s="101"/>
      <c r="L294" s="2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L309" s="101"/>
      <c r="Q309" s="3"/>
      <c r="R309" s="3"/>
    </row>
    <row r="310" spans="2:18">
      <c r="B310" s="3"/>
      <c r="Q310" s="3"/>
      <c r="R310" s="3"/>
    </row>
    <row r="311" spans="2:18" s="126" customFormat="1">
      <c r="K311" s="101"/>
      <c r="L311" s="2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L320" s="101"/>
      <c r="Q320" s="3"/>
      <c r="R320" s="3"/>
    </row>
    <row r="321" spans="2:18">
      <c r="B321" s="3"/>
      <c r="Q321" s="3"/>
      <c r="R321" s="3"/>
    </row>
    <row r="322" spans="2:18" s="126" customFormat="1">
      <c r="K322" s="101"/>
      <c r="L322" s="2"/>
    </row>
    <row r="323" spans="2:18">
      <c r="B323" s="3"/>
      <c r="Q323" s="3"/>
      <c r="R323" s="3"/>
    </row>
    <row r="324" spans="2:18">
      <c r="B324" s="3"/>
      <c r="Q324" s="3"/>
      <c r="R324" s="3"/>
    </row>
    <row r="325" spans="2:18">
      <c r="B325" s="3"/>
      <c r="Q325" s="3"/>
      <c r="R325" s="3"/>
    </row>
    <row r="326" spans="2:18">
      <c r="B326" s="3"/>
      <c r="Q326" s="3"/>
      <c r="R326" s="3"/>
    </row>
    <row r="327" spans="2:18">
      <c r="B327" s="3"/>
      <c r="Q327" s="3"/>
      <c r="R327" s="3"/>
    </row>
    <row r="328" spans="2:18">
      <c r="B328" s="3"/>
      <c r="L328" s="101"/>
      <c r="Q328" s="3"/>
      <c r="R328" s="3"/>
    </row>
    <row r="329" spans="2:18">
      <c r="B329" s="3"/>
      <c r="Q329" s="3"/>
      <c r="R329" s="3"/>
    </row>
    <row r="330" spans="2:18" s="126" customFormat="1">
      <c r="K330" s="101"/>
      <c r="L330" s="2"/>
    </row>
    <row r="331" spans="2:18">
      <c r="B331" s="3"/>
      <c r="Q331" s="3"/>
      <c r="R331" s="3"/>
    </row>
    <row r="332" spans="2:18">
      <c r="B332" s="3"/>
      <c r="L332" s="101"/>
      <c r="Q332" s="3"/>
      <c r="R332" s="3"/>
    </row>
    <row r="333" spans="2:18">
      <c r="B333" s="3"/>
      <c r="Q333" s="3"/>
      <c r="R333" s="3"/>
    </row>
    <row r="334" spans="2:18" s="126" customFormat="1">
      <c r="K334" s="101"/>
      <c r="L334" s="101"/>
    </row>
    <row r="335" spans="2:18">
      <c r="B335" s="3"/>
      <c r="K335" s="156"/>
      <c r="Q335" s="3"/>
      <c r="R335" s="3"/>
    </row>
    <row r="336" spans="2:18" s="126" customFormat="1">
      <c r="K336" s="101"/>
      <c r="L336" s="2"/>
    </row>
    <row r="337" spans="1:18">
      <c r="B337" s="3"/>
      <c r="Q337" s="3"/>
      <c r="R337" s="3"/>
    </row>
    <row r="338" spans="1:18">
      <c r="B338" s="3"/>
      <c r="Q338" s="3"/>
      <c r="R338" s="3"/>
    </row>
    <row r="339" spans="1:18">
      <c r="A339" s="81"/>
      <c r="B339" s="3"/>
      <c r="I339" s="2"/>
      <c r="J339" s="2"/>
      <c r="Q339" s="3"/>
      <c r="R339" s="3"/>
    </row>
    <row r="340" spans="1:18">
      <c r="A340" s="82"/>
      <c r="B340" s="3"/>
      <c r="I340" s="2"/>
      <c r="J340" s="2"/>
      <c r="Q340" s="3"/>
      <c r="R340" s="3"/>
    </row>
    <row r="341" spans="1:18">
      <c r="B341" s="3"/>
      <c r="I341" s="2"/>
      <c r="J341" s="2"/>
      <c r="Q341" s="3"/>
      <c r="R341" s="3"/>
    </row>
    <row r="342" spans="1:18">
      <c r="B342" s="3"/>
      <c r="D342" s="106">
        <f>D89+D93+D112+D129+D140+D148+D152+D154</f>
        <v>1135690</v>
      </c>
      <c r="E342" s="106">
        <f>E89+E93+E112+E129+E140+E148+E152+E154</f>
        <v>32938795441</v>
      </c>
      <c r="F342" s="106">
        <f>F89+F93+F112+F129+F140+F148+F152+F154</f>
        <v>25554315706</v>
      </c>
      <c r="I342" s="2"/>
      <c r="J342" s="2"/>
      <c r="Q342" s="3"/>
      <c r="R342" s="3"/>
    </row>
    <row r="343" spans="1:18">
      <c r="B343" s="3"/>
      <c r="D343" s="106">
        <f>D253-D342</f>
        <v>-1135690</v>
      </c>
      <c r="E343" s="106">
        <f>E253-E342</f>
        <v>-32938795441</v>
      </c>
      <c r="F343" s="106">
        <f>F253-F342</f>
        <v>-25554315706</v>
      </c>
      <c r="I343" s="2"/>
      <c r="J343" s="2"/>
      <c r="Q343" s="3"/>
      <c r="R343" s="3"/>
    </row>
  </sheetData>
  <mergeCells count="27">
    <mergeCell ref="A2:J2"/>
    <mergeCell ref="A3:J3"/>
    <mergeCell ref="N7:N8"/>
    <mergeCell ref="M7:M8"/>
    <mergeCell ref="K7:K8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79:J79"/>
    <mergeCell ref="A80:J80"/>
    <mergeCell ref="F83:F84"/>
    <mergeCell ref="G83:G84"/>
    <mergeCell ref="H83:H84"/>
    <mergeCell ref="I83:I84"/>
    <mergeCell ref="J83:J84"/>
    <mergeCell ref="A83:A84"/>
    <mergeCell ref="B83:B84"/>
    <mergeCell ref="C83:C84"/>
    <mergeCell ref="D83:D84"/>
    <mergeCell ref="E83:E84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8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4"/>
  <sheetViews>
    <sheetView showGridLines="0" topLeftCell="A37" zoomScaleNormal="100" workbookViewId="0">
      <selection activeCell="N25" sqref="N25"/>
    </sheetView>
  </sheetViews>
  <sheetFormatPr baseColWidth="10" defaultColWidth="11.5546875" defaultRowHeight="10.5"/>
  <cols>
    <col min="1" max="1" width="28.44140625" style="54" customWidth="1"/>
    <col min="2" max="2" width="25.88671875" style="54" customWidth="1"/>
    <col min="3" max="3" width="8.33203125" style="54" bestFit="1" customWidth="1"/>
    <col min="4" max="4" width="9.77734375" style="54" bestFit="1" customWidth="1"/>
    <col min="5" max="5" width="8.33203125" style="54" bestFit="1" customWidth="1"/>
    <col min="6" max="12" width="9.77734375" style="54" bestFit="1" customWidth="1"/>
    <col min="13" max="14" width="8.33203125" style="54" bestFit="1" customWidth="1"/>
    <col min="15" max="15" width="10.77734375" style="54" bestFit="1" customWidth="1"/>
    <col min="16" max="18" width="8.33203125" style="54" bestFit="1" customWidth="1"/>
    <col min="19" max="19" width="12.33203125" style="54" bestFit="1" customWidth="1"/>
    <col min="20" max="20" width="10.77734375" style="54" bestFit="1" customWidth="1"/>
    <col min="21" max="16384" width="11.5546875" style="54"/>
  </cols>
  <sheetData>
    <row r="2" spans="1:24" ht="11.85" customHeight="1">
      <c r="A2" s="386" t="s">
        <v>216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4"/>
      <c r="V2" s="79"/>
    </row>
    <row r="3" spans="1:24" ht="11.85" customHeight="1">
      <c r="A3" s="386" t="s">
        <v>224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4"/>
      <c r="V3" s="79"/>
    </row>
    <row r="4" spans="1:24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4"/>
      <c r="V4" s="189"/>
    </row>
    <row r="5" spans="1:24" ht="11.85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4"/>
      <c r="V5" s="189"/>
    </row>
    <row r="6" spans="1:24" s="182" customFormat="1" ht="12.6" customHeight="1">
      <c r="A6" s="402" t="s">
        <v>68</v>
      </c>
      <c r="B6" s="402" t="s">
        <v>69</v>
      </c>
      <c r="C6" s="417" t="s">
        <v>107</v>
      </c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07" t="s">
        <v>0</v>
      </c>
      <c r="U6" s="281"/>
      <c r="V6" s="424"/>
      <c r="X6" s="54"/>
    </row>
    <row r="7" spans="1:24" s="58" customFormat="1" ht="21.75" customHeight="1">
      <c r="A7" s="403"/>
      <c r="B7" s="403"/>
      <c r="C7" s="98" t="s">
        <v>108</v>
      </c>
      <c r="D7" s="98" t="s">
        <v>109</v>
      </c>
      <c r="E7" s="98" t="s">
        <v>110</v>
      </c>
      <c r="F7" s="98" t="s">
        <v>111</v>
      </c>
      <c r="G7" s="98" t="s">
        <v>112</v>
      </c>
      <c r="H7" s="98" t="s">
        <v>113</v>
      </c>
      <c r="I7" s="98" t="s">
        <v>114</v>
      </c>
      <c r="J7" s="98" t="s">
        <v>115</v>
      </c>
      <c r="K7" s="98" t="s">
        <v>116</v>
      </c>
      <c r="L7" s="98" t="s">
        <v>117</v>
      </c>
      <c r="M7" s="98" t="s">
        <v>118</v>
      </c>
      <c r="N7" s="98" t="s">
        <v>119</v>
      </c>
      <c r="O7" s="98" t="s">
        <v>120</v>
      </c>
      <c r="P7" s="98" t="s">
        <v>121</v>
      </c>
      <c r="Q7" s="98" t="s">
        <v>122</v>
      </c>
      <c r="R7" s="98" t="s">
        <v>123</v>
      </c>
      <c r="S7" s="98" t="s">
        <v>15</v>
      </c>
      <c r="T7" s="408"/>
      <c r="U7" s="280"/>
      <c r="V7" s="424"/>
      <c r="X7" s="54"/>
    </row>
    <row r="8" spans="1:24" ht="11.85" customHeight="1">
      <c r="A8" s="102" t="s">
        <v>20</v>
      </c>
      <c r="B8" s="102" t="s">
        <v>26</v>
      </c>
      <c r="C8" s="102">
        <v>114933</v>
      </c>
      <c r="D8" s="102">
        <v>446508</v>
      </c>
      <c r="E8" s="102">
        <v>89291</v>
      </c>
      <c r="F8" s="102">
        <v>181414</v>
      </c>
      <c r="G8" s="102">
        <v>585951</v>
      </c>
      <c r="H8" s="102">
        <v>337211</v>
      </c>
      <c r="I8" s="102">
        <v>150813</v>
      </c>
      <c r="J8" s="102">
        <v>456338</v>
      </c>
      <c r="K8" s="102">
        <v>161191</v>
      </c>
      <c r="L8" s="102">
        <v>230186</v>
      </c>
      <c r="M8" s="102">
        <v>12983</v>
      </c>
      <c r="N8" s="102">
        <v>72710</v>
      </c>
      <c r="O8" s="102">
        <v>6328297</v>
      </c>
      <c r="P8" s="102">
        <v>82192</v>
      </c>
      <c r="Q8" s="102">
        <v>43805</v>
      </c>
      <c r="R8" s="102">
        <v>53288</v>
      </c>
      <c r="S8" s="102">
        <v>172382</v>
      </c>
      <c r="T8" s="102">
        <v>9519493</v>
      </c>
    </row>
    <row r="9" spans="1:24" ht="11.85" customHeight="1">
      <c r="A9" s="102"/>
      <c r="B9" s="102" t="s">
        <v>27</v>
      </c>
      <c r="C9" s="102">
        <v>189</v>
      </c>
      <c r="D9" s="102">
        <v>1382</v>
      </c>
      <c r="E9" s="102">
        <v>206</v>
      </c>
      <c r="F9" s="102">
        <v>841</v>
      </c>
      <c r="G9" s="102">
        <v>1569</v>
      </c>
      <c r="H9" s="102">
        <v>613</v>
      </c>
      <c r="I9" s="102">
        <v>903</v>
      </c>
      <c r="J9" s="102">
        <v>678</v>
      </c>
      <c r="K9" s="102">
        <v>330</v>
      </c>
      <c r="L9" s="102">
        <v>469</v>
      </c>
      <c r="M9" s="102">
        <v>41</v>
      </c>
      <c r="N9" s="102">
        <v>62</v>
      </c>
      <c r="O9" s="102">
        <v>16402</v>
      </c>
      <c r="P9" s="102">
        <v>114</v>
      </c>
      <c r="Q9" s="102">
        <v>188</v>
      </c>
      <c r="R9" s="102">
        <v>90</v>
      </c>
      <c r="S9" s="102">
        <v>4047</v>
      </c>
      <c r="T9" s="102">
        <v>28124</v>
      </c>
      <c r="U9" s="4"/>
    </row>
    <row r="10" spans="1:24" ht="11.85" customHeight="1">
      <c r="A10" s="102"/>
      <c r="B10" s="102" t="s">
        <v>28</v>
      </c>
      <c r="C10" s="102">
        <v>2889</v>
      </c>
      <c r="D10" s="102">
        <v>21969</v>
      </c>
      <c r="E10" s="102">
        <v>2653</v>
      </c>
      <c r="F10" s="102">
        <v>4289</v>
      </c>
      <c r="G10" s="102">
        <v>28669</v>
      </c>
      <c r="H10" s="102">
        <v>17067</v>
      </c>
      <c r="I10" s="102">
        <v>3520</v>
      </c>
      <c r="J10" s="102">
        <v>28558</v>
      </c>
      <c r="K10" s="102">
        <v>8996</v>
      </c>
      <c r="L10" s="102">
        <v>8894</v>
      </c>
      <c r="M10" s="102">
        <v>453</v>
      </c>
      <c r="N10" s="102">
        <v>4414</v>
      </c>
      <c r="O10" s="102">
        <v>549957</v>
      </c>
      <c r="P10" s="102">
        <v>2972</v>
      </c>
      <c r="Q10" s="102">
        <v>2096</v>
      </c>
      <c r="R10" s="102">
        <v>1730</v>
      </c>
      <c r="S10" s="102">
        <v>2325</v>
      </c>
      <c r="T10" s="102">
        <v>691451</v>
      </c>
    </row>
    <row r="11" spans="1:24" ht="11.85" customHeight="1">
      <c r="A11" s="102"/>
      <c r="B11" s="102" t="s">
        <v>168</v>
      </c>
      <c r="C11" s="102">
        <v>70</v>
      </c>
      <c r="D11" s="102">
        <v>147</v>
      </c>
      <c r="E11" s="102">
        <v>7</v>
      </c>
      <c r="F11" s="102">
        <v>104</v>
      </c>
      <c r="G11" s="102">
        <v>767</v>
      </c>
      <c r="H11" s="102">
        <v>278</v>
      </c>
      <c r="I11" s="102">
        <v>161</v>
      </c>
      <c r="J11" s="102">
        <v>228</v>
      </c>
      <c r="K11" s="102">
        <v>271</v>
      </c>
      <c r="L11" s="102">
        <v>252</v>
      </c>
      <c r="M11" s="102">
        <v>4</v>
      </c>
      <c r="N11" s="102">
        <v>28</v>
      </c>
      <c r="O11" s="102">
        <v>141813</v>
      </c>
      <c r="P11" s="102">
        <v>17</v>
      </c>
      <c r="Q11" s="102">
        <v>8</v>
      </c>
      <c r="R11" s="102">
        <v>20</v>
      </c>
      <c r="S11" s="102">
        <v>721</v>
      </c>
      <c r="T11" s="102">
        <v>144896</v>
      </c>
    </row>
    <row r="12" spans="1:24" ht="11.85" customHeight="1">
      <c r="A12" s="103"/>
      <c r="B12" s="103" t="s">
        <v>14</v>
      </c>
      <c r="C12" s="103">
        <v>118081</v>
      </c>
      <c r="D12" s="103">
        <v>470006</v>
      </c>
      <c r="E12" s="103">
        <v>92157</v>
      </c>
      <c r="F12" s="103">
        <v>186648</v>
      </c>
      <c r="G12" s="103">
        <v>616956</v>
      </c>
      <c r="H12" s="103">
        <v>355169</v>
      </c>
      <c r="I12" s="103">
        <v>155397</v>
      </c>
      <c r="J12" s="103">
        <v>485802</v>
      </c>
      <c r="K12" s="103">
        <v>170788</v>
      </c>
      <c r="L12" s="103">
        <v>239801</v>
      </c>
      <c r="M12" s="103">
        <v>13481</v>
      </c>
      <c r="N12" s="103">
        <v>77214</v>
      </c>
      <c r="O12" s="103">
        <v>7036469</v>
      </c>
      <c r="P12" s="103">
        <v>85295</v>
      </c>
      <c r="Q12" s="103">
        <v>46097</v>
      </c>
      <c r="R12" s="103">
        <v>55128</v>
      </c>
      <c r="S12" s="103">
        <v>179475</v>
      </c>
      <c r="T12" s="103">
        <v>10383964</v>
      </c>
    </row>
    <row r="13" spans="1:24" ht="11.85" customHeight="1">
      <c r="A13" s="102" t="s">
        <v>21</v>
      </c>
      <c r="B13" s="102" t="s">
        <v>29</v>
      </c>
      <c r="C13" s="102">
        <v>372965</v>
      </c>
      <c r="D13" s="102">
        <v>1418194</v>
      </c>
      <c r="E13" s="102">
        <v>254050</v>
      </c>
      <c r="F13" s="102">
        <v>499533</v>
      </c>
      <c r="G13" s="102">
        <v>1862516</v>
      </c>
      <c r="H13" s="102">
        <v>896013</v>
      </c>
      <c r="I13" s="102">
        <v>570485</v>
      </c>
      <c r="J13" s="102">
        <v>1612137</v>
      </c>
      <c r="K13" s="102">
        <v>523326</v>
      </c>
      <c r="L13" s="102">
        <v>701931</v>
      </c>
      <c r="M13" s="102">
        <v>41197</v>
      </c>
      <c r="N13" s="102">
        <v>215426</v>
      </c>
      <c r="O13" s="102">
        <v>15581456</v>
      </c>
      <c r="P13" s="102">
        <v>239942</v>
      </c>
      <c r="Q13" s="102">
        <v>161127</v>
      </c>
      <c r="R13" s="102">
        <v>216750</v>
      </c>
      <c r="S13" s="102">
        <v>53412</v>
      </c>
      <c r="T13" s="102">
        <v>25220460</v>
      </c>
    </row>
    <row r="14" spans="1:24" ht="11.85" customHeight="1">
      <c r="A14" s="102"/>
      <c r="B14" s="102" t="s">
        <v>30</v>
      </c>
      <c r="C14" s="102">
        <v>47805</v>
      </c>
      <c r="D14" s="102">
        <v>163991</v>
      </c>
      <c r="E14" s="102">
        <v>27285</v>
      </c>
      <c r="F14" s="102">
        <v>61775</v>
      </c>
      <c r="G14" s="102">
        <v>206536</v>
      </c>
      <c r="H14" s="102">
        <v>108075</v>
      </c>
      <c r="I14" s="102">
        <v>59699</v>
      </c>
      <c r="J14" s="102">
        <v>190461</v>
      </c>
      <c r="K14" s="102">
        <v>70300</v>
      </c>
      <c r="L14" s="102">
        <v>83992</v>
      </c>
      <c r="M14" s="102">
        <v>3941</v>
      </c>
      <c r="N14" s="102">
        <v>30829</v>
      </c>
      <c r="O14" s="102">
        <v>2411802</v>
      </c>
      <c r="P14" s="102">
        <v>25893</v>
      </c>
      <c r="Q14" s="102">
        <v>15604</v>
      </c>
      <c r="R14" s="102">
        <v>20821</v>
      </c>
      <c r="S14" s="102">
        <v>11612</v>
      </c>
      <c r="T14" s="102">
        <v>3540421</v>
      </c>
    </row>
    <row r="15" spans="1:24" ht="11.85" customHeight="1">
      <c r="A15" s="102"/>
      <c r="B15" s="102" t="s">
        <v>31</v>
      </c>
      <c r="C15" s="102">
        <v>3240</v>
      </c>
      <c r="D15" s="102">
        <v>13537</v>
      </c>
      <c r="E15" s="102">
        <v>1914</v>
      </c>
      <c r="F15" s="102">
        <v>5270</v>
      </c>
      <c r="G15" s="102">
        <v>19224</v>
      </c>
      <c r="H15" s="102">
        <v>9225</v>
      </c>
      <c r="I15" s="102">
        <v>2965</v>
      </c>
      <c r="J15" s="102">
        <v>31146</v>
      </c>
      <c r="K15" s="102">
        <v>11646</v>
      </c>
      <c r="L15" s="102">
        <v>10301</v>
      </c>
      <c r="M15" s="102">
        <v>118</v>
      </c>
      <c r="N15" s="102">
        <v>980</v>
      </c>
      <c r="O15" s="102">
        <v>346378</v>
      </c>
      <c r="P15" s="102">
        <v>2529</v>
      </c>
      <c r="Q15" s="102">
        <v>1148</v>
      </c>
      <c r="R15" s="102">
        <v>2528</v>
      </c>
      <c r="S15" s="102">
        <v>1349</v>
      </c>
      <c r="T15" s="102">
        <v>463498</v>
      </c>
    </row>
    <row r="16" spans="1:24" ht="11.85" customHeight="1">
      <c r="A16" s="103"/>
      <c r="B16" s="103" t="s">
        <v>14</v>
      </c>
      <c r="C16" s="103">
        <v>424010</v>
      </c>
      <c r="D16" s="103">
        <v>1595722</v>
      </c>
      <c r="E16" s="103">
        <v>283249</v>
      </c>
      <c r="F16" s="103">
        <v>566578</v>
      </c>
      <c r="G16" s="103">
        <v>2088276</v>
      </c>
      <c r="H16" s="103">
        <v>1013313</v>
      </c>
      <c r="I16" s="103">
        <v>633149</v>
      </c>
      <c r="J16" s="103">
        <v>1833744</v>
      </c>
      <c r="K16" s="103">
        <v>605272</v>
      </c>
      <c r="L16" s="103">
        <v>796224</v>
      </c>
      <c r="M16" s="103">
        <v>45256</v>
      </c>
      <c r="N16" s="103">
        <v>247235</v>
      </c>
      <c r="O16" s="103">
        <v>18339636</v>
      </c>
      <c r="P16" s="103">
        <v>268364</v>
      </c>
      <c r="Q16" s="103">
        <v>177879</v>
      </c>
      <c r="R16" s="103">
        <v>240099</v>
      </c>
      <c r="S16" s="103">
        <v>66373</v>
      </c>
      <c r="T16" s="103">
        <v>29224379</v>
      </c>
    </row>
    <row r="17" spans="1:20" ht="11.85" customHeight="1">
      <c r="A17" s="102" t="s">
        <v>62</v>
      </c>
      <c r="B17" s="102" t="s">
        <v>32</v>
      </c>
      <c r="C17" s="102">
        <v>3856</v>
      </c>
      <c r="D17" s="102">
        <v>14296</v>
      </c>
      <c r="E17" s="102">
        <v>2482</v>
      </c>
      <c r="F17" s="102">
        <v>5818</v>
      </c>
      <c r="G17" s="102">
        <v>27741</v>
      </c>
      <c r="H17" s="102">
        <v>10353</v>
      </c>
      <c r="I17" s="102">
        <v>8341</v>
      </c>
      <c r="J17" s="102">
        <v>20876</v>
      </c>
      <c r="K17" s="102">
        <v>6026</v>
      </c>
      <c r="L17" s="102">
        <v>9557</v>
      </c>
      <c r="M17" s="102">
        <v>261</v>
      </c>
      <c r="N17" s="102">
        <v>3797</v>
      </c>
      <c r="O17" s="102">
        <v>192416</v>
      </c>
      <c r="P17" s="102">
        <v>2760</v>
      </c>
      <c r="Q17" s="102">
        <v>2255</v>
      </c>
      <c r="R17" s="102">
        <v>2256</v>
      </c>
      <c r="S17" s="102">
        <v>21828</v>
      </c>
      <c r="T17" s="102">
        <v>334919</v>
      </c>
    </row>
    <row r="18" spans="1:20" ht="11.85" customHeight="1">
      <c r="A18" s="102"/>
      <c r="B18" s="102" t="s">
        <v>33</v>
      </c>
      <c r="C18" s="102">
        <v>85621</v>
      </c>
      <c r="D18" s="102">
        <v>229903</v>
      </c>
      <c r="E18" s="102">
        <v>63022</v>
      </c>
      <c r="F18" s="102">
        <v>127873</v>
      </c>
      <c r="G18" s="102">
        <v>538492</v>
      </c>
      <c r="H18" s="102">
        <v>186927</v>
      </c>
      <c r="I18" s="102">
        <v>172376</v>
      </c>
      <c r="J18" s="102">
        <v>555697</v>
      </c>
      <c r="K18" s="102">
        <v>105151</v>
      </c>
      <c r="L18" s="102">
        <v>203872</v>
      </c>
      <c r="M18" s="102">
        <v>25202</v>
      </c>
      <c r="N18" s="102">
        <v>69706</v>
      </c>
      <c r="O18" s="102">
        <v>3798821</v>
      </c>
      <c r="P18" s="102">
        <v>50597</v>
      </c>
      <c r="Q18" s="102">
        <v>42410</v>
      </c>
      <c r="R18" s="102">
        <v>58907</v>
      </c>
      <c r="S18" s="102">
        <v>489193</v>
      </c>
      <c r="T18" s="102">
        <v>6803770</v>
      </c>
    </row>
    <row r="19" spans="1:20" ht="11.85" customHeight="1">
      <c r="A19" s="102"/>
      <c r="B19" s="102" t="s">
        <v>34</v>
      </c>
      <c r="C19" s="102">
        <v>3072</v>
      </c>
      <c r="D19" s="102">
        <v>13988</v>
      </c>
      <c r="E19" s="102">
        <v>2482</v>
      </c>
      <c r="F19" s="102">
        <v>4835</v>
      </c>
      <c r="G19" s="102">
        <v>16216</v>
      </c>
      <c r="H19" s="102">
        <v>7411</v>
      </c>
      <c r="I19" s="102">
        <v>3226</v>
      </c>
      <c r="J19" s="102">
        <v>17065</v>
      </c>
      <c r="K19" s="102">
        <v>7532</v>
      </c>
      <c r="L19" s="102">
        <v>7219</v>
      </c>
      <c r="M19" s="102">
        <v>358</v>
      </c>
      <c r="N19" s="102">
        <v>2368</v>
      </c>
      <c r="O19" s="102">
        <v>259925</v>
      </c>
      <c r="P19" s="102">
        <v>2716</v>
      </c>
      <c r="Q19" s="102">
        <v>982</v>
      </c>
      <c r="R19" s="102">
        <v>2363</v>
      </c>
      <c r="S19" s="102">
        <v>1146</v>
      </c>
      <c r="T19" s="102">
        <v>352904</v>
      </c>
    </row>
    <row r="20" spans="1:20" ht="11.85" customHeight="1">
      <c r="A20" s="102"/>
      <c r="B20" s="102" t="s">
        <v>35</v>
      </c>
      <c r="C20" s="102">
        <v>6916</v>
      </c>
      <c r="D20" s="102">
        <v>33961</v>
      </c>
      <c r="E20" s="102">
        <v>4750</v>
      </c>
      <c r="F20" s="102">
        <v>17730</v>
      </c>
      <c r="G20" s="102">
        <v>68243</v>
      </c>
      <c r="H20" s="102">
        <v>21469</v>
      </c>
      <c r="I20" s="102">
        <v>18291</v>
      </c>
      <c r="J20" s="102">
        <v>31024</v>
      </c>
      <c r="K20" s="102">
        <v>13961</v>
      </c>
      <c r="L20" s="102">
        <v>17954</v>
      </c>
      <c r="M20" s="102">
        <v>2410</v>
      </c>
      <c r="N20" s="102">
        <v>4962</v>
      </c>
      <c r="O20" s="102">
        <v>1042025</v>
      </c>
      <c r="P20" s="102">
        <v>6965</v>
      </c>
      <c r="Q20" s="102">
        <v>4345</v>
      </c>
      <c r="R20" s="102">
        <v>5285</v>
      </c>
      <c r="S20" s="102">
        <v>239130</v>
      </c>
      <c r="T20" s="102">
        <v>1539421</v>
      </c>
    </row>
    <row r="21" spans="1:20" ht="11.85" customHeight="1">
      <c r="A21" s="102"/>
      <c r="B21" s="102" t="s">
        <v>75</v>
      </c>
      <c r="C21" s="102">
        <v>1666</v>
      </c>
      <c r="D21" s="102">
        <v>6937</v>
      </c>
      <c r="E21" s="102">
        <v>1330</v>
      </c>
      <c r="F21" s="102">
        <v>7672</v>
      </c>
      <c r="G21" s="102">
        <v>26816</v>
      </c>
      <c r="H21" s="102">
        <v>5652</v>
      </c>
      <c r="I21" s="102">
        <v>8384</v>
      </c>
      <c r="J21" s="102">
        <v>16602</v>
      </c>
      <c r="K21" s="102">
        <v>3104</v>
      </c>
      <c r="L21" s="102">
        <v>6276</v>
      </c>
      <c r="M21" s="102">
        <v>511</v>
      </c>
      <c r="N21" s="102">
        <v>1131</v>
      </c>
      <c r="O21" s="102">
        <v>301533</v>
      </c>
      <c r="P21" s="102">
        <v>1936</v>
      </c>
      <c r="Q21" s="102">
        <v>1337</v>
      </c>
      <c r="R21" s="102">
        <v>1993</v>
      </c>
      <c r="S21" s="102">
        <v>24519</v>
      </c>
      <c r="T21" s="102">
        <v>417399</v>
      </c>
    </row>
    <row r="22" spans="1:20" ht="11.85" customHeight="1">
      <c r="A22" s="102"/>
      <c r="B22" s="102" t="s">
        <v>76</v>
      </c>
      <c r="C22" s="102">
        <v>286</v>
      </c>
      <c r="D22" s="102">
        <v>458</v>
      </c>
      <c r="E22" s="102">
        <v>283</v>
      </c>
      <c r="F22" s="102">
        <v>15</v>
      </c>
      <c r="G22" s="102">
        <v>123</v>
      </c>
      <c r="H22" s="102">
        <v>33</v>
      </c>
      <c r="I22" s="102">
        <v>47</v>
      </c>
      <c r="J22" s="102">
        <v>469</v>
      </c>
      <c r="K22" s="102">
        <v>2</v>
      </c>
      <c r="L22" s="102">
        <v>21</v>
      </c>
      <c r="M22" s="102"/>
      <c r="N22" s="102">
        <v>3</v>
      </c>
      <c r="O22" s="102">
        <v>11237</v>
      </c>
      <c r="P22" s="102">
        <v>9</v>
      </c>
      <c r="Q22" s="102">
        <v>8</v>
      </c>
      <c r="R22" s="102">
        <v>78</v>
      </c>
      <c r="S22" s="102">
        <v>79</v>
      </c>
      <c r="T22" s="102">
        <v>13151</v>
      </c>
    </row>
    <row r="23" spans="1:20" ht="11.85" customHeight="1">
      <c r="A23" s="102"/>
      <c r="B23" s="102" t="s">
        <v>36</v>
      </c>
      <c r="C23" s="102">
        <v>3</v>
      </c>
      <c r="D23" s="102">
        <v>6</v>
      </c>
      <c r="E23" s="102">
        <v>1</v>
      </c>
      <c r="F23" s="102"/>
      <c r="G23" s="102">
        <v>9</v>
      </c>
      <c r="H23" s="102">
        <v>1</v>
      </c>
      <c r="I23" s="102">
        <v>2</v>
      </c>
      <c r="J23" s="102"/>
      <c r="K23" s="102">
        <v>8</v>
      </c>
      <c r="L23" s="102">
        <v>1</v>
      </c>
      <c r="M23" s="102"/>
      <c r="N23" s="102">
        <v>2</v>
      </c>
      <c r="O23" s="102">
        <v>464</v>
      </c>
      <c r="P23" s="102"/>
      <c r="Q23" s="102"/>
      <c r="R23" s="102">
        <v>1</v>
      </c>
      <c r="S23" s="102">
        <v>5</v>
      </c>
      <c r="T23" s="102">
        <v>503</v>
      </c>
    </row>
    <row r="24" spans="1:20" ht="11.85" customHeight="1">
      <c r="A24" s="102"/>
      <c r="B24" s="102" t="s">
        <v>37</v>
      </c>
      <c r="C24" s="102">
        <v>1070</v>
      </c>
      <c r="D24" s="102">
        <v>2473</v>
      </c>
      <c r="E24" s="102">
        <v>889</v>
      </c>
      <c r="F24" s="102">
        <v>1305</v>
      </c>
      <c r="G24" s="102">
        <v>2980</v>
      </c>
      <c r="H24" s="102">
        <v>2988</v>
      </c>
      <c r="I24" s="102">
        <v>1065</v>
      </c>
      <c r="J24" s="102">
        <v>5588</v>
      </c>
      <c r="K24" s="102">
        <v>1333</v>
      </c>
      <c r="L24" s="102">
        <v>880</v>
      </c>
      <c r="M24" s="102">
        <v>12</v>
      </c>
      <c r="N24" s="102">
        <v>354</v>
      </c>
      <c r="O24" s="102">
        <v>73902</v>
      </c>
      <c r="P24" s="102">
        <v>356</v>
      </c>
      <c r="Q24" s="102">
        <v>70</v>
      </c>
      <c r="R24" s="102">
        <v>248</v>
      </c>
      <c r="S24" s="102">
        <v>981</v>
      </c>
      <c r="T24" s="102">
        <v>96494</v>
      </c>
    </row>
    <row r="25" spans="1:20" ht="11.85" customHeight="1">
      <c r="A25" s="102"/>
      <c r="B25" s="102" t="s">
        <v>38</v>
      </c>
      <c r="C25" s="102">
        <v>5483</v>
      </c>
      <c r="D25" s="102">
        <v>13281</v>
      </c>
      <c r="E25" s="102">
        <v>1673</v>
      </c>
      <c r="F25" s="102">
        <v>8548</v>
      </c>
      <c r="G25" s="102">
        <v>24846</v>
      </c>
      <c r="H25" s="102">
        <v>10516</v>
      </c>
      <c r="I25" s="102">
        <v>5105</v>
      </c>
      <c r="J25" s="102">
        <v>21865</v>
      </c>
      <c r="K25" s="102">
        <v>8118</v>
      </c>
      <c r="L25" s="102">
        <v>8900</v>
      </c>
      <c r="M25" s="102">
        <v>432</v>
      </c>
      <c r="N25" s="102">
        <v>3385</v>
      </c>
      <c r="O25" s="102">
        <v>232398</v>
      </c>
      <c r="P25" s="102">
        <v>2960</v>
      </c>
      <c r="Q25" s="102">
        <v>2769</v>
      </c>
      <c r="R25" s="102">
        <v>2079</v>
      </c>
      <c r="S25" s="102">
        <v>8459</v>
      </c>
      <c r="T25" s="102">
        <v>360817</v>
      </c>
    </row>
    <row r="26" spans="1:20" ht="11.85" customHeight="1">
      <c r="A26" s="102"/>
      <c r="B26" s="102" t="s">
        <v>39</v>
      </c>
      <c r="C26" s="102">
        <v>1253</v>
      </c>
      <c r="D26" s="102">
        <v>8329</v>
      </c>
      <c r="E26" s="102">
        <v>813</v>
      </c>
      <c r="F26" s="102">
        <v>2249</v>
      </c>
      <c r="G26" s="102">
        <v>6052</v>
      </c>
      <c r="H26" s="102">
        <v>5111</v>
      </c>
      <c r="I26" s="102">
        <v>1106</v>
      </c>
      <c r="J26" s="102">
        <v>6269</v>
      </c>
      <c r="K26" s="102">
        <v>2203</v>
      </c>
      <c r="L26" s="102">
        <v>3124</v>
      </c>
      <c r="M26" s="102">
        <v>163</v>
      </c>
      <c r="N26" s="102">
        <v>840</v>
      </c>
      <c r="O26" s="102">
        <v>92017</v>
      </c>
      <c r="P26" s="102">
        <v>751</v>
      </c>
      <c r="Q26" s="102">
        <v>372</v>
      </c>
      <c r="R26" s="102">
        <v>841</v>
      </c>
      <c r="S26" s="102">
        <v>1352</v>
      </c>
      <c r="T26" s="102">
        <v>132845</v>
      </c>
    </row>
    <row r="27" spans="1:20" ht="11.85" customHeight="1">
      <c r="A27" s="102"/>
      <c r="B27" s="102" t="s">
        <v>40</v>
      </c>
      <c r="C27" s="102">
        <v>1244</v>
      </c>
      <c r="D27" s="102">
        <v>1739</v>
      </c>
      <c r="E27" s="102">
        <v>210</v>
      </c>
      <c r="F27" s="102">
        <v>752</v>
      </c>
      <c r="G27" s="102">
        <v>5078</v>
      </c>
      <c r="H27" s="102">
        <v>1014</v>
      </c>
      <c r="I27" s="102">
        <v>1291</v>
      </c>
      <c r="J27" s="102">
        <v>2136</v>
      </c>
      <c r="K27" s="102">
        <v>975</v>
      </c>
      <c r="L27" s="102">
        <v>1904</v>
      </c>
      <c r="M27" s="102">
        <v>97</v>
      </c>
      <c r="N27" s="102">
        <v>234</v>
      </c>
      <c r="O27" s="102">
        <v>43114</v>
      </c>
      <c r="P27" s="102">
        <v>843</v>
      </c>
      <c r="Q27" s="102">
        <v>28</v>
      </c>
      <c r="R27" s="102">
        <v>44</v>
      </c>
      <c r="S27" s="102">
        <v>2616</v>
      </c>
      <c r="T27" s="102">
        <v>63319</v>
      </c>
    </row>
    <row r="28" spans="1:20" ht="11.85" customHeight="1">
      <c r="A28" s="102"/>
      <c r="B28" s="102" t="s">
        <v>41</v>
      </c>
      <c r="C28" s="102">
        <v>10490</v>
      </c>
      <c r="D28" s="102">
        <v>33483</v>
      </c>
      <c r="E28" s="102">
        <v>6601</v>
      </c>
      <c r="F28" s="102">
        <v>12500</v>
      </c>
      <c r="G28" s="102">
        <v>41131</v>
      </c>
      <c r="H28" s="102">
        <v>26274</v>
      </c>
      <c r="I28" s="102">
        <v>10633</v>
      </c>
      <c r="J28" s="102">
        <v>37440</v>
      </c>
      <c r="K28" s="102">
        <v>12637</v>
      </c>
      <c r="L28" s="102">
        <v>17125</v>
      </c>
      <c r="M28" s="102">
        <v>497</v>
      </c>
      <c r="N28" s="102">
        <v>4337</v>
      </c>
      <c r="O28" s="102">
        <v>460662</v>
      </c>
      <c r="P28" s="102">
        <v>4152</v>
      </c>
      <c r="Q28" s="102">
        <v>2059</v>
      </c>
      <c r="R28" s="102">
        <v>3911</v>
      </c>
      <c r="S28" s="102">
        <v>3414</v>
      </c>
      <c r="T28" s="102">
        <v>687346</v>
      </c>
    </row>
    <row r="29" spans="1:20" ht="11.85" customHeight="1">
      <c r="A29" s="102"/>
      <c r="B29" s="102" t="s">
        <v>42</v>
      </c>
      <c r="C29" s="102">
        <v>2360</v>
      </c>
      <c r="D29" s="102">
        <v>7168</v>
      </c>
      <c r="E29" s="102">
        <v>1039</v>
      </c>
      <c r="F29" s="102">
        <v>3604</v>
      </c>
      <c r="G29" s="102">
        <v>10571</v>
      </c>
      <c r="H29" s="102">
        <v>7026</v>
      </c>
      <c r="I29" s="102">
        <v>3075</v>
      </c>
      <c r="J29" s="102">
        <v>7915</v>
      </c>
      <c r="K29" s="102">
        <v>5009</v>
      </c>
      <c r="L29" s="102">
        <v>9541</v>
      </c>
      <c r="M29" s="102">
        <v>325</v>
      </c>
      <c r="N29" s="102">
        <v>1428</v>
      </c>
      <c r="O29" s="102">
        <v>140372</v>
      </c>
      <c r="P29" s="102">
        <v>2216</v>
      </c>
      <c r="Q29" s="102">
        <v>914</v>
      </c>
      <c r="R29" s="102">
        <v>1436</v>
      </c>
      <c r="S29" s="102">
        <v>1060</v>
      </c>
      <c r="T29" s="102">
        <v>205059</v>
      </c>
    </row>
    <row r="30" spans="1:20" ht="11.85" customHeight="1">
      <c r="A30" s="102"/>
      <c r="B30" s="102" t="s">
        <v>43</v>
      </c>
      <c r="C30" s="102">
        <v>241</v>
      </c>
      <c r="D30" s="102">
        <v>1831</v>
      </c>
      <c r="E30" s="102">
        <v>582</v>
      </c>
      <c r="F30" s="102">
        <v>651</v>
      </c>
      <c r="G30" s="102">
        <v>3943</v>
      </c>
      <c r="H30" s="102">
        <v>3567</v>
      </c>
      <c r="I30" s="102">
        <v>398</v>
      </c>
      <c r="J30" s="102">
        <v>1243</v>
      </c>
      <c r="K30" s="102">
        <v>498</v>
      </c>
      <c r="L30" s="102">
        <v>917</v>
      </c>
      <c r="M30" s="102">
        <v>35</v>
      </c>
      <c r="N30" s="102">
        <v>214</v>
      </c>
      <c r="O30" s="102">
        <v>32586</v>
      </c>
      <c r="P30" s="102">
        <v>152</v>
      </c>
      <c r="Q30" s="102">
        <v>183</v>
      </c>
      <c r="R30" s="102">
        <v>98</v>
      </c>
      <c r="S30" s="102">
        <v>3476</v>
      </c>
      <c r="T30" s="102">
        <v>50615</v>
      </c>
    </row>
    <row r="31" spans="1:20" ht="11.85" customHeight="1">
      <c r="A31" s="102"/>
      <c r="B31" s="102" t="s">
        <v>44</v>
      </c>
      <c r="C31" s="102">
        <v>726</v>
      </c>
      <c r="D31" s="102">
        <v>4567</v>
      </c>
      <c r="E31" s="102">
        <v>812</v>
      </c>
      <c r="F31" s="102">
        <v>247</v>
      </c>
      <c r="G31" s="102">
        <v>2697</v>
      </c>
      <c r="H31" s="102">
        <v>936</v>
      </c>
      <c r="I31" s="102">
        <v>408</v>
      </c>
      <c r="J31" s="102">
        <v>2381</v>
      </c>
      <c r="K31" s="102">
        <v>1185</v>
      </c>
      <c r="L31" s="102">
        <v>1329</v>
      </c>
      <c r="M31" s="102">
        <v>69</v>
      </c>
      <c r="N31" s="102">
        <v>258</v>
      </c>
      <c r="O31" s="102">
        <v>35219</v>
      </c>
      <c r="P31" s="102">
        <v>174</v>
      </c>
      <c r="Q31" s="102">
        <v>287</v>
      </c>
      <c r="R31" s="102">
        <v>173</v>
      </c>
      <c r="S31" s="102">
        <v>804</v>
      </c>
      <c r="T31" s="102">
        <v>52272</v>
      </c>
    </row>
    <row r="32" spans="1:20" ht="11.85" customHeight="1">
      <c r="A32" s="102"/>
      <c r="B32" s="102" t="s">
        <v>45</v>
      </c>
      <c r="C32" s="102">
        <v>1245</v>
      </c>
      <c r="D32" s="102">
        <v>3198</v>
      </c>
      <c r="E32" s="102">
        <v>705</v>
      </c>
      <c r="F32" s="102">
        <v>1218</v>
      </c>
      <c r="G32" s="102">
        <v>4274</v>
      </c>
      <c r="H32" s="102">
        <v>2009</v>
      </c>
      <c r="I32" s="102">
        <v>1212</v>
      </c>
      <c r="J32" s="102">
        <v>4717</v>
      </c>
      <c r="K32" s="102">
        <v>2276</v>
      </c>
      <c r="L32" s="102">
        <v>2160</v>
      </c>
      <c r="M32" s="102">
        <v>123</v>
      </c>
      <c r="N32" s="102">
        <v>380</v>
      </c>
      <c r="O32" s="102">
        <v>75977</v>
      </c>
      <c r="P32" s="102">
        <v>667</v>
      </c>
      <c r="Q32" s="102">
        <v>275</v>
      </c>
      <c r="R32" s="102">
        <v>679</v>
      </c>
      <c r="S32" s="102">
        <v>847</v>
      </c>
      <c r="T32" s="102">
        <v>101962</v>
      </c>
    </row>
    <row r="33" spans="1:20" ht="11.85" customHeight="1">
      <c r="A33" s="102"/>
      <c r="B33" s="102" t="s">
        <v>46</v>
      </c>
      <c r="C33" s="102">
        <v>249</v>
      </c>
      <c r="D33" s="102">
        <v>916</v>
      </c>
      <c r="E33" s="102">
        <v>264</v>
      </c>
      <c r="F33" s="102">
        <v>388</v>
      </c>
      <c r="G33" s="102">
        <v>1796</v>
      </c>
      <c r="H33" s="102">
        <v>1397</v>
      </c>
      <c r="I33" s="102">
        <v>225</v>
      </c>
      <c r="J33" s="102">
        <v>755</v>
      </c>
      <c r="K33" s="102">
        <v>338</v>
      </c>
      <c r="L33" s="102">
        <v>349</v>
      </c>
      <c r="M33" s="102">
        <v>20</v>
      </c>
      <c r="N33" s="102">
        <v>115</v>
      </c>
      <c r="O33" s="102">
        <v>17097</v>
      </c>
      <c r="P33" s="102">
        <v>125</v>
      </c>
      <c r="Q33" s="102">
        <v>87</v>
      </c>
      <c r="R33" s="102">
        <v>91</v>
      </c>
      <c r="S33" s="102">
        <v>618</v>
      </c>
      <c r="T33" s="102">
        <v>24830</v>
      </c>
    </row>
    <row r="34" spans="1:20" ht="11.85" customHeight="1">
      <c r="A34" s="102"/>
      <c r="B34" s="102" t="s">
        <v>182</v>
      </c>
      <c r="C34" s="102">
        <v>2583</v>
      </c>
      <c r="D34" s="102">
        <v>5712</v>
      </c>
      <c r="E34" s="102">
        <v>1825</v>
      </c>
      <c r="F34" s="102">
        <v>3383</v>
      </c>
      <c r="G34" s="102">
        <v>11538</v>
      </c>
      <c r="H34" s="102">
        <v>8141</v>
      </c>
      <c r="I34" s="102">
        <v>3045</v>
      </c>
      <c r="J34" s="102">
        <v>17577</v>
      </c>
      <c r="K34" s="102">
        <v>2187</v>
      </c>
      <c r="L34" s="102">
        <v>5105</v>
      </c>
      <c r="M34" s="102">
        <v>105</v>
      </c>
      <c r="N34" s="102">
        <v>1247</v>
      </c>
      <c r="O34" s="102">
        <v>181930</v>
      </c>
      <c r="P34" s="102">
        <v>1271</v>
      </c>
      <c r="Q34" s="102">
        <v>421</v>
      </c>
      <c r="R34" s="102">
        <v>751</v>
      </c>
      <c r="S34" s="102">
        <v>44199</v>
      </c>
      <c r="T34" s="102">
        <v>291020</v>
      </c>
    </row>
    <row r="35" spans="1:20" ht="11.85" customHeight="1">
      <c r="A35" s="103"/>
      <c r="B35" s="103" t="s">
        <v>14</v>
      </c>
      <c r="C35" s="103">
        <v>128364</v>
      </c>
      <c r="D35" s="103">
        <v>382246</v>
      </c>
      <c r="E35" s="103">
        <v>89763</v>
      </c>
      <c r="F35" s="103">
        <v>198788</v>
      </c>
      <c r="G35" s="103">
        <v>792546</v>
      </c>
      <c r="H35" s="103">
        <v>300825</v>
      </c>
      <c r="I35" s="103">
        <v>238230</v>
      </c>
      <c r="J35" s="103">
        <v>749619</v>
      </c>
      <c r="K35" s="103">
        <v>172543</v>
      </c>
      <c r="L35" s="103">
        <v>296234</v>
      </c>
      <c r="M35" s="103">
        <v>30620</v>
      </c>
      <c r="N35" s="103">
        <v>94761</v>
      </c>
      <c r="O35" s="103">
        <v>6991695</v>
      </c>
      <c r="P35" s="103">
        <v>78650</v>
      </c>
      <c r="Q35" s="103">
        <v>58802</v>
      </c>
      <c r="R35" s="103">
        <v>81234</v>
      </c>
      <c r="S35" s="103">
        <v>843726</v>
      </c>
      <c r="T35" s="103">
        <v>11528646</v>
      </c>
    </row>
    <row r="36" spans="1:20" ht="11.85" customHeight="1">
      <c r="A36" s="102" t="s">
        <v>102</v>
      </c>
      <c r="B36" s="102" t="s">
        <v>47</v>
      </c>
      <c r="C36" s="102">
        <v>28</v>
      </c>
      <c r="D36" s="102">
        <v>631</v>
      </c>
      <c r="E36" s="102">
        <v>23</v>
      </c>
      <c r="F36" s="102">
        <v>120</v>
      </c>
      <c r="G36" s="102">
        <v>449</v>
      </c>
      <c r="H36" s="102">
        <v>399</v>
      </c>
      <c r="I36" s="102">
        <v>60</v>
      </c>
      <c r="J36" s="102">
        <v>870</v>
      </c>
      <c r="K36" s="102">
        <v>125</v>
      </c>
      <c r="L36" s="102">
        <v>188</v>
      </c>
      <c r="M36" s="102">
        <v>2</v>
      </c>
      <c r="N36" s="102">
        <v>117</v>
      </c>
      <c r="O36" s="102">
        <v>13460</v>
      </c>
      <c r="P36" s="102">
        <v>230</v>
      </c>
      <c r="Q36" s="102">
        <v>17</v>
      </c>
      <c r="R36" s="102">
        <v>35</v>
      </c>
      <c r="S36" s="102">
        <v>143</v>
      </c>
      <c r="T36" s="102">
        <v>16897</v>
      </c>
    </row>
    <row r="37" spans="1:20" ht="11.85" customHeight="1">
      <c r="A37" s="102"/>
      <c r="B37" s="102" t="s">
        <v>38</v>
      </c>
      <c r="C37" s="102">
        <v>1045</v>
      </c>
      <c r="D37" s="102">
        <v>1221</v>
      </c>
      <c r="E37" s="102">
        <v>367</v>
      </c>
      <c r="F37" s="102">
        <v>666</v>
      </c>
      <c r="G37" s="102">
        <v>1315</v>
      </c>
      <c r="H37" s="102">
        <v>1364</v>
      </c>
      <c r="I37" s="102">
        <v>381</v>
      </c>
      <c r="J37" s="102">
        <v>1338</v>
      </c>
      <c r="K37" s="102">
        <v>689</v>
      </c>
      <c r="L37" s="102">
        <v>480</v>
      </c>
      <c r="M37" s="102">
        <v>11</v>
      </c>
      <c r="N37" s="102">
        <v>226</v>
      </c>
      <c r="O37" s="102">
        <v>27440</v>
      </c>
      <c r="P37" s="102">
        <v>101</v>
      </c>
      <c r="Q37" s="102">
        <v>156</v>
      </c>
      <c r="R37" s="102">
        <v>57</v>
      </c>
      <c r="S37" s="102">
        <v>299</v>
      </c>
      <c r="T37" s="102">
        <v>37156</v>
      </c>
    </row>
    <row r="38" spans="1:20" ht="11.85" customHeight="1">
      <c r="A38" s="102"/>
      <c r="B38" s="102" t="s">
        <v>39</v>
      </c>
      <c r="C38" s="102">
        <v>43</v>
      </c>
      <c r="D38" s="102">
        <v>1583</v>
      </c>
      <c r="E38" s="102">
        <v>90</v>
      </c>
      <c r="F38" s="102">
        <v>407</v>
      </c>
      <c r="G38" s="102">
        <v>820</v>
      </c>
      <c r="H38" s="102">
        <v>468</v>
      </c>
      <c r="I38" s="102">
        <v>220</v>
      </c>
      <c r="J38" s="102">
        <v>2014</v>
      </c>
      <c r="K38" s="102">
        <v>389</v>
      </c>
      <c r="L38" s="102">
        <v>701</v>
      </c>
      <c r="M38" s="102">
        <v>24</v>
      </c>
      <c r="N38" s="102">
        <v>168</v>
      </c>
      <c r="O38" s="102">
        <v>16307</v>
      </c>
      <c r="P38" s="102">
        <v>295</v>
      </c>
      <c r="Q38" s="102">
        <v>34</v>
      </c>
      <c r="R38" s="102">
        <v>139</v>
      </c>
      <c r="S38" s="102">
        <v>164</v>
      </c>
      <c r="T38" s="102">
        <v>23866</v>
      </c>
    </row>
    <row r="39" spans="1:20" ht="11.85" customHeight="1">
      <c r="A39" s="102"/>
      <c r="B39" s="102" t="s">
        <v>48</v>
      </c>
      <c r="C39" s="102">
        <v>27</v>
      </c>
      <c r="D39" s="102">
        <v>294</v>
      </c>
      <c r="E39" s="102">
        <v>15</v>
      </c>
      <c r="F39" s="102">
        <v>53</v>
      </c>
      <c r="G39" s="102">
        <v>117</v>
      </c>
      <c r="H39" s="102">
        <v>77</v>
      </c>
      <c r="I39" s="102">
        <v>37</v>
      </c>
      <c r="J39" s="102">
        <v>287</v>
      </c>
      <c r="K39" s="102">
        <v>95</v>
      </c>
      <c r="L39" s="102">
        <v>113</v>
      </c>
      <c r="M39" s="102"/>
      <c r="N39" s="102">
        <v>24</v>
      </c>
      <c r="O39" s="102">
        <v>5275</v>
      </c>
      <c r="P39" s="102">
        <v>83</v>
      </c>
      <c r="Q39" s="102">
        <v>2</v>
      </c>
      <c r="R39" s="102">
        <v>16</v>
      </c>
      <c r="S39" s="102">
        <v>111</v>
      </c>
      <c r="T39" s="102">
        <v>6626</v>
      </c>
    </row>
    <row r="40" spans="1:20" ht="11.85" customHeight="1">
      <c r="A40" s="102"/>
      <c r="B40" s="102" t="s">
        <v>49</v>
      </c>
      <c r="C40" s="102">
        <v>93</v>
      </c>
      <c r="D40" s="102">
        <v>228</v>
      </c>
      <c r="E40" s="102">
        <v>21</v>
      </c>
      <c r="F40" s="102">
        <v>39</v>
      </c>
      <c r="G40" s="102">
        <v>491</v>
      </c>
      <c r="H40" s="102">
        <v>305</v>
      </c>
      <c r="I40" s="102">
        <v>61</v>
      </c>
      <c r="J40" s="102">
        <v>490</v>
      </c>
      <c r="K40" s="102">
        <v>196</v>
      </c>
      <c r="L40" s="102">
        <v>116</v>
      </c>
      <c r="M40" s="102">
        <v>5</v>
      </c>
      <c r="N40" s="102">
        <v>30</v>
      </c>
      <c r="O40" s="102">
        <v>10469</v>
      </c>
      <c r="P40" s="102">
        <v>101</v>
      </c>
      <c r="Q40" s="102">
        <v>15</v>
      </c>
      <c r="R40" s="102">
        <v>28</v>
      </c>
      <c r="S40" s="102">
        <v>128</v>
      </c>
      <c r="T40" s="102">
        <v>12816</v>
      </c>
    </row>
    <row r="41" spans="1:20" ht="11.85" customHeight="1">
      <c r="A41" s="102"/>
      <c r="B41" s="102" t="s">
        <v>50</v>
      </c>
      <c r="C41" s="102">
        <v>1257</v>
      </c>
      <c r="D41" s="102">
        <v>2425</v>
      </c>
      <c r="E41" s="102">
        <v>440</v>
      </c>
      <c r="F41" s="102">
        <v>1263</v>
      </c>
      <c r="G41" s="102">
        <v>6646</v>
      </c>
      <c r="H41" s="102">
        <v>3193</v>
      </c>
      <c r="I41" s="102">
        <v>917</v>
      </c>
      <c r="J41" s="102">
        <v>3420</v>
      </c>
      <c r="K41" s="102">
        <v>745</v>
      </c>
      <c r="L41" s="102">
        <v>1943</v>
      </c>
      <c r="M41" s="102">
        <v>57</v>
      </c>
      <c r="N41" s="102">
        <v>287</v>
      </c>
      <c r="O41" s="102">
        <v>57813</v>
      </c>
      <c r="P41" s="102">
        <v>808</v>
      </c>
      <c r="Q41" s="102">
        <v>406</v>
      </c>
      <c r="R41" s="102">
        <v>401</v>
      </c>
      <c r="S41" s="102">
        <v>1191</v>
      </c>
      <c r="T41" s="102">
        <v>83212</v>
      </c>
    </row>
    <row r="42" spans="1:20" ht="11.85" customHeight="1">
      <c r="A42" s="102"/>
      <c r="B42" s="102" t="s">
        <v>51</v>
      </c>
      <c r="C42" s="102">
        <v>34</v>
      </c>
      <c r="D42" s="102">
        <v>251</v>
      </c>
      <c r="E42" s="102">
        <v>4</v>
      </c>
      <c r="F42" s="102">
        <v>78</v>
      </c>
      <c r="G42" s="102">
        <v>409</v>
      </c>
      <c r="H42" s="102">
        <v>117</v>
      </c>
      <c r="I42" s="102">
        <v>13</v>
      </c>
      <c r="J42" s="102">
        <v>360</v>
      </c>
      <c r="K42" s="102">
        <v>118</v>
      </c>
      <c r="L42" s="102">
        <v>186</v>
      </c>
      <c r="M42" s="102">
        <v>2</v>
      </c>
      <c r="N42" s="102">
        <v>41</v>
      </c>
      <c r="O42" s="102">
        <v>7295</v>
      </c>
      <c r="P42" s="102">
        <v>54</v>
      </c>
      <c r="Q42" s="102">
        <v>26</v>
      </c>
      <c r="R42" s="102">
        <v>19</v>
      </c>
      <c r="S42" s="102">
        <v>44</v>
      </c>
      <c r="T42" s="102">
        <v>9051</v>
      </c>
    </row>
    <row r="43" spans="1:20" ht="11.85" customHeight="1">
      <c r="A43" s="102"/>
      <c r="B43" s="102" t="s">
        <v>183</v>
      </c>
      <c r="C43" s="102">
        <v>5</v>
      </c>
      <c r="D43" s="102">
        <v>54</v>
      </c>
      <c r="E43" s="102">
        <v>5</v>
      </c>
      <c r="F43" s="102">
        <v>13</v>
      </c>
      <c r="G43" s="102">
        <v>125</v>
      </c>
      <c r="H43" s="102">
        <v>38</v>
      </c>
      <c r="I43" s="102">
        <v>16</v>
      </c>
      <c r="J43" s="102">
        <v>78</v>
      </c>
      <c r="K43" s="102">
        <v>17</v>
      </c>
      <c r="L43" s="102">
        <v>33</v>
      </c>
      <c r="M43" s="102"/>
      <c r="N43" s="102">
        <v>13</v>
      </c>
      <c r="O43" s="102">
        <v>2289</v>
      </c>
      <c r="P43" s="102">
        <v>11</v>
      </c>
      <c r="Q43" s="102">
        <v>10</v>
      </c>
      <c r="R43" s="102">
        <v>6</v>
      </c>
      <c r="S43" s="102">
        <v>11</v>
      </c>
      <c r="T43" s="102">
        <v>2724</v>
      </c>
    </row>
    <row r="44" spans="1:20" ht="11.85" customHeight="1">
      <c r="A44" s="102"/>
      <c r="B44" s="102" t="s">
        <v>52</v>
      </c>
      <c r="C44" s="102">
        <v>514</v>
      </c>
      <c r="D44" s="102">
        <v>1981</v>
      </c>
      <c r="E44" s="102">
        <v>323</v>
      </c>
      <c r="F44" s="102">
        <v>615</v>
      </c>
      <c r="G44" s="102">
        <v>2141</v>
      </c>
      <c r="H44" s="102">
        <v>1035</v>
      </c>
      <c r="I44" s="102">
        <v>420</v>
      </c>
      <c r="J44" s="102">
        <v>2296</v>
      </c>
      <c r="K44" s="102">
        <v>691</v>
      </c>
      <c r="L44" s="102">
        <v>1024</v>
      </c>
      <c r="M44" s="102">
        <v>51</v>
      </c>
      <c r="N44" s="102">
        <v>331</v>
      </c>
      <c r="O44" s="102">
        <v>26830</v>
      </c>
      <c r="P44" s="102">
        <v>293</v>
      </c>
      <c r="Q44" s="102">
        <v>317</v>
      </c>
      <c r="R44" s="102">
        <v>326</v>
      </c>
      <c r="S44" s="102">
        <v>242</v>
      </c>
      <c r="T44" s="102">
        <v>39430</v>
      </c>
    </row>
    <row r="45" spans="1:20" ht="11.85" customHeight="1">
      <c r="A45" s="102"/>
      <c r="B45" s="102" t="s">
        <v>53</v>
      </c>
      <c r="C45" s="102">
        <v>56</v>
      </c>
      <c r="D45" s="102">
        <v>266</v>
      </c>
      <c r="E45" s="102">
        <v>39</v>
      </c>
      <c r="F45" s="102">
        <v>71</v>
      </c>
      <c r="G45" s="102">
        <v>340</v>
      </c>
      <c r="H45" s="102">
        <v>94</v>
      </c>
      <c r="I45" s="102">
        <v>68</v>
      </c>
      <c r="J45" s="102">
        <v>487</v>
      </c>
      <c r="K45" s="102">
        <v>41</v>
      </c>
      <c r="L45" s="102">
        <v>169</v>
      </c>
      <c r="M45" s="102">
        <v>3</v>
      </c>
      <c r="N45" s="102">
        <v>44</v>
      </c>
      <c r="O45" s="102">
        <v>3710</v>
      </c>
      <c r="P45" s="102">
        <v>91</v>
      </c>
      <c r="Q45" s="102">
        <v>31</v>
      </c>
      <c r="R45" s="102">
        <v>39</v>
      </c>
      <c r="S45" s="102">
        <v>33</v>
      </c>
      <c r="T45" s="102">
        <v>5582</v>
      </c>
    </row>
    <row r="46" spans="1:20" ht="11.85" customHeight="1">
      <c r="A46" s="102"/>
      <c r="B46" s="102" t="s">
        <v>54</v>
      </c>
      <c r="C46" s="102">
        <v>348</v>
      </c>
      <c r="D46" s="102">
        <v>1253</v>
      </c>
      <c r="E46" s="102">
        <v>196</v>
      </c>
      <c r="F46" s="102">
        <v>338</v>
      </c>
      <c r="G46" s="102">
        <v>1341</v>
      </c>
      <c r="H46" s="102">
        <v>460</v>
      </c>
      <c r="I46" s="102">
        <v>349</v>
      </c>
      <c r="J46" s="102">
        <v>1122</v>
      </c>
      <c r="K46" s="102">
        <v>449</v>
      </c>
      <c r="L46" s="102">
        <v>612</v>
      </c>
      <c r="M46" s="102">
        <v>36</v>
      </c>
      <c r="N46" s="102">
        <v>152</v>
      </c>
      <c r="O46" s="102">
        <v>19756</v>
      </c>
      <c r="P46" s="102">
        <v>176</v>
      </c>
      <c r="Q46" s="102">
        <v>108</v>
      </c>
      <c r="R46" s="102">
        <v>157</v>
      </c>
      <c r="S46" s="102">
        <v>69</v>
      </c>
      <c r="T46" s="102">
        <v>26922</v>
      </c>
    </row>
    <row r="47" spans="1:20" ht="11.85" customHeight="1">
      <c r="A47" s="102"/>
      <c r="B47" s="102" t="s">
        <v>55</v>
      </c>
      <c r="C47" s="102">
        <v>6</v>
      </c>
      <c r="D47" s="102">
        <v>55</v>
      </c>
      <c r="E47" s="102">
        <v>3</v>
      </c>
      <c r="F47" s="102">
        <v>12</v>
      </c>
      <c r="G47" s="102">
        <v>54</v>
      </c>
      <c r="H47" s="102">
        <v>15</v>
      </c>
      <c r="I47" s="102">
        <v>9</v>
      </c>
      <c r="J47" s="102">
        <v>119</v>
      </c>
      <c r="K47" s="102">
        <v>23</v>
      </c>
      <c r="L47" s="102">
        <v>30</v>
      </c>
      <c r="M47" s="102">
        <v>1</v>
      </c>
      <c r="N47" s="102">
        <v>7</v>
      </c>
      <c r="O47" s="102">
        <v>1572</v>
      </c>
      <c r="P47" s="102">
        <v>10</v>
      </c>
      <c r="Q47" s="102">
        <v>8</v>
      </c>
      <c r="R47" s="102">
        <v>5</v>
      </c>
      <c r="S47" s="102">
        <v>8</v>
      </c>
      <c r="T47" s="102">
        <v>1937</v>
      </c>
    </row>
    <row r="48" spans="1:20" ht="11.85" customHeight="1">
      <c r="A48" s="102"/>
      <c r="B48" s="102" t="s">
        <v>244</v>
      </c>
      <c r="C48" s="102">
        <v>165</v>
      </c>
      <c r="D48" s="102">
        <v>629</v>
      </c>
      <c r="E48" s="102">
        <v>75</v>
      </c>
      <c r="F48" s="102">
        <v>183</v>
      </c>
      <c r="G48" s="102">
        <v>736</v>
      </c>
      <c r="H48" s="102">
        <v>249</v>
      </c>
      <c r="I48" s="102">
        <v>147</v>
      </c>
      <c r="J48" s="102">
        <v>902</v>
      </c>
      <c r="K48" s="102">
        <v>275</v>
      </c>
      <c r="L48" s="102">
        <v>235</v>
      </c>
      <c r="M48" s="102">
        <v>11</v>
      </c>
      <c r="N48" s="102">
        <v>78</v>
      </c>
      <c r="O48" s="102">
        <v>7400</v>
      </c>
      <c r="P48" s="102">
        <v>109</v>
      </c>
      <c r="Q48" s="102">
        <v>54</v>
      </c>
      <c r="R48" s="102">
        <v>39</v>
      </c>
      <c r="S48" s="102">
        <v>54</v>
      </c>
      <c r="T48" s="102">
        <v>11341</v>
      </c>
    </row>
    <row r="49" spans="1:20" ht="11.85" customHeight="1">
      <c r="A49" s="102"/>
      <c r="B49" s="102" t="s">
        <v>245</v>
      </c>
      <c r="C49" s="102">
        <v>110</v>
      </c>
      <c r="D49" s="102">
        <v>296</v>
      </c>
      <c r="E49" s="102">
        <v>46</v>
      </c>
      <c r="F49" s="102">
        <v>63</v>
      </c>
      <c r="G49" s="102">
        <v>260</v>
      </c>
      <c r="H49" s="102">
        <v>182</v>
      </c>
      <c r="I49" s="102">
        <v>68</v>
      </c>
      <c r="J49" s="102">
        <v>430</v>
      </c>
      <c r="K49" s="102">
        <v>115</v>
      </c>
      <c r="L49" s="102">
        <v>120</v>
      </c>
      <c r="M49" s="102">
        <v>7</v>
      </c>
      <c r="N49" s="102">
        <v>41</v>
      </c>
      <c r="O49" s="102">
        <v>3417</v>
      </c>
      <c r="P49" s="102">
        <v>49</v>
      </c>
      <c r="Q49" s="102">
        <v>32</v>
      </c>
      <c r="R49" s="102">
        <v>22</v>
      </c>
      <c r="S49" s="102">
        <v>24</v>
      </c>
      <c r="T49" s="102">
        <v>5282</v>
      </c>
    </row>
    <row r="50" spans="1:20" ht="11.85" customHeight="1">
      <c r="A50" s="102"/>
      <c r="B50" s="102" t="s">
        <v>246</v>
      </c>
      <c r="C50" s="102">
        <v>363</v>
      </c>
      <c r="D50" s="102">
        <v>1048</v>
      </c>
      <c r="E50" s="102">
        <v>226</v>
      </c>
      <c r="F50" s="102">
        <v>352</v>
      </c>
      <c r="G50" s="102">
        <v>1458</v>
      </c>
      <c r="H50" s="102">
        <v>662</v>
      </c>
      <c r="I50" s="102">
        <v>393</v>
      </c>
      <c r="J50" s="102">
        <v>1307</v>
      </c>
      <c r="K50" s="102">
        <v>628</v>
      </c>
      <c r="L50" s="102">
        <v>546</v>
      </c>
      <c r="M50" s="102">
        <v>40</v>
      </c>
      <c r="N50" s="102">
        <v>139</v>
      </c>
      <c r="O50" s="102">
        <v>12944</v>
      </c>
      <c r="P50" s="102">
        <v>235</v>
      </c>
      <c r="Q50" s="102">
        <v>89</v>
      </c>
      <c r="R50" s="102">
        <v>202</v>
      </c>
      <c r="S50" s="102">
        <v>62</v>
      </c>
      <c r="T50" s="102">
        <v>20694</v>
      </c>
    </row>
    <row r="51" spans="1:20" ht="11.85" customHeight="1">
      <c r="A51" s="102"/>
      <c r="B51" s="102" t="s">
        <v>56</v>
      </c>
      <c r="C51" s="102">
        <v>241</v>
      </c>
      <c r="D51" s="102">
        <v>1277</v>
      </c>
      <c r="E51" s="102">
        <v>192</v>
      </c>
      <c r="F51" s="102">
        <v>750</v>
      </c>
      <c r="G51" s="102">
        <v>2606</v>
      </c>
      <c r="H51" s="102">
        <v>840</v>
      </c>
      <c r="I51" s="102">
        <v>710</v>
      </c>
      <c r="J51" s="102">
        <v>2347</v>
      </c>
      <c r="K51" s="102">
        <v>750</v>
      </c>
      <c r="L51" s="102">
        <v>1183</v>
      </c>
      <c r="M51" s="102">
        <v>39</v>
      </c>
      <c r="N51" s="102">
        <v>326</v>
      </c>
      <c r="O51" s="102">
        <v>35126</v>
      </c>
      <c r="P51" s="102">
        <v>498</v>
      </c>
      <c r="Q51" s="102">
        <v>244</v>
      </c>
      <c r="R51" s="102">
        <v>377</v>
      </c>
      <c r="S51" s="102">
        <v>406</v>
      </c>
      <c r="T51" s="102">
        <v>47912</v>
      </c>
    </row>
    <row r="52" spans="1:20" ht="11.85" customHeight="1">
      <c r="A52" s="103"/>
      <c r="B52" s="103" t="s">
        <v>14</v>
      </c>
      <c r="C52" s="103">
        <v>4335</v>
      </c>
      <c r="D52" s="103">
        <v>13492</v>
      </c>
      <c r="E52" s="103">
        <v>2065</v>
      </c>
      <c r="F52" s="103">
        <v>5023</v>
      </c>
      <c r="G52" s="103">
        <v>19308</v>
      </c>
      <c r="H52" s="103">
        <v>9498</v>
      </c>
      <c r="I52" s="103">
        <v>3869</v>
      </c>
      <c r="J52" s="103">
        <v>17867</v>
      </c>
      <c r="K52" s="103">
        <v>5346</v>
      </c>
      <c r="L52" s="103">
        <v>7679</v>
      </c>
      <c r="M52" s="103">
        <v>289</v>
      </c>
      <c r="N52" s="103">
        <v>2024</v>
      </c>
      <c r="O52" s="103">
        <v>251103</v>
      </c>
      <c r="P52" s="103">
        <v>3144</v>
      </c>
      <c r="Q52" s="103">
        <v>1549</v>
      </c>
      <c r="R52" s="103">
        <v>1868</v>
      </c>
      <c r="S52" s="103">
        <v>2989</v>
      </c>
      <c r="T52" s="103">
        <v>351448</v>
      </c>
    </row>
    <row r="53" spans="1:20" ht="11.85" customHeight="1">
      <c r="A53" s="102" t="s">
        <v>25</v>
      </c>
      <c r="B53" s="102" t="s">
        <v>103</v>
      </c>
      <c r="C53" s="102">
        <v>214</v>
      </c>
      <c r="D53" s="102">
        <v>557</v>
      </c>
      <c r="E53" s="102">
        <v>104</v>
      </c>
      <c r="F53" s="102">
        <v>131</v>
      </c>
      <c r="G53" s="102">
        <v>779</v>
      </c>
      <c r="H53" s="102">
        <v>295</v>
      </c>
      <c r="I53" s="102">
        <v>94</v>
      </c>
      <c r="J53" s="102">
        <v>1342</v>
      </c>
      <c r="K53" s="102">
        <v>282</v>
      </c>
      <c r="L53" s="102">
        <v>383</v>
      </c>
      <c r="M53" s="102">
        <v>30</v>
      </c>
      <c r="N53" s="102">
        <v>141</v>
      </c>
      <c r="O53" s="102">
        <v>24418</v>
      </c>
      <c r="P53" s="102">
        <v>153</v>
      </c>
      <c r="Q53" s="102">
        <v>62</v>
      </c>
      <c r="R53" s="102">
        <v>78</v>
      </c>
      <c r="S53" s="102">
        <v>264</v>
      </c>
      <c r="T53" s="102">
        <v>29327</v>
      </c>
    </row>
    <row r="54" spans="1:20" ht="11.85" customHeight="1">
      <c r="A54" s="102"/>
      <c r="B54" s="102" t="s">
        <v>57</v>
      </c>
      <c r="C54" s="102">
        <v>6180</v>
      </c>
      <c r="D54" s="102">
        <v>38434</v>
      </c>
      <c r="E54" s="102">
        <v>4448</v>
      </c>
      <c r="F54" s="102">
        <v>8322</v>
      </c>
      <c r="G54" s="102">
        <v>41669</v>
      </c>
      <c r="H54" s="102">
        <v>27351</v>
      </c>
      <c r="I54" s="102">
        <v>6738</v>
      </c>
      <c r="J54" s="102">
        <v>50870</v>
      </c>
      <c r="K54" s="102">
        <v>15806</v>
      </c>
      <c r="L54" s="102">
        <v>14927</v>
      </c>
      <c r="M54" s="102">
        <v>759</v>
      </c>
      <c r="N54" s="102">
        <v>6931</v>
      </c>
      <c r="O54" s="102">
        <v>722967</v>
      </c>
      <c r="P54" s="102">
        <v>5971</v>
      </c>
      <c r="Q54" s="102">
        <v>2885</v>
      </c>
      <c r="R54" s="102">
        <v>4302</v>
      </c>
      <c r="S54" s="102">
        <v>1764</v>
      </c>
      <c r="T54" s="102">
        <v>960324</v>
      </c>
    </row>
    <row r="55" spans="1:20" ht="11.85" customHeight="1">
      <c r="A55" s="102"/>
      <c r="B55" s="102" t="s">
        <v>58</v>
      </c>
      <c r="C55" s="102">
        <v>5592</v>
      </c>
      <c r="D55" s="102">
        <v>17174</v>
      </c>
      <c r="E55" s="102">
        <v>2631</v>
      </c>
      <c r="F55" s="102">
        <v>7295</v>
      </c>
      <c r="G55" s="102">
        <v>25113</v>
      </c>
      <c r="H55" s="102">
        <v>16584</v>
      </c>
      <c r="I55" s="102">
        <v>6166</v>
      </c>
      <c r="J55" s="102">
        <v>25873</v>
      </c>
      <c r="K55" s="102">
        <v>9817</v>
      </c>
      <c r="L55" s="102">
        <v>13813</v>
      </c>
      <c r="M55" s="102">
        <v>405</v>
      </c>
      <c r="N55" s="102">
        <v>3604</v>
      </c>
      <c r="O55" s="102">
        <v>351798</v>
      </c>
      <c r="P55" s="102">
        <v>4286</v>
      </c>
      <c r="Q55" s="102">
        <v>1945</v>
      </c>
      <c r="R55" s="102">
        <v>2736</v>
      </c>
      <c r="S55" s="102">
        <v>1856</v>
      </c>
      <c r="T55" s="102">
        <v>496688</v>
      </c>
    </row>
    <row r="56" spans="1:20" ht="11.85" customHeight="1">
      <c r="A56" s="102"/>
      <c r="B56" s="102" t="s">
        <v>170</v>
      </c>
      <c r="C56" s="102">
        <v>723</v>
      </c>
      <c r="D56" s="102">
        <v>4268</v>
      </c>
      <c r="E56" s="102">
        <v>606</v>
      </c>
      <c r="F56" s="102">
        <v>2133</v>
      </c>
      <c r="G56" s="102">
        <v>5121</v>
      </c>
      <c r="H56" s="102">
        <v>3352</v>
      </c>
      <c r="I56" s="102">
        <v>1775</v>
      </c>
      <c r="J56" s="102">
        <v>6193</v>
      </c>
      <c r="K56" s="102">
        <v>3329</v>
      </c>
      <c r="L56" s="102">
        <v>2715</v>
      </c>
      <c r="M56" s="102">
        <v>119</v>
      </c>
      <c r="N56" s="102">
        <v>1091</v>
      </c>
      <c r="O56" s="102">
        <v>97355</v>
      </c>
      <c r="P56" s="102">
        <v>1496</v>
      </c>
      <c r="Q56" s="102">
        <v>591</v>
      </c>
      <c r="R56" s="102">
        <v>998</v>
      </c>
      <c r="S56" s="102">
        <v>4206</v>
      </c>
      <c r="T56" s="102">
        <v>136071</v>
      </c>
    </row>
    <row r="57" spans="1:20" ht="11.85" customHeight="1">
      <c r="A57" s="102"/>
      <c r="B57" s="102" t="s">
        <v>59</v>
      </c>
      <c r="C57" s="102">
        <v>1678</v>
      </c>
      <c r="D57" s="102">
        <v>3987</v>
      </c>
      <c r="E57" s="102">
        <v>438</v>
      </c>
      <c r="F57" s="102">
        <v>1545</v>
      </c>
      <c r="G57" s="102">
        <v>6186</v>
      </c>
      <c r="H57" s="102">
        <v>3998</v>
      </c>
      <c r="I57" s="102">
        <v>7080</v>
      </c>
      <c r="J57" s="102">
        <v>4785</v>
      </c>
      <c r="K57" s="102">
        <v>1992</v>
      </c>
      <c r="L57" s="102">
        <v>2841</v>
      </c>
      <c r="M57" s="102">
        <v>186</v>
      </c>
      <c r="N57" s="102">
        <v>836</v>
      </c>
      <c r="O57" s="102">
        <v>88766</v>
      </c>
      <c r="P57" s="102">
        <v>1160</v>
      </c>
      <c r="Q57" s="102">
        <v>409</v>
      </c>
      <c r="R57" s="102">
        <v>920</v>
      </c>
      <c r="S57" s="102">
        <v>20221</v>
      </c>
      <c r="T57" s="102">
        <v>147028</v>
      </c>
    </row>
    <row r="58" spans="1:20" ht="11.85" customHeight="1">
      <c r="A58" s="102"/>
      <c r="B58" s="102" t="s">
        <v>170</v>
      </c>
      <c r="C58" s="102">
        <v>1</v>
      </c>
      <c r="D58" s="102">
        <v>15</v>
      </c>
      <c r="E58" s="102">
        <v>14</v>
      </c>
      <c r="F58" s="102">
        <v>14</v>
      </c>
      <c r="G58" s="102">
        <v>78</v>
      </c>
      <c r="H58" s="102">
        <v>8</v>
      </c>
      <c r="I58" s="102">
        <v>57</v>
      </c>
      <c r="J58" s="102">
        <v>247</v>
      </c>
      <c r="K58" s="102">
        <v>20</v>
      </c>
      <c r="L58" s="102">
        <v>23</v>
      </c>
      <c r="M58" s="102">
        <v>1</v>
      </c>
      <c r="N58" s="102">
        <v>7</v>
      </c>
      <c r="O58" s="102">
        <v>1985</v>
      </c>
      <c r="P58" s="102">
        <v>1</v>
      </c>
      <c r="Q58" s="102">
        <v>20</v>
      </c>
      <c r="R58" s="102">
        <v>4</v>
      </c>
      <c r="S58" s="102">
        <v>132</v>
      </c>
      <c r="T58" s="102">
        <v>2627</v>
      </c>
    </row>
    <row r="59" spans="1:20" ht="11.85" customHeight="1">
      <c r="A59" s="102"/>
      <c r="B59" s="102" t="s">
        <v>60</v>
      </c>
      <c r="C59" s="102">
        <v>259</v>
      </c>
      <c r="D59" s="102">
        <v>752</v>
      </c>
      <c r="E59" s="102">
        <v>266</v>
      </c>
      <c r="F59" s="102">
        <v>173</v>
      </c>
      <c r="G59" s="102">
        <v>1205</v>
      </c>
      <c r="H59" s="102">
        <v>5635</v>
      </c>
      <c r="I59" s="102">
        <v>203</v>
      </c>
      <c r="J59" s="102">
        <v>562</v>
      </c>
      <c r="K59" s="102">
        <v>360</v>
      </c>
      <c r="L59" s="102">
        <v>521</v>
      </c>
      <c r="M59" s="102">
        <v>27</v>
      </c>
      <c r="N59" s="102">
        <v>170</v>
      </c>
      <c r="O59" s="102">
        <v>10714</v>
      </c>
      <c r="P59" s="102">
        <v>140</v>
      </c>
      <c r="Q59" s="102">
        <v>135</v>
      </c>
      <c r="R59" s="102">
        <v>77</v>
      </c>
      <c r="S59" s="102">
        <v>157</v>
      </c>
      <c r="T59" s="102">
        <v>21356</v>
      </c>
    </row>
    <row r="60" spans="1:20" ht="11.85" customHeight="1">
      <c r="A60" s="102"/>
      <c r="B60" s="102" t="s">
        <v>70</v>
      </c>
      <c r="C60" s="102">
        <v>2</v>
      </c>
      <c r="D60" s="102">
        <v>32</v>
      </c>
      <c r="E60" s="102">
        <v>7</v>
      </c>
      <c r="F60" s="102">
        <v>47</v>
      </c>
      <c r="G60" s="102">
        <v>25</v>
      </c>
      <c r="H60" s="102">
        <v>101</v>
      </c>
      <c r="I60" s="102">
        <v>8</v>
      </c>
      <c r="J60" s="102">
        <v>164</v>
      </c>
      <c r="K60" s="102">
        <v>8</v>
      </c>
      <c r="L60" s="102">
        <v>6</v>
      </c>
      <c r="M60" s="102"/>
      <c r="N60" s="102">
        <v>2</v>
      </c>
      <c r="O60" s="102">
        <v>3824</v>
      </c>
      <c r="P60" s="102">
        <v>1</v>
      </c>
      <c r="Q60" s="102">
        <v>9</v>
      </c>
      <c r="R60" s="102">
        <v>25</v>
      </c>
      <c r="S60" s="102">
        <v>1652</v>
      </c>
      <c r="T60" s="102">
        <v>5913</v>
      </c>
    </row>
    <row r="61" spans="1:20" ht="11.85" customHeight="1">
      <c r="A61" s="102"/>
      <c r="B61" s="102" t="s">
        <v>99</v>
      </c>
      <c r="C61" s="102">
        <v>617</v>
      </c>
      <c r="D61" s="102">
        <v>1281</v>
      </c>
      <c r="E61" s="102">
        <v>599</v>
      </c>
      <c r="F61" s="102">
        <v>755</v>
      </c>
      <c r="G61" s="102">
        <v>3942</v>
      </c>
      <c r="H61" s="102">
        <v>3438</v>
      </c>
      <c r="I61" s="102">
        <v>604</v>
      </c>
      <c r="J61" s="102">
        <v>1384</v>
      </c>
      <c r="K61" s="102">
        <v>475</v>
      </c>
      <c r="L61" s="102">
        <v>724</v>
      </c>
      <c r="M61" s="102">
        <v>64</v>
      </c>
      <c r="N61" s="102">
        <v>227</v>
      </c>
      <c r="O61" s="102">
        <v>28763</v>
      </c>
      <c r="P61" s="102">
        <v>295</v>
      </c>
      <c r="Q61" s="102">
        <v>112</v>
      </c>
      <c r="R61" s="102">
        <v>152</v>
      </c>
      <c r="S61" s="102">
        <v>13523</v>
      </c>
      <c r="T61" s="102">
        <v>56955</v>
      </c>
    </row>
    <row r="62" spans="1:20" ht="11.85" customHeight="1">
      <c r="A62" s="102"/>
      <c r="B62" s="102" t="s">
        <v>105</v>
      </c>
      <c r="C62" s="102">
        <v>4</v>
      </c>
      <c r="D62" s="102">
        <v>3</v>
      </c>
      <c r="E62" s="102">
        <v>1</v>
      </c>
      <c r="F62" s="102">
        <v>8</v>
      </c>
      <c r="G62" s="102">
        <v>11</v>
      </c>
      <c r="H62" s="102">
        <v>13</v>
      </c>
      <c r="I62" s="102">
        <v>6</v>
      </c>
      <c r="J62" s="102">
        <v>13</v>
      </c>
      <c r="K62" s="102">
        <v>5</v>
      </c>
      <c r="L62" s="102"/>
      <c r="M62" s="102"/>
      <c r="N62" s="102"/>
      <c r="O62" s="102">
        <v>139</v>
      </c>
      <c r="P62" s="102"/>
      <c r="Q62" s="102"/>
      <c r="R62" s="102"/>
      <c r="S62" s="102">
        <v>6</v>
      </c>
      <c r="T62" s="102">
        <v>209</v>
      </c>
    </row>
    <row r="63" spans="1:20" ht="11.85" customHeight="1">
      <c r="A63" s="103"/>
      <c r="B63" s="103" t="s">
        <v>14</v>
      </c>
      <c r="C63" s="103">
        <v>15270</v>
      </c>
      <c r="D63" s="103">
        <v>66503</v>
      </c>
      <c r="E63" s="103">
        <v>9114</v>
      </c>
      <c r="F63" s="103">
        <v>20423</v>
      </c>
      <c r="G63" s="103">
        <v>84129</v>
      </c>
      <c r="H63" s="103">
        <v>60775</v>
      </c>
      <c r="I63" s="103">
        <v>22731</v>
      </c>
      <c r="J63" s="103">
        <v>91433</v>
      </c>
      <c r="K63" s="103">
        <v>32094</v>
      </c>
      <c r="L63" s="103">
        <v>35953</v>
      </c>
      <c r="M63" s="103">
        <v>1591</v>
      </c>
      <c r="N63" s="103">
        <v>13009</v>
      </c>
      <c r="O63" s="103">
        <v>1330729</v>
      </c>
      <c r="P63" s="103">
        <v>13503</v>
      </c>
      <c r="Q63" s="103">
        <v>6168</v>
      </c>
      <c r="R63" s="103">
        <v>9292</v>
      </c>
      <c r="S63" s="103">
        <v>43781</v>
      </c>
      <c r="T63" s="103">
        <v>1856498</v>
      </c>
    </row>
    <row r="64" spans="1:20" ht="11.85" customHeight="1">
      <c r="A64" s="102" t="s">
        <v>98</v>
      </c>
      <c r="B64" s="102" t="s">
        <v>94</v>
      </c>
      <c r="C64" s="102">
        <v>14935</v>
      </c>
      <c r="D64" s="102">
        <v>87447</v>
      </c>
      <c r="E64" s="102">
        <v>11963</v>
      </c>
      <c r="F64" s="102">
        <v>26829</v>
      </c>
      <c r="G64" s="102">
        <v>213419</v>
      </c>
      <c r="H64" s="102">
        <v>71623</v>
      </c>
      <c r="I64" s="102">
        <v>40975</v>
      </c>
      <c r="J64" s="102">
        <v>161693</v>
      </c>
      <c r="K64" s="102">
        <v>48317</v>
      </c>
      <c r="L64" s="102">
        <v>74283</v>
      </c>
      <c r="M64" s="102">
        <v>3182</v>
      </c>
      <c r="N64" s="102">
        <v>13341</v>
      </c>
      <c r="O64" s="102">
        <v>11135246</v>
      </c>
      <c r="P64" s="102">
        <v>24659</v>
      </c>
      <c r="Q64" s="102">
        <v>34438</v>
      </c>
      <c r="R64" s="102">
        <v>14295</v>
      </c>
      <c r="S64" s="102">
        <v>4476</v>
      </c>
      <c r="T64" s="102">
        <v>11981121</v>
      </c>
    </row>
    <row r="65" spans="1:20" ht="11.85" customHeight="1">
      <c r="A65" s="102"/>
      <c r="B65" s="102" t="s">
        <v>97</v>
      </c>
      <c r="C65" s="102">
        <v>10126</v>
      </c>
      <c r="D65" s="102">
        <v>28156</v>
      </c>
      <c r="E65" s="102">
        <v>14157</v>
      </c>
      <c r="F65" s="102">
        <v>10548</v>
      </c>
      <c r="G65" s="102">
        <v>39275</v>
      </c>
      <c r="H65" s="102">
        <v>21947</v>
      </c>
      <c r="I65" s="102">
        <v>9234</v>
      </c>
      <c r="J65" s="102">
        <v>43792</v>
      </c>
      <c r="K65" s="102">
        <v>14565</v>
      </c>
      <c r="L65" s="102">
        <v>18877</v>
      </c>
      <c r="M65" s="102">
        <v>430</v>
      </c>
      <c r="N65" s="102">
        <v>6398</v>
      </c>
      <c r="O65" s="102">
        <v>2361530</v>
      </c>
      <c r="P65" s="102">
        <v>7406</v>
      </c>
      <c r="Q65" s="102">
        <v>5301</v>
      </c>
      <c r="R65" s="102">
        <v>5605</v>
      </c>
      <c r="S65" s="102">
        <v>24913</v>
      </c>
      <c r="T65" s="102">
        <v>2622260</v>
      </c>
    </row>
    <row r="66" spans="1:20" ht="11.85" customHeight="1">
      <c r="A66" s="102"/>
      <c r="B66" s="102" t="s">
        <v>88</v>
      </c>
      <c r="C66" s="102">
        <v>5776</v>
      </c>
      <c r="D66" s="102">
        <v>25074</v>
      </c>
      <c r="E66" s="102">
        <v>5618</v>
      </c>
      <c r="F66" s="102">
        <v>5185</v>
      </c>
      <c r="G66" s="102">
        <v>24553</v>
      </c>
      <c r="H66" s="102">
        <v>105976</v>
      </c>
      <c r="I66" s="102">
        <v>5142</v>
      </c>
      <c r="J66" s="102">
        <v>26692</v>
      </c>
      <c r="K66" s="102">
        <v>10181</v>
      </c>
      <c r="L66" s="102">
        <v>10462</v>
      </c>
      <c r="M66" s="102">
        <v>708</v>
      </c>
      <c r="N66" s="102">
        <v>3743</v>
      </c>
      <c r="O66" s="102">
        <v>1428204</v>
      </c>
      <c r="P66" s="102">
        <v>3475</v>
      </c>
      <c r="Q66" s="102">
        <v>2276</v>
      </c>
      <c r="R66" s="102">
        <v>3648</v>
      </c>
      <c r="S66" s="102">
        <v>390</v>
      </c>
      <c r="T66" s="102">
        <v>1667103</v>
      </c>
    </row>
    <row r="67" spans="1:20" ht="11.85" customHeight="1">
      <c r="A67" s="102"/>
      <c r="B67" s="102" t="s">
        <v>61</v>
      </c>
      <c r="C67" s="102">
        <v>165</v>
      </c>
      <c r="D67" s="102">
        <v>499</v>
      </c>
      <c r="E67" s="102">
        <v>77</v>
      </c>
      <c r="F67" s="102">
        <v>238</v>
      </c>
      <c r="G67" s="102">
        <v>17420</v>
      </c>
      <c r="H67" s="102">
        <v>96</v>
      </c>
      <c r="I67" s="102">
        <v>142</v>
      </c>
      <c r="J67" s="102">
        <v>31</v>
      </c>
      <c r="K67" s="102">
        <v>72</v>
      </c>
      <c r="L67" s="102">
        <v>566</v>
      </c>
      <c r="M67" s="102">
        <v>184</v>
      </c>
      <c r="N67" s="102">
        <v>324</v>
      </c>
      <c r="O67" s="102">
        <v>2354</v>
      </c>
      <c r="P67" s="102">
        <v>51</v>
      </c>
      <c r="Q67" s="102">
        <v>8</v>
      </c>
      <c r="R67" s="102">
        <v>24</v>
      </c>
      <c r="S67" s="102">
        <v>570</v>
      </c>
      <c r="T67" s="102">
        <v>22821</v>
      </c>
    </row>
    <row r="68" spans="1:20" ht="11.85" customHeight="1">
      <c r="A68" s="102"/>
      <c r="B68" s="102" t="s">
        <v>95</v>
      </c>
      <c r="C68" s="102">
        <v>1</v>
      </c>
      <c r="D68" s="102">
        <v>84</v>
      </c>
      <c r="E68" s="102"/>
      <c r="F68" s="102">
        <v>6</v>
      </c>
      <c r="G68" s="102">
        <v>794</v>
      </c>
      <c r="H68" s="102">
        <v>153</v>
      </c>
      <c r="I68" s="102">
        <v>16</v>
      </c>
      <c r="J68" s="102">
        <v>194</v>
      </c>
      <c r="K68" s="102">
        <v>150</v>
      </c>
      <c r="L68" s="102">
        <v>62</v>
      </c>
      <c r="M68" s="102">
        <v>5</v>
      </c>
      <c r="N68" s="102">
        <v>4</v>
      </c>
      <c r="O68" s="102">
        <v>45143</v>
      </c>
      <c r="P68" s="102">
        <v>147</v>
      </c>
      <c r="Q68" s="102">
        <v>18</v>
      </c>
      <c r="R68" s="102">
        <v>6</v>
      </c>
      <c r="S68" s="102">
        <v>5</v>
      </c>
      <c r="T68" s="102">
        <v>46788</v>
      </c>
    </row>
    <row r="69" spans="1:20" ht="11.85" customHeight="1">
      <c r="A69" s="102"/>
      <c r="B69" s="102" t="s">
        <v>96</v>
      </c>
      <c r="C69" s="102"/>
      <c r="D69" s="102"/>
      <c r="E69" s="102"/>
      <c r="F69" s="102"/>
      <c r="G69" s="102">
        <v>1</v>
      </c>
      <c r="H69" s="102"/>
      <c r="I69" s="102"/>
      <c r="J69" s="102"/>
      <c r="K69" s="102">
        <v>2</v>
      </c>
      <c r="L69" s="102">
        <v>2</v>
      </c>
      <c r="M69" s="102"/>
      <c r="N69" s="102"/>
      <c r="O69" s="102">
        <v>867</v>
      </c>
      <c r="P69" s="102">
        <v>41</v>
      </c>
      <c r="Q69" s="102"/>
      <c r="R69" s="102">
        <v>9</v>
      </c>
      <c r="S69" s="102"/>
      <c r="T69" s="102">
        <v>922</v>
      </c>
    </row>
    <row r="70" spans="1:20" ht="11.85" customHeight="1">
      <c r="A70" s="102"/>
      <c r="B70" s="102" t="s">
        <v>167</v>
      </c>
      <c r="C70" s="102">
        <v>42672</v>
      </c>
      <c r="D70" s="102">
        <v>839398</v>
      </c>
      <c r="E70" s="102">
        <v>37643</v>
      </c>
      <c r="F70" s="102">
        <v>85537</v>
      </c>
      <c r="G70" s="102">
        <v>305936</v>
      </c>
      <c r="H70" s="102">
        <v>253072</v>
      </c>
      <c r="I70" s="102">
        <v>208124</v>
      </c>
      <c r="J70" s="102">
        <v>285930</v>
      </c>
      <c r="K70" s="102">
        <v>121914</v>
      </c>
      <c r="L70" s="102">
        <v>183058</v>
      </c>
      <c r="M70" s="102">
        <v>19828</v>
      </c>
      <c r="N70" s="102">
        <v>49551</v>
      </c>
      <c r="O70" s="102">
        <v>3367138</v>
      </c>
      <c r="P70" s="102">
        <v>50826</v>
      </c>
      <c r="Q70" s="102">
        <v>45209</v>
      </c>
      <c r="R70" s="102">
        <v>39665</v>
      </c>
      <c r="S70" s="102">
        <v>333072</v>
      </c>
      <c r="T70" s="102">
        <v>6268573</v>
      </c>
    </row>
    <row r="71" spans="1:20" ht="11.85" customHeight="1">
      <c r="A71" s="103"/>
      <c r="B71" s="103" t="s">
        <v>14</v>
      </c>
      <c r="C71" s="103">
        <v>73675</v>
      </c>
      <c r="D71" s="103">
        <v>980658</v>
      </c>
      <c r="E71" s="103">
        <v>69458</v>
      </c>
      <c r="F71" s="103">
        <v>128343</v>
      </c>
      <c r="G71" s="103">
        <v>601398</v>
      </c>
      <c r="H71" s="103">
        <v>452867</v>
      </c>
      <c r="I71" s="103">
        <v>263633</v>
      </c>
      <c r="J71" s="103">
        <v>518332</v>
      </c>
      <c r="K71" s="103">
        <v>195201</v>
      </c>
      <c r="L71" s="103">
        <v>287310</v>
      </c>
      <c r="M71" s="103">
        <v>24337</v>
      </c>
      <c r="N71" s="103">
        <v>73361</v>
      </c>
      <c r="O71" s="103">
        <v>18340482</v>
      </c>
      <c r="P71" s="103">
        <v>86605</v>
      </c>
      <c r="Q71" s="103">
        <v>87250</v>
      </c>
      <c r="R71" s="103">
        <v>63252</v>
      </c>
      <c r="S71" s="103">
        <v>363426</v>
      </c>
      <c r="T71" s="103">
        <v>22609588</v>
      </c>
    </row>
    <row r="72" spans="1:20" ht="11.85" customHeight="1">
      <c r="A72" s="102" t="s">
        <v>171</v>
      </c>
      <c r="B72" s="102" t="s">
        <v>172</v>
      </c>
      <c r="C72" s="102"/>
      <c r="D72" s="102">
        <v>3</v>
      </c>
      <c r="E72" s="102"/>
      <c r="F72" s="102"/>
      <c r="G72" s="102"/>
      <c r="H72" s="102"/>
      <c r="I72" s="102"/>
      <c r="J72" s="102"/>
      <c r="K72" s="102"/>
      <c r="L72" s="102"/>
      <c r="M72" s="102"/>
      <c r="N72" s="102">
        <v>4</v>
      </c>
      <c r="O72" s="102">
        <v>123</v>
      </c>
      <c r="P72" s="102"/>
      <c r="Q72" s="102"/>
      <c r="R72" s="102">
        <v>1</v>
      </c>
      <c r="S72" s="102"/>
      <c r="T72" s="102">
        <v>131</v>
      </c>
    </row>
    <row r="73" spans="1:20" ht="11.85" customHeight="1">
      <c r="A73" s="120"/>
      <c r="B73" s="102" t="s">
        <v>173</v>
      </c>
      <c r="C73" s="102"/>
      <c r="D73" s="117">
        <v>18</v>
      </c>
      <c r="E73" s="102"/>
      <c r="F73" s="117"/>
      <c r="G73" s="117">
        <v>62</v>
      </c>
      <c r="H73" s="117">
        <v>2</v>
      </c>
      <c r="I73" s="117"/>
      <c r="J73" s="117">
        <v>43</v>
      </c>
      <c r="K73" s="102">
        <v>36</v>
      </c>
      <c r="L73" s="117"/>
      <c r="M73" s="117"/>
      <c r="N73" s="102">
        <v>4</v>
      </c>
      <c r="O73" s="117">
        <v>1751</v>
      </c>
      <c r="P73" s="117">
        <v>13</v>
      </c>
      <c r="Q73" s="117">
        <v>1</v>
      </c>
      <c r="R73" s="117">
        <v>34</v>
      </c>
      <c r="S73" s="117">
        <v>5</v>
      </c>
      <c r="T73" s="117">
        <v>1969</v>
      </c>
    </row>
    <row r="74" spans="1:20" ht="11.85" customHeight="1">
      <c r="A74" s="102"/>
      <c r="B74" s="102" t="s">
        <v>174</v>
      </c>
      <c r="C74" s="102"/>
      <c r="D74" s="102">
        <v>3</v>
      </c>
      <c r="E74" s="102"/>
      <c r="F74" s="102"/>
      <c r="G74" s="102">
        <v>6</v>
      </c>
      <c r="H74" s="102">
        <v>3</v>
      </c>
      <c r="I74" s="102"/>
      <c r="J74" s="102">
        <v>1</v>
      </c>
      <c r="K74" s="102"/>
      <c r="L74" s="102">
        <v>4</v>
      </c>
      <c r="M74" s="102"/>
      <c r="N74" s="102"/>
      <c r="O74" s="102">
        <v>2540</v>
      </c>
      <c r="P74" s="102">
        <v>17</v>
      </c>
      <c r="Q74" s="102"/>
      <c r="R74" s="102"/>
      <c r="S74" s="102">
        <v>6</v>
      </c>
      <c r="T74" s="102">
        <v>2580</v>
      </c>
    </row>
    <row r="75" spans="1:20" ht="11.85" customHeight="1">
      <c r="A75" s="103"/>
      <c r="B75" s="103" t="s">
        <v>14</v>
      </c>
      <c r="C75" s="103"/>
      <c r="D75" s="103">
        <v>24</v>
      </c>
      <c r="E75" s="103"/>
      <c r="F75" s="103"/>
      <c r="G75" s="103">
        <v>68</v>
      </c>
      <c r="H75" s="103">
        <v>5</v>
      </c>
      <c r="I75" s="103"/>
      <c r="J75" s="103">
        <v>44</v>
      </c>
      <c r="K75" s="103">
        <v>36</v>
      </c>
      <c r="L75" s="103">
        <v>4</v>
      </c>
      <c r="M75" s="103"/>
      <c r="N75" s="103">
        <v>8</v>
      </c>
      <c r="O75" s="103">
        <v>4414</v>
      </c>
      <c r="P75" s="103">
        <v>30</v>
      </c>
      <c r="Q75" s="103">
        <v>1</v>
      </c>
      <c r="R75" s="103">
        <v>35</v>
      </c>
      <c r="S75" s="103">
        <v>11</v>
      </c>
      <c r="T75" s="103">
        <v>4680</v>
      </c>
    </row>
    <row r="76" spans="1:20" ht="11.85" customHeight="1">
      <c r="A76" s="102" t="s">
        <v>175</v>
      </c>
      <c r="B76" s="102" t="s">
        <v>176</v>
      </c>
      <c r="C76" s="102">
        <v>16</v>
      </c>
      <c r="D76" s="102">
        <v>76</v>
      </c>
      <c r="E76" s="102">
        <v>2</v>
      </c>
      <c r="F76" s="102">
        <v>19</v>
      </c>
      <c r="G76" s="102">
        <v>1094</v>
      </c>
      <c r="H76" s="102">
        <v>13</v>
      </c>
      <c r="I76" s="102">
        <v>6</v>
      </c>
      <c r="J76" s="102">
        <v>268</v>
      </c>
      <c r="K76" s="102">
        <v>41</v>
      </c>
      <c r="L76" s="102">
        <v>44</v>
      </c>
      <c r="M76" s="102"/>
      <c r="N76" s="102"/>
      <c r="O76" s="102">
        <v>14283</v>
      </c>
      <c r="P76" s="102">
        <v>13</v>
      </c>
      <c r="Q76" s="102">
        <v>4</v>
      </c>
      <c r="R76" s="102">
        <v>4</v>
      </c>
      <c r="S76" s="102">
        <v>149</v>
      </c>
      <c r="T76" s="102">
        <v>16032</v>
      </c>
    </row>
    <row r="77" spans="1:20" ht="11.85" customHeight="1">
      <c r="A77" s="103"/>
      <c r="B77" s="103" t="s">
        <v>14</v>
      </c>
      <c r="C77" s="103">
        <v>16</v>
      </c>
      <c r="D77" s="103">
        <v>76</v>
      </c>
      <c r="E77" s="103">
        <v>2</v>
      </c>
      <c r="F77" s="103">
        <v>19</v>
      </c>
      <c r="G77" s="103">
        <v>1094</v>
      </c>
      <c r="H77" s="103">
        <v>13</v>
      </c>
      <c r="I77" s="103">
        <v>6</v>
      </c>
      <c r="J77" s="103">
        <v>268</v>
      </c>
      <c r="K77" s="103">
        <v>41</v>
      </c>
      <c r="L77" s="103">
        <v>44</v>
      </c>
      <c r="M77" s="103"/>
      <c r="N77" s="103"/>
      <c r="O77" s="103">
        <v>14283</v>
      </c>
      <c r="P77" s="103">
        <v>13</v>
      </c>
      <c r="Q77" s="103">
        <v>4</v>
      </c>
      <c r="R77" s="103">
        <v>4</v>
      </c>
      <c r="S77" s="103">
        <v>149</v>
      </c>
      <c r="T77" s="103">
        <v>16032</v>
      </c>
    </row>
    <row r="78" spans="1:20" ht="11.85" customHeight="1">
      <c r="A78" s="102"/>
      <c r="B78" s="102" t="s">
        <v>15</v>
      </c>
      <c r="C78" s="102">
        <v>3083</v>
      </c>
      <c r="D78" s="102">
        <v>18461</v>
      </c>
      <c r="E78" s="102">
        <v>1651</v>
      </c>
      <c r="F78" s="102">
        <v>4460</v>
      </c>
      <c r="G78" s="102">
        <v>14640</v>
      </c>
      <c r="H78" s="102">
        <v>4220</v>
      </c>
      <c r="I78" s="102">
        <v>5233</v>
      </c>
      <c r="J78" s="102">
        <v>10800</v>
      </c>
      <c r="K78" s="102">
        <v>4942</v>
      </c>
      <c r="L78" s="102">
        <v>5179</v>
      </c>
      <c r="M78" s="102">
        <v>335</v>
      </c>
      <c r="N78" s="102">
        <v>1112</v>
      </c>
      <c r="O78" s="102">
        <v>139626</v>
      </c>
      <c r="P78" s="102">
        <v>1517</v>
      </c>
      <c r="Q78" s="102">
        <v>1491</v>
      </c>
      <c r="R78" s="102">
        <v>1046</v>
      </c>
      <c r="S78" s="102">
        <v>2843</v>
      </c>
      <c r="T78" s="102">
        <v>220639</v>
      </c>
    </row>
    <row r="79" spans="1:20" ht="11.85" customHeight="1">
      <c r="A79" s="105"/>
      <c r="B79" s="105" t="s">
        <v>181</v>
      </c>
      <c r="C79" s="105">
        <v>766834</v>
      </c>
      <c r="D79" s="105">
        <v>3527188</v>
      </c>
      <c r="E79" s="105">
        <v>547459</v>
      </c>
      <c r="F79" s="105">
        <v>1110282</v>
      </c>
      <c r="G79" s="105">
        <v>4218415</v>
      </c>
      <c r="H79" s="105">
        <v>2196685</v>
      </c>
      <c r="I79" s="105">
        <v>1322248</v>
      </c>
      <c r="J79" s="105">
        <v>3707909</v>
      </c>
      <c r="K79" s="105">
        <v>1186263</v>
      </c>
      <c r="L79" s="105">
        <v>1668428</v>
      </c>
      <c r="M79" s="105">
        <v>115909</v>
      </c>
      <c r="N79" s="105">
        <v>508724</v>
      </c>
      <c r="O79" s="105">
        <v>52448437</v>
      </c>
      <c r="P79" s="105">
        <v>537121</v>
      </c>
      <c r="Q79" s="105">
        <v>379241</v>
      </c>
      <c r="R79" s="105">
        <v>451958</v>
      </c>
      <c r="S79" s="105">
        <v>1502773</v>
      </c>
      <c r="T79" s="105">
        <v>76195874</v>
      </c>
    </row>
    <row r="80" spans="1:20" ht="11.85" customHeight="1"/>
    <row r="81" spans="1:1" ht="11.85" customHeight="1">
      <c r="A81" s="57"/>
    </row>
    <row r="82" spans="1:1">
      <c r="A82" s="57"/>
    </row>
    <row r="83" spans="1:1">
      <c r="A83" s="57"/>
    </row>
    <row r="87" spans="1:1" ht="11.85" customHeight="1"/>
    <row r="88" spans="1:1" ht="11.85" customHeight="1"/>
    <row r="90" spans="1:1" s="126" customFormat="1"/>
    <row r="93" spans="1:1" s="126" customFormat="1"/>
    <row r="95" spans="1:1" s="126" customFormat="1"/>
    <row r="97" s="126" customFormat="1"/>
    <row r="115" s="126" customFormat="1"/>
    <row r="116" s="126" customFormat="1"/>
    <row r="133" s="126" customFormat="1"/>
    <row r="134" s="126" customFormat="1"/>
    <row r="144" s="126" customFormat="1"/>
    <row r="146" spans="21:21" s="126" customFormat="1"/>
    <row r="152" spans="21:21" s="126" customFormat="1"/>
    <row r="154" spans="21:21" s="4" customFormat="1">
      <c r="U154" s="157"/>
    </row>
    <row r="155" spans="21:21" s="126" customFormat="1"/>
    <row r="156" spans="21:21" s="126" customFormat="1"/>
    <row r="158" spans="21:21" s="126" customFormat="1"/>
    <row r="161" spans="1:16" s="101" customForma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</row>
    <row r="162" spans="1:16" s="4" customFormat="1"/>
    <row r="163" spans="1:16" s="101" customForma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</row>
    <row r="172" spans="1:16" ht="11.45" customHeight="1"/>
    <row r="234" spans="2:2">
      <c r="B234" s="55"/>
    </row>
  </sheetData>
  <mergeCells count="7">
    <mergeCell ref="V6:V7"/>
    <mergeCell ref="A6:A7"/>
    <mergeCell ref="B6:B7"/>
    <mergeCell ref="A2:T2"/>
    <mergeCell ref="A3:T3"/>
    <mergeCell ref="T6:T7"/>
    <mergeCell ref="C6:S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12"/>
  <sheetViews>
    <sheetView showGridLines="0" topLeftCell="A34" zoomScaleNormal="100" workbookViewId="0"/>
  </sheetViews>
  <sheetFormatPr baseColWidth="10" defaultColWidth="11.5546875" defaultRowHeight="10.5"/>
  <cols>
    <col min="1" max="1" width="29" style="54" customWidth="1"/>
    <col min="2" max="2" width="25.5546875" style="54" customWidth="1"/>
    <col min="3" max="3" width="10.77734375" style="54" customWidth="1"/>
    <col min="4" max="4" width="10.109375" style="54" customWidth="1"/>
    <col min="5" max="18" width="8.77734375" style="54" customWidth="1"/>
    <col min="19" max="19" width="11.77734375" style="54" customWidth="1"/>
    <col min="20" max="20" width="8.77734375" style="54" customWidth="1"/>
    <col min="21" max="21" width="11.5546875" style="54" customWidth="1"/>
    <col min="22" max="16384" width="11.5546875" style="54"/>
  </cols>
  <sheetData>
    <row r="2" spans="1:42" ht="11.85" customHeight="1">
      <c r="A2" s="386" t="s">
        <v>217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4"/>
      <c r="V2" s="79"/>
    </row>
    <row r="3" spans="1:42" ht="11.85" customHeight="1">
      <c r="A3" s="386" t="s">
        <v>125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4"/>
      <c r="V3" s="79"/>
    </row>
    <row r="4" spans="1:42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4"/>
      <c r="V4" s="189"/>
    </row>
    <row r="5" spans="1:42" ht="11.85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4"/>
      <c r="V5" s="189"/>
    </row>
    <row r="6" spans="1:42" s="182" customFormat="1" ht="12.6" customHeight="1">
      <c r="A6" s="402" t="s">
        <v>68</v>
      </c>
      <c r="B6" s="402" t="s">
        <v>69</v>
      </c>
      <c r="C6" s="417" t="s">
        <v>107</v>
      </c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07" t="s">
        <v>0</v>
      </c>
      <c r="U6" s="281"/>
      <c r="V6" s="424"/>
      <c r="X6" s="54"/>
    </row>
    <row r="7" spans="1:42" s="58" customFormat="1" ht="21.75" customHeight="1">
      <c r="A7" s="403"/>
      <c r="B7" s="403"/>
      <c r="C7" s="98" t="s">
        <v>108</v>
      </c>
      <c r="D7" s="98" t="s">
        <v>109</v>
      </c>
      <c r="E7" s="98" t="s">
        <v>110</v>
      </c>
      <c r="F7" s="98" t="s">
        <v>111</v>
      </c>
      <c r="G7" s="98" t="s">
        <v>112</v>
      </c>
      <c r="H7" s="98" t="s">
        <v>113</v>
      </c>
      <c r="I7" s="98" t="s">
        <v>114</v>
      </c>
      <c r="J7" s="98" t="s">
        <v>115</v>
      </c>
      <c r="K7" s="98" t="s">
        <v>116</v>
      </c>
      <c r="L7" s="98" t="s">
        <v>117</v>
      </c>
      <c r="M7" s="98" t="s">
        <v>118</v>
      </c>
      <c r="N7" s="98" t="s">
        <v>119</v>
      </c>
      <c r="O7" s="98" t="s">
        <v>120</v>
      </c>
      <c r="P7" s="98" t="s">
        <v>121</v>
      </c>
      <c r="Q7" s="98" t="s">
        <v>122</v>
      </c>
      <c r="R7" s="98" t="s">
        <v>123</v>
      </c>
      <c r="S7" s="98" t="s">
        <v>15</v>
      </c>
      <c r="T7" s="408"/>
      <c r="U7" s="280"/>
      <c r="V7" s="424"/>
      <c r="X7" s="54"/>
    </row>
    <row r="8" spans="1:42" s="1" customFormat="1" ht="11.85" customHeight="1">
      <c r="A8" s="102" t="s">
        <v>20</v>
      </c>
      <c r="B8" s="102" t="s">
        <v>26</v>
      </c>
      <c r="C8" s="128">
        <v>3034011558</v>
      </c>
      <c r="D8" s="128">
        <v>10991516490</v>
      </c>
      <c r="E8" s="128">
        <v>2641158472</v>
      </c>
      <c r="F8" s="128">
        <v>5007126363</v>
      </c>
      <c r="G8" s="128">
        <v>15685698390</v>
      </c>
      <c r="H8" s="128">
        <v>7715028984</v>
      </c>
      <c r="I8" s="128">
        <v>4145891358</v>
      </c>
      <c r="J8" s="128">
        <v>11591965230</v>
      </c>
      <c r="K8" s="128">
        <v>4355614267</v>
      </c>
      <c r="L8" s="128">
        <v>6272240530</v>
      </c>
      <c r="M8" s="128">
        <v>362368116</v>
      </c>
      <c r="N8" s="128">
        <v>2221498999</v>
      </c>
      <c r="O8" s="128">
        <v>205535057700</v>
      </c>
      <c r="P8" s="128">
        <v>2139369097</v>
      </c>
      <c r="Q8" s="128">
        <v>1151664883</v>
      </c>
      <c r="R8" s="128">
        <v>1375546731</v>
      </c>
      <c r="S8" s="128">
        <v>6089574654</v>
      </c>
      <c r="T8" s="128">
        <v>290315331822</v>
      </c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</row>
    <row r="9" spans="1:42" s="1" customFormat="1" ht="11.85" customHeight="1">
      <c r="A9" s="102"/>
      <c r="B9" s="102" t="s">
        <v>27</v>
      </c>
      <c r="C9" s="128">
        <v>10237783</v>
      </c>
      <c r="D9" s="128">
        <v>52158612</v>
      </c>
      <c r="E9" s="128">
        <v>8519142</v>
      </c>
      <c r="F9" s="128">
        <v>41267680</v>
      </c>
      <c r="G9" s="128">
        <v>80688621</v>
      </c>
      <c r="H9" s="128">
        <v>27065332</v>
      </c>
      <c r="I9" s="128">
        <v>43370685</v>
      </c>
      <c r="J9" s="128">
        <v>31941083</v>
      </c>
      <c r="K9" s="128">
        <v>14476223</v>
      </c>
      <c r="L9" s="128">
        <v>23042520</v>
      </c>
      <c r="M9" s="128">
        <v>1394203</v>
      </c>
      <c r="N9" s="128">
        <v>2588763</v>
      </c>
      <c r="O9" s="128">
        <v>833474765</v>
      </c>
      <c r="P9" s="128">
        <v>3718856</v>
      </c>
      <c r="Q9" s="128">
        <v>7981070</v>
      </c>
      <c r="R9" s="128">
        <v>3525700</v>
      </c>
      <c r="S9" s="128">
        <v>208762316</v>
      </c>
      <c r="T9" s="128">
        <v>1394213354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</row>
    <row r="10" spans="1:42" s="1" customFormat="1" ht="11.85" customHeight="1">
      <c r="A10" s="102"/>
      <c r="B10" s="102" t="s">
        <v>28</v>
      </c>
      <c r="C10" s="128">
        <v>100076603</v>
      </c>
      <c r="D10" s="128">
        <v>800331133</v>
      </c>
      <c r="E10" s="128">
        <v>124356583</v>
      </c>
      <c r="F10" s="128">
        <v>226554668</v>
      </c>
      <c r="G10" s="128">
        <v>1250299846</v>
      </c>
      <c r="H10" s="128">
        <v>793240176</v>
      </c>
      <c r="I10" s="128">
        <v>147703979</v>
      </c>
      <c r="J10" s="128">
        <v>1194348706</v>
      </c>
      <c r="K10" s="128">
        <v>444932014</v>
      </c>
      <c r="L10" s="128">
        <v>427930564</v>
      </c>
      <c r="M10" s="128">
        <v>17342581</v>
      </c>
      <c r="N10" s="128">
        <v>204261468</v>
      </c>
      <c r="O10" s="128">
        <v>26320827250</v>
      </c>
      <c r="P10" s="128">
        <v>121656675</v>
      </c>
      <c r="Q10" s="128">
        <v>76500065</v>
      </c>
      <c r="R10" s="128">
        <v>76775676</v>
      </c>
      <c r="S10" s="128">
        <v>135959021</v>
      </c>
      <c r="T10" s="128">
        <v>32463097008</v>
      </c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</row>
    <row r="11" spans="1:42" s="1" customFormat="1" ht="11.85" customHeight="1">
      <c r="A11" s="102"/>
      <c r="B11" s="102" t="s">
        <v>168</v>
      </c>
      <c r="C11" s="128">
        <v>2264460</v>
      </c>
      <c r="D11" s="128">
        <v>4847555</v>
      </c>
      <c r="E11" s="128">
        <v>227178</v>
      </c>
      <c r="F11" s="128">
        <v>4805500</v>
      </c>
      <c r="G11" s="128">
        <v>23848509</v>
      </c>
      <c r="H11" s="128">
        <v>9677797</v>
      </c>
      <c r="I11" s="128">
        <v>4910570</v>
      </c>
      <c r="J11" s="128">
        <v>7998594</v>
      </c>
      <c r="K11" s="128">
        <v>8726041</v>
      </c>
      <c r="L11" s="128">
        <v>11009355</v>
      </c>
      <c r="M11" s="128">
        <v>155325</v>
      </c>
      <c r="N11" s="128">
        <v>1176180</v>
      </c>
      <c r="O11" s="128">
        <v>3861342954</v>
      </c>
      <c r="P11" s="128">
        <v>767200</v>
      </c>
      <c r="Q11" s="128">
        <v>286000</v>
      </c>
      <c r="R11" s="128">
        <v>940000</v>
      </c>
      <c r="S11" s="128">
        <v>30570554</v>
      </c>
      <c r="T11" s="128">
        <v>3973553772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</row>
    <row r="12" spans="1:42" s="1" customFormat="1" ht="11.85" customHeight="1">
      <c r="A12" s="103"/>
      <c r="B12" s="103" t="s">
        <v>14</v>
      </c>
      <c r="C12" s="129">
        <v>3146590404</v>
      </c>
      <c r="D12" s="129">
        <v>11848853790</v>
      </c>
      <c r="E12" s="129">
        <v>2774261375</v>
      </c>
      <c r="F12" s="129">
        <v>5279754211</v>
      </c>
      <c r="G12" s="129">
        <v>17040535366</v>
      </c>
      <c r="H12" s="129">
        <v>8545012289</v>
      </c>
      <c r="I12" s="129">
        <v>4341876592</v>
      </c>
      <c r="J12" s="129">
        <v>12826253613</v>
      </c>
      <c r="K12" s="129">
        <v>4823748545</v>
      </c>
      <c r="L12" s="129">
        <v>6734222969</v>
      </c>
      <c r="M12" s="129">
        <v>381260225</v>
      </c>
      <c r="N12" s="129">
        <v>2429525410</v>
      </c>
      <c r="O12" s="129">
        <v>236550702669</v>
      </c>
      <c r="P12" s="129">
        <v>2265511828</v>
      </c>
      <c r="Q12" s="129">
        <v>1236432018</v>
      </c>
      <c r="R12" s="129">
        <v>1456788107</v>
      </c>
      <c r="S12" s="129">
        <v>6464866545</v>
      </c>
      <c r="T12" s="129">
        <v>328146195956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2" s="1" customFormat="1" ht="11.85" customHeight="1">
      <c r="A13" s="102" t="s">
        <v>21</v>
      </c>
      <c r="B13" s="102" t="s">
        <v>29</v>
      </c>
      <c r="C13" s="128">
        <v>2164501081</v>
      </c>
      <c r="D13" s="128">
        <v>9046705088</v>
      </c>
      <c r="E13" s="128">
        <v>1610203495</v>
      </c>
      <c r="F13" s="128">
        <v>2863665067</v>
      </c>
      <c r="G13" s="128">
        <v>11493841890</v>
      </c>
      <c r="H13" s="128">
        <v>5335950116</v>
      </c>
      <c r="I13" s="128">
        <v>3143916426</v>
      </c>
      <c r="J13" s="128">
        <v>9338365853</v>
      </c>
      <c r="K13" s="128">
        <v>3931420158</v>
      </c>
      <c r="L13" s="128">
        <v>4254848321</v>
      </c>
      <c r="M13" s="128">
        <v>291179730</v>
      </c>
      <c r="N13" s="128">
        <v>1368735425</v>
      </c>
      <c r="O13" s="128">
        <v>151324634600</v>
      </c>
      <c r="P13" s="128">
        <v>1928341605</v>
      </c>
      <c r="Q13" s="128">
        <v>680622188</v>
      </c>
      <c r="R13" s="128">
        <v>1165277188</v>
      </c>
      <c r="S13" s="128">
        <v>500293659</v>
      </c>
      <c r="T13" s="128">
        <v>210442501890</v>
      </c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</row>
    <row r="14" spans="1:42" s="1" customFormat="1" ht="11.85" customHeight="1">
      <c r="A14" s="102"/>
      <c r="B14" s="102" t="s">
        <v>30</v>
      </c>
      <c r="C14" s="128">
        <v>2407798284</v>
      </c>
      <c r="D14" s="128">
        <v>12216783420</v>
      </c>
      <c r="E14" s="128">
        <v>1713563750</v>
      </c>
      <c r="F14" s="128">
        <v>3353141879</v>
      </c>
      <c r="G14" s="128">
        <v>11256380200</v>
      </c>
      <c r="H14" s="128">
        <v>5770548084</v>
      </c>
      <c r="I14" s="128">
        <v>2967793761</v>
      </c>
      <c r="J14" s="128">
        <v>10310811480</v>
      </c>
      <c r="K14" s="128">
        <v>4741925435</v>
      </c>
      <c r="L14" s="128">
        <v>5322997155</v>
      </c>
      <c r="M14" s="128">
        <v>280057457</v>
      </c>
      <c r="N14" s="128">
        <v>2387636960</v>
      </c>
      <c r="O14" s="128">
        <v>180947373700</v>
      </c>
      <c r="P14" s="128">
        <v>2029331042</v>
      </c>
      <c r="Q14" s="128">
        <v>995051459</v>
      </c>
      <c r="R14" s="128">
        <v>1154613974</v>
      </c>
      <c r="S14" s="128">
        <v>590183424</v>
      </c>
      <c r="T14" s="128">
        <v>248445991464</v>
      </c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</row>
    <row r="15" spans="1:42" s="1" customFormat="1" ht="11.85" customHeight="1">
      <c r="A15" s="102"/>
      <c r="B15" s="102" t="s">
        <v>31</v>
      </c>
      <c r="C15" s="128">
        <v>127963872</v>
      </c>
      <c r="D15" s="128">
        <v>639404298</v>
      </c>
      <c r="E15" s="128">
        <v>65849111</v>
      </c>
      <c r="F15" s="128">
        <v>204069065</v>
      </c>
      <c r="G15" s="128">
        <v>641676165</v>
      </c>
      <c r="H15" s="128">
        <v>254566724</v>
      </c>
      <c r="I15" s="128">
        <v>91384025</v>
      </c>
      <c r="J15" s="128">
        <v>847355306</v>
      </c>
      <c r="K15" s="128">
        <v>390147527</v>
      </c>
      <c r="L15" s="128">
        <v>397491586</v>
      </c>
      <c r="M15" s="128">
        <v>4257192</v>
      </c>
      <c r="N15" s="128">
        <v>135654543</v>
      </c>
      <c r="O15" s="128">
        <v>15832201430</v>
      </c>
      <c r="P15" s="128">
        <v>149113295</v>
      </c>
      <c r="Q15" s="128">
        <v>49912969</v>
      </c>
      <c r="R15" s="128">
        <v>62081838</v>
      </c>
      <c r="S15" s="128">
        <v>59627649</v>
      </c>
      <c r="T15" s="128">
        <v>19952756595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</row>
    <row r="16" spans="1:42" s="1" customFormat="1" ht="11.85" customHeight="1">
      <c r="A16" s="103"/>
      <c r="B16" s="103" t="s">
        <v>14</v>
      </c>
      <c r="C16" s="129">
        <v>4700263237</v>
      </c>
      <c r="D16" s="129">
        <v>21902892806</v>
      </c>
      <c r="E16" s="129">
        <v>3389616356</v>
      </c>
      <c r="F16" s="129">
        <v>6420876011</v>
      </c>
      <c r="G16" s="129">
        <v>23391898255</v>
      </c>
      <c r="H16" s="129">
        <v>11361064924</v>
      </c>
      <c r="I16" s="129">
        <v>6203094212</v>
      </c>
      <c r="J16" s="129">
        <v>20496532639</v>
      </c>
      <c r="K16" s="129">
        <v>9063493120</v>
      </c>
      <c r="L16" s="129">
        <v>9975337062</v>
      </c>
      <c r="M16" s="129">
        <v>575494379</v>
      </c>
      <c r="N16" s="129">
        <v>3892026928</v>
      </c>
      <c r="O16" s="129">
        <v>348104209730</v>
      </c>
      <c r="P16" s="129">
        <v>4106785942</v>
      </c>
      <c r="Q16" s="129">
        <v>1725586616</v>
      </c>
      <c r="R16" s="129">
        <v>2381973000</v>
      </c>
      <c r="S16" s="129">
        <v>1150104732</v>
      </c>
      <c r="T16" s="129">
        <v>478841249949</v>
      </c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s="1" customFormat="1" ht="11.85" customHeight="1">
      <c r="A17" s="102" t="s">
        <v>62</v>
      </c>
      <c r="B17" s="102" t="s">
        <v>32</v>
      </c>
      <c r="C17" s="128">
        <v>32708920</v>
      </c>
      <c r="D17" s="128">
        <v>372098723</v>
      </c>
      <c r="E17" s="128">
        <v>25084855</v>
      </c>
      <c r="F17" s="128">
        <v>62491771</v>
      </c>
      <c r="G17" s="128">
        <v>545576742</v>
      </c>
      <c r="H17" s="128">
        <v>196245039</v>
      </c>
      <c r="I17" s="128">
        <v>84095776</v>
      </c>
      <c r="J17" s="128">
        <v>254730955</v>
      </c>
      <c r="K17" s="128">
        <v>373615801</v>
      </c>
      <c r="L17" s="128">
        <v>97187844</v>
      </c>
      <c r="M17" s="128">
        <v>3482724</v>
      </c>
      <c r="N17" s="128">
        <v>38778241</v>
      </c>
      <c r="O17" s="128">
        <v>14492263980</v>
      </c>
      <c r="P17" s="128">
        <v>32107521</v>
      </c>
      <c r="Q17" s="128">
        <v>10495776</v>
      </c>
      <c r="R17" s="128">
        <v>24976649</v>
      </c>
      <c r="S17" s="128">
        <v>352414614</v>
      </c>
      <c r="T17" s="128">
        <v>16998355931</v>
      </c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</row>
    <row r="18" spans="1:42" s="1" customFormat="1" ht="11.85" customHeight="1">
      <c r="A18" s="102"/>
      <c r="B18" s="102" t="s">
        <v>33</v>
      </c>
      <c r="C18" s="128">
        <v>266206315</v>
      </c>
      <c r="D18" s="128">
        <v>1146493454</v>
      </c>
      <c r="E18" s="128">
        <v>222853107</v>
      </c>
      <c r="F18" s="128">
        <v>521535970</v>
      </c>
      <c r="G18" s="128">
        <v>2266147970</v>
      </c>
      <c r="H18" s="128">
        <v>947450355</v>
      </c>
      <c r="I18" s="128">
        <v>570024977</v>
      </c>
      <c r="J18" s="128">
        <v>2440738618</v>
      </c>
      <c r="K18" s="128">
        <v>537451187</v>
      </c>
      <c r="L18" s="128">
        <v>734569893</v>
      </c>
      <c r="M18" s="128">
        <v>88846189</v>
      </c>
      <c r="N18" s="128">
        <v>317110962</v>
      </c>
      <c r="O18" s="128">
        <v>27546604380</v>
      </c>
      <c r="P18" s="128">
        <v>216772712</v>
      </c>
      <c r="Q18" s="128">
        <v>154887491</v>
      </c>
      <c r="R18" s="128">
        <v>202364372</v>
      </c>
      <c r="S18" s="128">
        <v>2530072878</v>
      </c>
      <c r="T18" s="128">
        <v>40710130830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2" s="1" customFormat="1" ht="11.85" customHeight="1">
      <c r="A19" s="102"/>
      <c r="B19" s="102" t="s">
        <v>34</v>
      </c>
      <c r="C19" s="128">
        <v>61038964</v>
      </c>
      <c r="D19" s="128">
        <v>308504608</v>
      </c>
      <c r="E19" s="128">
        <v>68559715</v>
      </c>
      <c r="F19" s="128">
        <v>111574834</v>
      </c>
      <c r="G19" s="128">
        <v>299313044</v>
      </c>
      <c r="H19" s="128">
        <v>300595716</v>
      </c>
      <c r="I19" s="128">
        <v>55643053</v>
      </c>
      <c r="J19" s="128">
        <v>244184823</v>
      </c>
      <c r="K19" s="128">
        <v>155621372</v>
      </c>
      <c r="L19" s="128">
        <v>110887971</v>
      </c>
      <c r="M19" s="128">
        <v>6543223</v>
      </c>
      <c r="N19" s="128">
        <v>66560586</v>
      </c>
      <c r="O19" s="128">
        <v>7473591554</v>
      </c>
      <c r="P19" s="128">
        <v>50139244</v>
      </c>
      <c r="Q19" s="128">
        <v>25004070</v>
      </c>
      <c r="R19" s="128">
        <v>31387788</v>
      </c>
      <c r="S19" s="128">
        <v>24236432</v>
      </c>
      <c r="T19" s="128">
        <v>9393386997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1:42" s="1" customFormat="1" ht="11.85" customHeight="1">
      <c r="A20" s="102"/>
      <c r="B20" s="102" t="s">
        <v>35</v>
      </c>
      <c r="C20" s="128">
        <v>205970335</v>
      </c>
      <c r="D20" s="128">
        <v>903336926</v>
      </c>
      <c r="E20" s="128">
        <v>168725317</v>
      </c>
      <c r="F20" s="128">
        <v>636267001</v>
      </c>
      <c r="G20" s="128">
        <v>2238607323</v>
      </c>
      <c r="H20" s="128">
        <v>610220502</v>
      </c>
      <c r="I20" s="128">
        <v>555786629</v>
      </c>
      <c r="J20" s="128">
        <v>1196730426</v>
      </c>
      <c r="K20" s="128">
        <v>481879622</v>
      </c>
      <c r="L20" s="128">
        <v>638777328</v>
      </c>
      <c r="M20" s="128">
        <v>80523435</v>
      </c>
      <c r="N20" s="128">
        <v>169871417</v>
      </c>
      <c r="O20" s="128">
        <v>43322064330</v>
      </c>
      <c r="P20" s="128">
        <v>247392765</v>
      </c>
      <c r="Q20" s="128">
        <v>117282191</v>
      </c>
      <c r="R20" s="128">
        <v>193595806</v>
      </c>
      <c r="S20" s="128">
        <v>8526625225</v>
      </c>
      <c r="T20" s="128">
        <v>60293656578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</row>
    <row r="21" spans="1:42" s="1" customFormat="1" ht="11.85" customHeight="1">
      <c r="A21" s="102"/>
      <c r="B21" s="102" t="s">
        <v>75</v>
      </c>
      <c r="C21" s="128">
        <v>47773452</v>
      </c>
      <c r="D21" s="128">
        <v>185335474</v>
      </c>
      <c r="E21" s="128">
        <v>40327704</v>
      </c>
      <c r="F21" s="128">
        <v>231416873</v>
      </c>
      <c r="G21" s="128">
        <v>784981820</v>
      </c>
      <c r="H21" s="128">
        <v>169086371</v>
      </c>
      <c r="I21" s="128">
        <v>224176645</v>
      </c>
      <c r="J21" s="128">
        <v>494471099</v>
      </c>
      <c r="K21" s="128">
        <v>92817429</v>
      </c>
      <c r="L21" s="128">
        <v>193331394</v>
      </c>
      <c r="M21" s="128">
        <v>18782186</v>
      </c>
      <c r="N21" s="128">
        <v>32399005</v>
      </c>
      <c r="O21" s="128">
        <v>11431951420</v>
      </c>
      <c r="P21" s="128">
        <v>51296993</v>
      </c>
      <c r="Q21" s="128">
        <v>27356405</v>
      </c>
      <c r="R21" s="128">
        <v>49074006</v>
      </c>
      <c r="S21" s="128">
        <v>790758872</v>
      </c>
      <c r="T21" s="128">
        <v>14865337148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</row>
    <row r="22" spans="1:42" s="1" customFormat="1" ht="11.85" customHeight="1">
      <c r="A22" s="102"/>
      <c r="B22" s="102" t="s">
        <v>76</v>
      </c>
      <c r="C22" s="128">
        <v>4410955</v>
      </c>
      <c r="D22" s="128">
        <v>13325783</v>
      </c>
      <c r="E22" s="128">
        <v>8413952</v>
      </c>
      <c r="F22" s="128">
        <v>630889</v>
      </c>
      <c r="G22" s="128">
        <v>4530564</v>
      </c>
      <c r="H22" s="128">
        <v>976627</v>
      </c>
      <c r="I22" s="128">
        <v>2213607</v>
      </c>
      <c r="J22" s="128">
        <v>15469880</v>
      </c>
      <c r="K22" s="128">
        <v>79750</v>
      </c>
      <c r="L22" s="128">
        <v>848780</v>
      </c>
      <c r="M22" s="128"/>
      <c r="N22" s="128">
        <v>120000</v>
      </c>
      <c r="O22" s="128">
        <v>332860894</v>
      </c>
      <c r="P22" s="128">
        <v>307780</v>
      </c>
      <c r="Q22" s="128">
        <v>434222</v>
      </c>
      <c r="R22" s="128">
        <v>1924910</v>
      </c>
      <c r="S22" s="128">
        <v>4380739</v>
      </c>
      <c r="T22" s="128">
        <v>390929332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</row>
    <row r="23" spans="1:42" s="1" customFormat="1" ht="11.85" customHeight="1">
      <c r="A23" s="102"/>
      <c r="B23" s="102" t="s">
        <v>36</v>
      </c>
      <c r="C23" s="128">
        <v>208720</v>
      </c>
      <c r="D23" s="128">
        <v>204642</v>
      </c>
      <c r="E23" s="128">
        <v>45000</v>
      </c>
      <c r="F23" s="128"/>
      <c r="G23" s="128">
        <v>277390</v>
      </c>
      <c r="H23" s="128">
        <v>32000</v>
      </c>
      <c r="I23" s="128">
        <v>26700</v>
      </c>
      <c r="J23" s="128"/>
      <c r="K23" s="128">
        <v>393928</v>
      </c>
      <c r="L23" s="128">
        <v>30000</v>
      </c>
      <c r="M23" s="128"/>
      <c r="N23" s="128">
        <v>50480</v>
      </c>
      <c r="O23" s="128">
        <v>8272597</v>
      </c>
      <c r="P23" s="128"/>
      <c r="Q23" s="128"/>
      <c r="R23" s="128">
        <v>20700</v>
      </c>
      <c r="S23" s="128">
        <v>69789</v>
      </c>
      <c r="T23" s="128">
        <v>9631946</v>
      </c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2" s="1" customFormat="1" ht="11.85" customHeight="1">
      <c r="A24" s="102"/>
      <c r="B24" s="102" t="s">
        <v>37</v>
      </c>
      <c r="C24" s="128">
        <v>34413848</v>
      </c>
      <c r="D24" s="128">
        <v>138393141</v>
      </c>
      <c r="E24" s="128">
        <v>43415918</v>
      </c>
      <c r="F24" s="128">
        <v>57141274</v>
      </c>
      <c r="G24" s="128">
        <v>185024655</v>
      </c>
      <c r="H24" s="128">
        <v>133690394</v>
      </c>
      <c r="I24" s="128">
        <v>37464825</v>
      </c>
      <c r="J24" s="128">
        <v>246882355</v>
      </c>
      <c r="K24" s="128">
        <v>80254509</v>
      </c>
      <c r="L24" s="128">
        <v>60831544</v>
      </c>
      <c r="M24" s="128">
        <v>437780</v>
      </c>
      <c r="N24" s="128">
        <v>25176648</v>
      </c>
      <c r="O24" s="128">
        <v>6719332939</v>
      </c>
      <c r="P24" s="128">
        <v>41195623</v>
      </c>
      <c r="Q24" s="128">
        <v>3855635</v>
      </c>
      <c r="R24" s="128">
        <v>11151469</v>
      </c>
      <c r="S24" s="128">
        <v>55625823</v>
      </c>
      <c r="T24" s="128">
        <v>7874288380</v>
      </c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</row>
    <row r="25" spans="1:42" s="1" customFormat="1" ht="11.85" customHeight="1">
      <c r="A25" s="102"/>
      <c r="B25" s="102" t="s">
        <v>38</v>
      </c>
      <c r="C25" s="128">
        <v>76370811</v>
      </c>
      <c r="D25" s="128">
        <v>230633279</v>
      </c>
      <c r="E25" s="128">
        <v>18490977</v>
      </c>
      <c r="F25" s="128">
        <v>112525275</v>
      </c>
      <c r="G25" s="128">
        <v>290966659</v>
      </c>
      <c r="H25" s="128">
        <v>196758964</v>
      </c>
      <c r="I25" s="128">
        <v>78489396</v>
      </c>
      <c r="J25" s="128">
        <v>307667205</v>
      </c>
      <c r="K25" s="128">
        <v>146518023</v>
      </c>
      <c r="L25" s="128">
        <v>127739449</v>
      </c>
      <c r="M25" s="128">
        <v>5320969</v>
      </c>
      <c r="N25" s="128">
        <v>61989740</v>
      </c>
      <c r="O25" s="128">
        <v>3297744018</v>
      </c>
      <c r="P25" s="128">
        <v>57545393</v>
      </c>
      <c r="Q25" s="128">
        <v>48010115</v>
      </c>
      <c r="R25" s="128">
        <v>31664590</v>
      </c>
      <c r="S25" s="128">
        <v>135665333</v>
      </c>
      <c r="T25" s="128">
        <v>5224100196</v>
      </c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</row>
    <row r="26" spans="1:42" s="1" customFormat="1" ht="11.85" customHeight="1">
      <c r="A26" s="102"/>
      <c r="B26" s="102" t="s">
        <v>39</v>
      </c>
      <c r="C26" s="128">
        <v>32072810</v>
      </c>
      <c r="D26" s="128">
        <v>216780229</v>
      </c>
      <c r="E26" s="128">
        <v>20083890</v>
      </c>
      <c r="F26" s="128">
        <v>58455296</v>
      </c>
      <c r="G26" s="128">
        <v>207834925</v>
      </c>
      <c r="H26" s="128">
        <v>83709859</v>
      </c>
      <c r="I26" s="128">
        <v>32077250</v>
      </c>
      <c r="J26" s="128">
        <v>180559796</v>
      </c>
      <c r="K26" s="128">
        <v>63836208</v>
      </c>
      <c r="L26" s="128">
        <v>89086713</v>
      </c>
      <c r="M26" s="128">
        <v>3970260</v>
      </c>
      <c r="N26" s="128">
        <v>23868587</v>
      </c>
      <c r="O26" s="128">
        <v>2623106449</v>
      </c>
      <c r="P26" s="128">
        <v>23333740</v>
      </c>
      <c r="Q26" s="128">
        <v>6922127</v>
      </c>
      <c r="R26" s="128">
        <v>21885934</v>
      </c>
      <c r="S26" s="128">
        <v>40013412</v>
      </c>
      <c r="T26" s="128">
        <v>3727597485</v>
      </c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</row>
    <row r="27" spans="1:42" s="1" customFormat="1" ht="11.85" customHeight="1">
      <c r="A27" s="102"/>
      <c r="B27" s="102" t="s">
        <v>40</v>
      </c>
      <c r="C27" s="128">
        <v>112305597</v>
      </c>
      <c r="D27" s="128">
        <v>87337535</v>
      </c>
      <c r="E27" s="128">
        <v>19869435</v>
      </c>
      <c r="F27" s="128">
        <v>42519978</v>
      </c>
      <c r="G27" s="128">
        <v>273699333</v>
      </c>
      <c r="H27" s="128">
        <v>22395093</v>
      </c>
      <c r="I27" s="128">
        <v>45524949</v>
      </c>
      <c r="J27" s="128">
        <v>144794486</v>
      </c>
      <c r="K27" s="128">
        <v>37355754</v>
      </c>
      <c r="L27" s="128">
        <v>70313377</v>
      </c>
      <c r="M27" s="128">
        <v>6264368</v>
      </c>
      <c r="N27" s="128">
        <v>7260500</v>
      </c>
      <c r="O27" s="128">
        <v>2304365138</v>
      </c>
      <c r="P27" s="128">
        <v>38574252</v>
      </c>
      <c r="Q27" s="128">
        <v>764464</v>
      </c>
      <c r="R27" s="128">
        <v>2017120</v>
      </c>
      <c r="S27" s="128">
        <v>137671471</v>
      </c>
      <c r="T27" s="128">
        <v>3353032850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</row>
    <row r="28" spans="1:42" s="1" customFormat="1" ht="11.85" customHeight="1">
      <c r="A28" s="102"/>
      <c r="B28" s="102" t="s">
        <v>41</v>
      </c>
      <c r="C28" s="128">
        <v>343879507</v>
      </c>
      <c r="D28" s="128">
        <v>1318525332</v>
      </c>
      <c r="E28" s="128">
        <v>272598859</v>
      </c>
      <c r="F28" s="128">
        <v>487478047</v>
      </c>
      <c r="G28" s="128">
        <v>1402284067</v>
      </c>
      <c r="H28" s="128">
        <v>933546232</v>
      </c>
      <c r="I28" s="128">
        <v>386397610</v>
      </c>
      <c r="J28" s="128">
        <v>1486558966</v>
      </c>
      <c r="K28" s="128">
        <v>814143886</v>
      </c>
      <c r="L28" s="128">
        <v>765078684</v>
      </c>
      <c r="M28" s="128">
        <v>13310996</v>
      </c>
      <c r="N28" s="128">
        <v>280672087</v>
      </c>
      <c r="O28" s="128">
        <v>25784547590</v>
      </c>
      <c r="P28" s="128">
        <v>242240100</v>
      </c>
      <c r="Q28" s="128">
        <v>75419391</v>
      </c>
      <c r="R28" s="128">
        <v>129504470</v>
      </c>
      <c r="S28" s="128">
        <v>159002608</v>
      </c>
      <c r="T28" s="128">
        <v>34895188432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</row>
    <row r="29" spans="1:42" s="1" customFormat="1" ht="11.85" customHeight="1">
      <c r="A29" s="102"/>
      <c r="B29" s="102" t="s">
        <v>42</v>
      </c>
      <c r="C29" s="128">
        <v>136267090</v>
      </c>
      <c r="D29" s="128">
        <v>550487978</v>
      </c>
      <c r="E29" s="128">
        <v>81876735</v>
      </c>
      <c r="F29" s="128">
        <v>208097424</v>
      </c>
      <c r="G29" s="128">
        <v>656911186</v>
      </c>
      <c r="H29" s="128">
        <v>425185722</v>
      </c>
      <c r="I29" s="128">
        <v>191742993</v>
      </c>
      <c r="J29" s="128">
        <v>553920457</v>
      </c>
      <c r="K29" s="128">
        <v>321297524</v>
      </c>
      <c r="L29" s="128">
        <v>547308139</v>
      </c>
      <c r="M29" s="128">
        <v>22747750</v>
      </c>
      <c r="N29" s="128">
        <v>142502369</v>
      </c>
      <c r="O29" s="128">
        <v>9489334809</v>
      </c>
      <c r="P29" s="128">
        <v>167018318</v>
      </c>
      <c r="Q29" s="128">
        <v>63462830</v>
      </c>
      <c r="R29" s="128">
        <v>67952829</v>
      </c>
      <c r="S29" s="128">
        <v>79395350</v>
      </c>
      <c r="T29" s="128">
        <v>13705509503</v>
      </c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</row>
    <row r="30" spans="1:42" s="1" customFormat="1" ht="11.85" customHeight="1">
      <c r="A30" s="102"/>
      <c r="B30" s="102" t="s">
        <v>43</v>
      </c>
      <c r="C30" s="128">
        <v>37129738</v>
      </c>
      <c r="D30" s="128">
        <v>169604821</v>
      </c>
      <c r="E30" s="128">
        <v>33489884</v>
      </c>
      <c r="F30" s="128">
        <v>58210634</v>
      </c>
      <c r="G30" s="128">
        <v>427619227</v>
      </c>
      <c r="H30" s="128">
        <v>882925790</v>
      </c>
      <c r="I30" s="128">
        <v>78960617</v>
      </c>
      <c r="J30" s="128">
        <v>417493694</v>
      </c>
      <c r="K30" s="128">
        <v>79730345</v>
      </c>
      <c r="L30" s="128">
        <v>89898821</v>
      </c>
      <c r="M30" s="128">
        <v>2784529</v>
      </c>
      <c r="N30" s="128">
        <v>87963652</v>
      </c>
      <c r="O30" s="128">
        <v>5347811620</v>
      </c>
      <c r="P30" s="128">
        <v>31337220</v>
      </c>
      <c r="Q30" s="128">
        <v>57799964</v>
      </c>
      <c r="R30" s="128">
        <v>9433682</v>
      </c>
      <c r="S30" s="128">
        <v>61130213</v>
      </c>
      <c r="T30" s="128">
        <v>7873324451</v>
      </c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</row>
    <row r="31" spans="1:42" s="1" customFormat="1" ht="11.85" customHeight="1">
      <c r="A31" s="102"/>
      <c r="B31" s="102" t="s">
        <v>44</v>
      </c>
      <c r="C31" s="128">
        <v>15809583</v>
      </c>
      <c r="D31" s="128">
        <v>143965167</v>
      </c>
      <c r="E31" s="128">
        <v>13127731</v>
      </c>
      <c r="F31" s="128">
        <v>10060705</v>
      </c>
      <c r="G31" s="128">
        <v>86652797</v>
      </c>
      <c r="H31" s="128">
        <v>20612454</v>
      </c>
      <c r="I31" s="128">
        <v>12906908</v>
      </c>
      <c r="J31" s="128">
        <v>63962967</v>
      </c>
      <c r="K31" s="128">
        <v>19389230</v>
      </c>
      <c r="L31" s="128">
        <v>38575577</v>
      </c>
      <c r="M31" s="128">
        <v>1590888</v>
      </c>
      <c r="N31" s="128">
        <v>9718445</v>
      </c>
      <c r="O31" s="128">
        <v>1595633236</v>
      </c>
      <c r="P31" s="128">
        <v>11208247</v>
      </c>
      <c r="Q31" s="128">
        <v>6951014</v>
      </c>
      <c r="R31" s="128">
        <v>5985513</v>
      </c>
      <c r="S31" s="128">
        <v>33615118</v>
      </c>
      <c r="T31" s="128">
        <v>2089765580</v>
      </c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</row>
    <row r="32" spans="1:42" s="1" customFormat="1" ht="11.85" customHeight="1">
      <c r="A32" s="102"/>
      <c r="B32" s="102" t="s">
        <v>45</v>
      </c>
      <c r="C32" s="128">
        <v>119073704</v>
      </c>
      <c r="D32" s="128">
        <v>319640200</v>
      </c>
      <c r="E32" s="128">
        <v>71472793</v>
      </c>
      <c r="F32" s="128">
        <v>175548110</v>
      </c>
      <c r="G32" s="128">
        <v>554058347</v>
      </c>
      <c r="H32" s="128">
        <v>202785706</v>
      </c>
      <c r="I32" s="128">
        <v>160545014</v>
      </c>
      <c r="J32" s="128">
        <v>514953904</v>
      </c>
      <c r="K32" s="128">
        <v>215079495</v>
      </c>
      <c r="L32" s="128">
        <v>368706839</v>
      </c>
      <c r="M32" s="128">
        <v>17092187</v>
      </c>
      <c r="N32" s="128">
        <v>48890774</v>
      </c>
      <c r="O32" s="128">
        <v>14078235500</v>
      </c>
      <c r="P32" s="128">
        <v>76497330</v>
      </c>
      <c r="Q32" s="128">
        <v>38910968</v>
      </c>
      <c r="R32" s="128">
        <v>63588878</v>
      </c>
      <c r="S32" s="128">
        <v>97306600</v>
      </c>
      <c r="T32" s="128">
        <v>17122386349</v>
      </c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</row>
    <row r="33" spans="1:42" s="1" customFormat="1" ht="11.85" customHeight="1">
      <c r="A33" s="102"/>
      <c r="B33" s="102" t="s">
        <v>46</v>
      </c>
      <c r="C33" s="128">
        <v>18231761</v>
      </c>
      <c r="D33" s="128">
        <v>32283312</v>
      </c>
      <c r="E33" s="128">
        <v>8134913</v>
      </c>
      <c r="F33" s="128">
        <v>13029168</v>
      </c>
      <c r="G33" s="128">
        <v>78085044</v>
      </c>
      <c r="H33" s="128">
        <v>23570272</v>
      </c>
      <c r="I33" s="128">
        <v>10974069</v>
      </c>
      <c r="J33" s="128">
        <v>33046472</v>
      </c>
      <c r="K33" s="128">
        <v>11038593</v>
      </c>
      <c r="L33" s="128">
        <v>13778546</v>
      </c>
      <c r="M33" s="128">
        <v>766170</v>
      </c>
      <c r="N33" s="128">
        <v>5237692</v>
      </c>
      <c r="O33" s="128">
        <v>715364536</v>
      </c>
      <c r="P33" s="128">
        <v>5625556</v>
      </c>
      <c r="Q33" s="128">
        <v>3884048</v>
      </c>
      <c r="R33" s="128">
        <v>4821626</v>
      </c>
      <c r="S33" s="128">
        <v>34021052</v>
      </c>
      <c r="T33" s="128">
        <v>1011892830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s="1" customFormat="1" ht="11.85" customHeight="1">
      <c r="A34" s="102"/>
      <c r="B34" s="102" t="s">
        <v>182</v>
      </c>
      <c r="C34" s="128">
        <v>27479173</v>
      </c>
      <c r="D34" s="128">
        <v>114478416</v>
      </c>
      <c r="E34" s="128">
        <v>40192879</v>
      </c>
      <c r="F34" s="128">
        <v>72508197</v>
      </c>
      <c r="G34" s="128">
        <v>232868763</v>
      </c>
      <c r="H34" s="128">
        <v>171740551</v>
      </c>
      <c r="I34" s="128">
        <v>54960964</v>
      </c>
      <c r="J34" s="128">
        <v>420603929</v>
      </c>
      <c r="K34" s="128">
        <v>44257320</v>
      </c>
      <c r="L34" s="128">
        <v>67637418</v>
      </c>
      <c r="M34" s="128">
        <v>2441860</v>
      </c>
      <c r="N34" s="128">
        <v>20122079</v>
      </c>
      <c r="O34" s="128">
        <v>4685961724</v>
      </c>
      <c r="P34" s="128">
        <v>23970151</v>
      </c>
      <c r="Q34" s="128">
        <v>6755476</v>
      </c>
      <c r="R34" s="128">
        <v>13583552</v>
      </c>
      <c r="S34" s="128">
        <v>1100138990</v>
      </c>
      <c r="T34" s="128">
        <v>7099701442</v>
      </c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s="1" customFormat="1" ht="11.85" customHeight="1">
      <c r="A35" s="103"/>
      <c r="B35" s="103" t="s">
        <v>14</v>
      </c>
      <c r="C35" s="129">
        <v>1571351283</v>
      </c>
      <c r="D35" s="129">
        <v>6251429020</v>
      </c>
      <c r="E35" s="129">
        <v>1156763664</v>
      </c>
      <c r="F35" s="129">
        <v>2859491446</v>
      </c>
      <c r="G35" s="129">
        <v>10535439856</v>
      </c>
      <c r="H35" s="129">
        <v>5321527647</v>
      </c>
      <c r="I35" s="129">
        <v>2582011982</v>
      </c>
      <c r="J35" s="129">
        <v>9016770032</v>
      </c>
      <c r="K35" s="129">
        <v>3474759976</v>
      </c>
      <c r="L35" s="129">
        <v>4014588317</v>
      </c>
      <c r="M35" s="129">
        <v>274905514</v>
      </c>
      <c r="N35" s="129">
        <v>1338293264</v>
      </c>
      <c r="O35" s="129">
        <v>181249046714</v>
      </c>
      <c r="P35" s="129">
        <v>1316562945</v>
      </c>
      <c r="Q35" s="129">
        <v>648196187</v>
      </c>
      <c r="R35" s="129">
        <v>864933894</v>
      </c>
      <c r="S35" s="129">
        <v>14162144519</v>
      </c>
      <c r="T35" s="129">
        <v>246638216260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</row>
    <row r="36" spans="1:42" s="1" customFormat="1" ht="11.85" customHeight="1">
      <c r="A36" s="102" t="s">
        <v>102</v>
      </c>
      <c r="B36" s="102" t="s">
        <v>47</v>
      </c>
      <c r="C36" s="128">
        <v>30498110</v>
      </c>
      <c r="D36" s="128">
        <v>478453495</v>
      </c>
      <c r="E36" s="128">
        <v>35577752</v>
      </c>
      <c r="F36" s="128">
        <v>117420268</v>
      </c>
      <c r="G36" s="128">
        <v>467941809</v>
      </c>
      <c r="H36" s="128">
        <v>365542393</v>
      </c>
      <c r="I36" s="128">
        <v>56853815</v>
      </c>
      <c r="J36" s="128">
        <v>944317529</v>
      </c>
      <c r="K36" s="128">
        <v>170849979</v>
      </c>
      <c r="L36" s="128">
        <v>282386566</v>
      </c>
      <c r="M36" s="128">
        <v>3030000</v>
      </c>
      <c r="N36" s="128">
        <v>228731246</v>
      </c>
      <c r="O36" s="128">
        <v>17280566220</v>
      </c>
      <c r="P36" s="128">
        <v>71844679</v>
      </c>
      <c r="Q36" s="128">
        <v>14165129</v>
      </c>
      <c r="R36" s="128">
        <v>23040931</v>
      </c>
      <c r="S36" s="128">
        <v>201138231</v>
      </c>
      <c r="T36" s="128">
        <v>20772358152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</row>
    <row r="37" spans="1:42" s="1" customFormat="1" ht="11.85" customHeight="1">
      <c r="A37" s="102"/>
      <c r="B37" s="102" t="s">
        <v>38</v>
      </c>
      <c r="C37" s="128">
        <v>351687493</v>
      </c>
      <c r="D37" s="128">
        <v>499587113</v>
      </c>
      <c r="E37" s="128">
        <v>119137128</v>
      </c>
      <c r="F37" s="128">
        <v>390405812</v>
      </c>
      <c r="G37" s="128">
        <v>619099872</v>
      </c>
      <c r="H37" s="128">
        <v>606953839</v>
      </c>
      <c r="I37" s="128">
        <v>157119340</v>
      </c>
      <c r="J37" s="128">
        <v>585132128</v>
      </c>
      <c r="K37" s="128">
        <v>401079185</v>
      </c>
      <c r="L37" s="128">
        <v>235724605</v>
      </c>
      <c r="M37" s="128">
        <v>5769463</v>
      </c>
      <c r="N37" s="128">
        <v>137419509</v>
      </c>
      <c r="O37" s="128">
        <v>12629237010</v>
      </c>
      <c r="P37" s="128">
        <v>37667873</v>
      </c>
      <c r="Q37" s="128">
        <v>60928583</v>
      </c>
      <c r="R37" s="128">
        <v>12030653</v>
      </c>
      <c r="S37" s="128">
        <v>134380163</v>
      </c>
      <c r="T37" s="128">
        <v>16983359769</v>
      </c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 s="1" customFormat="1" ht="11.85" customHeight="1">
      <c r="A38" s="102"/>
      <c r="B38" s="102" t="s">
        <v>39</v>
      </c>
      <c r="C38" s="128">
        <v>29032091</v>
      </c>
      <c r="D38" s="128">
        <v>454976587</v>
      </c>
      <c r="E38" s="128">
        <v>42221708</v>
      </c>
      <c r="F38" s="128">
        <v>184156519</v>
      </c>
      <c r="G38" s="128">
        <v>452183054</v>
      </c>
      <c r="H38" s="128">
        <v>179843476</v>
      </c>
      <c r="I38" s="128">
        <v>140064357</v>
      </c>
      <c r="J38" s="128">
        <v>958881879</v>
      </c>
      <c r="K38" s="128">
        <v>169874621</v>
      </c>
      <c r="L38" s="128">
        <v>288926915</v>
      </c>
      <c r="M38" s="128">
        <v>10180631</v>
      </c>
      <c r="N38" s="128">
        <v>87626167</v>
      </c>
      <c r="O38" s="128">
        <v>10636054710</v>
      </c>
      <c r="P38" s="128">
        <v>108865418</v>
      </c>
      <c r="Q38" s="128">
        <v>14172582</v>
      </c>
      <c r="R38" s="128">
        <v>52181109</v>
      </c>
      <c r="S38" s="128">
        <v>135622321</v>
      </c>
      <c r="T38" s="128">
        <v>13944864145</v>
      </c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2" s="1" customFormat="1" ht="11.85" customHeight="1">
      <c r="A39" s="102"/>
      <c r="B39" s="102" t="s">
        <v>48</v>
      </c>
      <c r="C39" s="128">
        <v>17934754</v>
      </c>
      <c r="D39" s="128">
        <v>83192062</v>
      </c>
      <c r="E39" s="128">
        <v>4662734</v>
      </c>
      <c r="F39" s="128">
        <v>16606563</v>
      </c>
      <c r="G39" s="128">
        <v>89886222</v>
      </c>
      <c r="H39" s="128">
        <v>50708012</v>
      </c>
      <c r="I39" s="128">
        <v>35180538</v>
      </c>
      <c r="J39" s="128">
        <v>222694803</v>
      </c>
      <c r="K39" s="128">
        <v>103121039</v>
      </c>
      <c r="L39" s="128">
        <v>86235403</v>
      </c>
      <c r="M39" s="128" t="s">
        <v>166</v>
      </c>
      <c r="N39" s="128">
        <v>24326784</v>
      </c>
      <c r="O39" s="128">
        <v>4768319861</v>
      </c>
      <c r="P39" s="128">
        <v>72833452</v>
      </c>
      <c r="Q39" s="128">
        <v>3960000</v>
      </c>
      <c r="R39" s="128">
        <v>12413891</v>
      </c>
      <c r="S39" s="128">
        <v>100020363</v>
      </c>
      <c r="T39" s="128">
        <v>5692096481</v>
      </c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s="1" customFormat="1" ht="11.85" customHeight="1">
      <c r="A40" s="102"/>
      <c r="B40" s="102" t="s">
        <v>49</v>
      </c>
      <c r="C40" s="128">
        <v>40958159</v>
      </c>
      <c r="D40" s="128">
        <v>104234675</v>
      </c>
      <c r="E40" s="128">
        <v>5408593</v>
      </c>
      <c r="F40" s="128">
        <v>31287197</v>
      </c>
      <c r="G40" s="128">
        <v>230470515</v>
      </c>
      <c r="H40" s="128">
        <v>93570585</v>
      </c>
      <c r="I40" s="128">
        <v>45959049</v>
      </c>
      <c r="J40" s="128">
        <v>341923731</v>
      </c>
      <c r="K40" s="128">
        <v>109319812</v>
      </c>
      <c r="L40" s="128">
        <v>74675371</v>
      </c>
      <c r="M40" s="128">
        <v>3296230</v>
      </c>
      <c r="N40" s="128">
        <v>31658420</v>
      </c>
      <c r="O40" s="128">
        <v>9178801844</v>
      </c>
      <c r="P40" s="128">
        <v>48093422</v>
      </c>
      <c r="Q40" s="128">
        <v>6064255</v>
      </c>
      <c r="R40" s="128">
        <v>13836119</v>
      </c>
      <c r="S40" s="128">
        <v>99451359</v>
      </c>
      <c r="T40" s="128">
        <v>10459009336</v>
      </c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42" s="1" customFormat="1" ht="11.85" customHeight="1">
      <c r="A41" s="102"/>
      <c r="B41" s="102" t="s">
        <v>50</v>
      </c>
      <c r="C41" s="128">
        <v>218084669</v>
      </c>
      <c r="D41" s="128">
        <v>340107517</v>
      </c>
      <c r="E41" s="128">
        <v>74818762</v>
      </c>
      <c r="F41" s="128">
        <v>199569237</v>
      </c>
      <c r="G41" s="128">
        <v>1076893728</v>
      </c>
      <c r="H41" s="128">
        <v>254391179</v>
      </c>
      <c r="I41" s="128">
        <v>161509472</v>
      </c>
      <c r="J41" s="128">
        <v>642653811</v>
      </c>
      <c r="K41" s="128">
        <v>131735137</v>
      </c>
      <c r="L41" s="128">
        <v>332463355</v>
      </c>
      <c r="M41" s="128">
        <v>6773462</v>
      </c>
      <c r="N41" s="128">
        <v>57396266</v>
      </c>
      <c r="O41" s="128">
        <v>8613443876</v>
      </c>
      <c r="P41" s="128">
        <v>146944301</v>
      </c>
      <c r="Q41" s="128">
        <v>103593934</v>
      </c>
      <c r="R41" s="128">
        <v>71062998</v>
      </c>
      <c r="S41" s="128">
        <v>187147385</v>
      </c>
      <c r="T41" s="128">
        <v>12618589089</v>
      </c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42" s="1" customFormat="1" ht="11.85" customHeight="1">
      <c r="A42" s="102"/>
      <c r="B42" s="102" t="s">
        <v>51</v>
      </c>
      <c r="C42" s="128">
        <v>10795578</v>
      </c>
      <c r="D42" s="128">
        <v>149485082</v>
      </c>
      <c r="E42" s="128">
        <v>2540054</v>
      </c>
      <c r="F42" s="128">
        <v>32218394</v>
      </c>
      <c r="G42" s="128">
        <v>275223361</v>
      </c>
      <c r="H42" s="128">
        <v>81096079</v>
      </c>
      <c r="I42" s="128">
        <v>7808522</v>
      </c>
      <c r="J42" s="128">
        <v>364413292</v>
      </c>
      <c r="K42" s="128">
        <v>197962298</v>
      </c>
      <c r="L42" s="128">
        <v>89966508</v>
      </c>
      <c r="M42" s="128">
        <v>1805912</v>
      </c>
      <c r="N42" s="128">
        <v>37184097</v>
      </c>
      <c r="O42" s="128">
        <v>7779266850</v>
      </c>
      <c r="P42" s="128">
        <v>37916264</v>
      </c>
      <c r="Q42" s="128">
        <v>9955325</v>
      </c>
      <c r="R42" s="128">
        <v>9935403</v>
      </c>
      <c r="S42" s="128">
        <v>48138347</v>
      </c>
      <c r="T42" s="128">
        <v>9135711366</v>
      </c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42" s="1" customFormat="1" ht="11.85" customHeight="1">
      <c r="A43" s="102"/>
      <c r="B43" s="102" t="s">
        <v>183</v>
      </c>
      <c r="C43" s="128">
        <v>1974642</v>
      </c>
      <c r="D43" s="128">
        <v>20944689</v>
      </c>
      <c r="E43" s="128">
        <v>2069941</v>
      </c>
      <c r="F43" s="128">
        <v>9214141</v>
      </c>
      <c r="G43" s="128">
        <v>81285732</v>
      </c>
      <c r="H43" s="128">
        <v>13318987</v>
      </c>
      <c r="I43" s="128">
        <v>5416281</v>
      </c>
      <c r="J43" s="128">
        <v>93088432</v>
      </c>
      <c r="K43" s="128">
        <v>19771114</v>
      </c>
      <c r="L43" s="128">
        <v>24471608</v>
      </c>
      <c r="M43" s="128" t="s">
        <v>166</v>
      </c>
      <c r="N43" s="128">
        <v>16789591</v>
      </c>
      <c r="O43" s="128">
        <v>2525123773</v>
      </c>
      <c r="P43" s="128">
        <v>7823211</v>
      </c>
      <c r="Q43" s="128">
        <v>4693476</v>
      </c>
      <c r="R43" s="128">
        <v>1882725</v>
      </c>
      <c r="S43" s="128">
        <v>11161945</v>
      </c>
      <c r="T43" s="128">
        <v>2839030288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42" s="1" customFormat="1" ht="11.85" customHeight="1">
      <c r="A44" s="102"/>
      <c r="B44" s="102" t="s">
        <v>52</v>
      </c>
      <c r="C44" s="128">
        <v>462196639</v>
      </c>
      <c r="D44" s="128">
        <v>1496619847</v>
      </c>
      <c r="E44" s="128">
        <v>324375968</v>
      </c>
      <c r="F44" s="128">
        <v>591079728</v>
      </c>
      <c r="G44" s="128">
        <v>2203167563</v>
      </c>
      <c r="H44" s="128">
        <v>786519199</v>
      </c>
      <c r="I44" s="128">
        <v>398215163</v>
      </c>
      <c r="J44" s="128">
        <v>2303255988</v>
      </c>
      <c r="K44" s="128">
        <v>720372866</v>
      </c>
      <c r="L44" s="128">
        <v>921877300</v>
      </c>
      <c r="M44" s="128">
        <v>40111730</v>
      </c>
      <c r="N44" s="128">
        <v>397037139</v>
      </c>
      <c r="O44" s="128">
        <v>29889909390</v>
      </c>
      <c r="P44" s="128">
        <v>226010369</v>
      </c>
      <c r="Q44" s="128">
        <v>259093283</v>
      </c>
      <c r="R44" s="128">
        <v>296945442</v>
      </c>
      <c r="S44" s="128">
        <v>303288237</v>
      </c>
      <c r="T44" s="128">
        <v>41620075851</v>
      </c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42" s="1" customFormat="1" ht="11.85" customHeight="1">
      <c r="A45" s="102"/>
      <c r="B45" s="102" t="s">
        <v>53</v>
      </c>
      <c r="C45" s="128">
        <v>27570478</v>
      </c>
      <c r="D45" s="128">
        <v>107772588</v>
      </c>
      <c r="E45" s="128">
        <v>15817783</v>
      </c>
      <c r="F45" s="128">
        <v>42864331</v>
      </c>
      <c r="G45" s="128">
        <v>200201705</v>
      </c>
      <c r="H45" s="128">
        <v>40682854</v>
      </c>
      <c r="I45" s="128">
        <v>37946657</v>
      </c>
      <c r="J45" s="128">
        <v>272020565</v>
      </c>
      <c r="K45" s="128">
        <v>22540287</v>
      </c>
      <c r="L45" s="128">
        <v>72346756</v>
      </c>
      <c r="M45" s="128">
        <v>970559</v>
      </c>
      <c r="N45" s="128">
        <v>28725979</v>
      </c>
      <c r="O45" s="128">
        <v>2270447453</v>
      </c>
      <c r="P45" s="128">
        <v>45593120</v>
      </c>
      <c r="Q45" s="128">
        <v>14127825</v>
      </c>
      <c r="R45" s="128">
        <v>16371162</v>
      </c>
      <c r="S45" s="128">
        <v>19945041</v>
      </c>
      <c r="T45" s="128">
        <v>3235945143</v>
      </c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 s="1" customFormat="1" ht="11.85" customHeight="1">
      <c r="A46" s="102"/>
      <c r="B46" s="102" t="s">
        <v>54</v>
      </c>
      <c r="C46" s="128">
        <v>230051699</v>
      </c>
      <c r="D46" s="128">
        <v>853716176</v>
      </c>
      <c r="E46" s="128">
        <v>170133297</v>
      </c>
      <c r="F46" s="128">
        <v>245566712</v>
      </c>
      <c r="G46" s="128">
        <v>1199836434</v>
      </c>
      <c r="H46" s="128">
        <v>317716071</v>
      </c>
      <c r="I46" s="128">
        <v>229424811</v>
      </c>
      <c r="J46" s="128">
        <v>959823167</v>
      </c>
      <c r="K46" s="128">
        <v>314240795</v>
      </c>
      <c r="L46" s="128">
        <v>462488469</v>
      </c>
      <c r="M46" s="128">
        <v>22885529</v>
      </c>
      <c r="N46" s="128">
        <v>128138806</v>
      </c>
      <c r="O46" s="128">
        <v>16165167040</v>
      </c>
      <c r="P46" s="128">
        <v>117393076</v>
      </c>
      <c r="Q46" s="128">
        <v>63972983</v>
      </c>
      <c r="R46" s="128">
        <v>102456867</v>
      </c>
      <c r="S46" s="128">
        <v>68222007</v>
      </c>
      <c r="T46" s="128">
        <v>21651233939</v>
      </c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42" s="1" customFormat="1" ht="11.85" customHeight="1">
      <c r="A47" s="102"/>
      <c r="B47" s="102" t="s">
        <v>55</v>
      </c>
      <c r="C47" s="128">
        <v>3048993</v>
      </c>
      <c r="D47" s="128">
        <v>23989178</v>
      </c>
      <c r="E47" s="128">
        <v>1304727</v>
      </c>
      <c r="F47" s="128">
        <v>8819583</v>
      </c>
      <c r="G47" s="128">
        <v>25132360</v>
      </c>
      <c r="H47" s="128">
        <v>9695490</v>
      </c>
      <c r="I47" s="128">
        <v>5964437</v>
      </c>
      <c r="J47" s="128">
        <v>76004092</v>
      </c>
      <c r="K47" s="128">
        <v>17141291</v>
      </c>
      <c r="L47" s="128">
        <v>17492415</v>
      </c>
      <c r="M47" s="128">
        <v>192160</v>
      </c>
      <c r="N47" s="128">
        <v>3554841</v>
      </c>
      <c r="O47" s="128">
        <v>1702969674</v>
      </c>
      <c r="P47" s="128">
        <v>4591751</v>
      </c>
      <c r="Q47" s="128">
        <v>2570114</v>
      </c>
      <c r="R47" s="128">
        <v>3195022</v>
      </c>
      <c r="S47" s="128">
        <v>7413962</v>
      </c>
      <c r="T47" s="128">
        <v>1913080090</v>
      </c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48" spans="1:42" s="1" customFormat="1" ht="11.85" customHeight="1">
      <c r="A48" s="102"/>
      <c r="B48" s="102" t="s">
        <v>244</v>
      </c>
      <c r="C48" s="128">
        <v>116901247</v>
      </c>
      <c r="D48" s="128">
        <v>407831425</v>
      </c>
      <c r="E48" s="128">
        <v>62587827</v>
      </c>
      <c r="F48" s="128">
        <v>148436049</v>
      </c>
      <c r="G48" s="128">
        <v>572508231</v>
      </c>
      <c r="H48" s="128">
        <v>181382953</v>
      </c>
      <c r="I48" s="128">
        <v>115372070</v>
      </c>
      <c r="J48" s="128">
        <v>695847684</v>
      </c>
      <c r="K48" s="128">
        <v>262614089</v>
      </c>
      <c r="L48" s="128">
        <v>179073842</v>
      </c>
      <c r="M48" s="128">
        <v>7290151</v>
      </c>
      <c r="N48" s="128">
        <v>72352131</v>
      </c>
      <c r="O48" s="128">
        <v>6877898579</v>
      </c>
      <c r="P48" s="128">
        <v>68120424</v>
      </c>
      <c r="Q48" s="128">
        <v>35491863</v>
      </c>
      <c r="R48" s="128">
        <v>27010123</v>
      </c>
      <c r="S48" s="128">
        <v>51538031</v>
      </c>
      <c r="T48" s="128">
        <v>9882256719</v>
      </c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1:42" s="1" customFormat="1" ht="11.85" customHeight="1">
      <c r="A49" s="102"/>
      <c r="B49" s="102" t="s">
        <v>245</v>
      </c>
      <c r="C49" s="128">
        <v>38857178</v>
      </c>
      <c r="D49" s="128">
        <v>102379439</v>
      </c>
      <c r="E49" s="128">
        <v>20110609</v>
      </c>
      <c r="F49" s="128">
        <v>24210756</v>
      </c>
      <c r="G49" s="128">
        <v>82012981</v>
      </c>
      <c r="H49" s="128">
        <v>62455835</v>
      </c>
      <c r="I49" s="128">
        <v>28049176</v>
      </c>
      <c r="J49" s="128">
        <v>151416361</v>
      </c>
      <c r="K49" s="128">
        <v>42206356</v>
      </c>
      <c r="L49" s="128">
        <v>48055373</v>
      </c>
      <c r="M49" s="128">
        <v>4149415</v>
      </c>
      <c r="N49" s="128">
        <v>17978988</v>
      </c>
      <c r="O49" s="128">
        <v>1373397846</v>
      </c>
      <c r="P49" s="128">
        <v>16661185</v>
      </c>
      <c r="Q49" s="128">
        <v>12467357</v>
      </c>
      <c r="R49" s="128">
        <v>8228510</v>
      </c>
      <c r="S49" s="128">
        <v>13186457</v>
      </c>
      <c r="T49" s="128">
        <v>2045823822</v>
      </c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1:42" s="1" customFormat="1" ht="11.85" customHeight="1">
      <c r="A50" s="102"/>
      <c r="B50" s="102" t="s">
        <v>246</v>
      </c>
      <c r="C50" s="128">
        <v>285867141</v>
      </c>
      <c r="D50" s="128">
        <v>816359679</v>
      </c>
      <c r="E50" s="128">
        <v>181838332</v>
      </c>
      <c r="F50" s="128">
        <v>305869291</v>
      </c>
      <c r="G50" s="128">
        <v>1119896786</v>
      </c>
      <c r="H50" s="128">
        <v>484867247</v>
      </c>
      <c r="I50" s="128">
        <v>304233619</v>
      </c>
      <c r="J50" s="128">
        <v>937362810</v>
      </c>
      <c r="K50" s="128">
        <v>470194022</v>
      </c>
      <c r="L50" s="128">
        <v>427584688</v>
      </c>
      <c r="M50" s="128">
        <v>23877998</v>
      </c>
      <c r="N50" s="128">
        <v>122068564</v>
      </c>
      <c r="O50" s="128">
        <v>11341476480</v>
      </c>
      <c r="P50" s="128">
        <v>178329290</v>
      </c>
      <c r="Q50" s="128">
        <v>69658365</v>
      </c>
      <c r="R50" s="128">
        <v>172814916</v>
      </c>
      <c r="S50" s="128">
        <v>102258693</v>
      </c>
      <c r="T50" s="128">
        <v>17344557921</v>
      </c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</row>
    <row r="51" spans="1:42" s="1" customFormat="1" ht="11.85" customHeight="1">
      <c r="A51" s="102"/>
      <c r="B51" s="102" t="s">
        <v>56</v>
      </c>
      <c r="C51" s="128">
        <v>202793718</v>
      </c>
      <c r="D51" s="128">
        <v>894413524</v>
      </c>
      <c r="E51" s="128">
        <v>137976716</v>
      </c>
      <c r="F51" s="128">
        <v>444346012</v>
      </c>
      <c r="G51" s="128">
        <v>1925944855</v>
      </c>
      <c r="H51" s="128">
        <v>460037411</v>
      </c>
      <c r="I51" s="128">
        <v>409859719</v>
      </c>
      <c r="J51" s="128">
        <v>1406029565</v>
      </c>
      <c r="K51" s="128">
        <v>753576685</v>
      </c>
      <c r="L51" s="128">
        <v>761193007</v>
      </c>
      <c r="M51" s="128">
        <v>23446647</v>
      </c>
      <c r="N51" s="128">
        <v>290155710</v>
      </c>
      <c r="O51" s="128">
        <v>30950433050</v>
      </c>
      <c r="P51" s="128">
        <v>381728147</v>
      </c>
      <c r="Q51" s="128">
        <v>113301334</v>
      </c>
      <c r="R51" s="128">
        <v>209137919</v>
      </c>
      <c r="S51" s="128">
        <v>346947356</v>
      </c>
      <c r="T51" s="128">
        <v>39711321375</v>
      </c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</row>
    <row r="52" spans="1:42" s="1" customFormat="1" ht="11.85" customHeight="1">
      <c r="A52" s="103"/>
      <c r="B52" s="103" t="s">
        <v>14</v>
      </c>
      <c r="C52" s="129">
        <v>2068252589</v>
      </c>
      <c r="D52" s="129">
        <v>6834063076</v>
      </c>
      <c r="E52" s="129">
        <v>1200581931</v>
      </c>
      <c r="F52" s="129">
        <v>2792070593</v>
      </c>
      <c r="G52" s="129">
        <v>10621685208</v>
      </c>
      <c r="H52" s="129">
        <v>3988781610</v>
      </c>
      <c r="I52" s="129">
        <v>2138977026</v>
      </c>
      <c r="J52" s="129">
        <v>10954865837</v>
      </c>
      <c r="K52" s="129">
        <v>3906599576</v>
      </c>
      <c r="L52" s="129">
        <v>4304962181</v>
      </c>
      <c r="M52" s="129">
        <v>153779887</v>
      </c>
      <c r="N52" s="129">
        <v>1681144238</v>
      </c>
      <c r="O52" s="129">
        <v>173982513656</v>
      </c>
      <c r="P52" s="129">
        <v>1570415982</v>
      </c>
      <c r="Q52" s="129">
        <v>788216408</v>
      </c>
      <c r="R52" s="129">
        <v>1032543790</v>
      </c>
      <c r="S52" s="129">
        <v>1829859898</v>
      </c>
      <c r="T52" s="129">
        <v>229849313486</v>
      </c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</row>
    <row r="53" spans="1:42" s="1" customFormat="1" ht="11.85" customHeight="1">
      <c r="A53" s="102" t="s">
        <v>25</v>
      </c>
      <c r="B53" s="102" t="s">
        <v>103</v>
      </c>
      <c r="C53" s="128">
        <v>7400749</v>
      </c>
      <c r="D53" s="128">
        <v>54285180</v>
      </c>
      <c r="E53" s="128">
        <v>13639523</v>
      </c>
      <c r="F53" s="128">
        <v>15928232</v>
      </c>
      <c r="G53" s="128">
        <v>86390078</v>
      </c>
      <c r="H53" s="128">
        <v>36151232</v>
      </c>
      <c r="I53" s="128">
        <v>11054377</v>
      </c>
      <c r="J53" s="128">
        <v>130237225</v>
      </c>
      <c r="K53" s="128">
        <v>34844390</v>
      </c>
      <c r="L53" s="128">
        <v>35774971</v>
      </c>
      <c r="M53" s="128">
        <v>1565066</v>
      </c>
      <c r="N53" s="128">
        <v>17411686</v>
      </c>
      <c r="O53" s="128">
        <v>2799371903</v>
      </c>
      <c r="P53" s="128">
        <v>10834965</v>
      </c>
      <c r="Q53" s="128">
        <v>6447356</v>
      </c>
      <c r="R53" s="128">
        <v>6124190</v>
      </c>
      <c r="S53" s="128">
        <v>25239806</v>
      </c>
      <c r="T53" s="128">
        <v>3292700929</v>
      </c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1:42" s="1" customFormat="1" ht="11.85" customHeight="1">
      <c r="A54" s="102"/>
      <c r="B54" s="102" t="s">
        <v>57</v>
      </c>
      <c r="C54" s="128">
        <v>868682425</v>
      </c>
      <c r="D54" s="128">
        <v>5716487554</v>
      </c>
      <c r="E54" s="128">
        <v>941283989</v>
      </c>
      <c r="F54" s="128">
        <v>1858911601</v>
      </c>
      <c r="G54" s="128">
        <v>7400639004</v>
      </c>
      <c r="H54" s="128">
        <v>5158203680</v>
      </c>
      <c r="I54" s="128">
        <v>1227421805</v>
      </c>
      <c r="J54" s="128">
        <v>8440046710</v>
      </c>
      <c r="K54" s="128">
        <v>4158629850</v>
      </c>
      <c r="L54" s="128">
        <v>2835620938</v>
      </c>
      <c r="M54" s="128">
        <v>133103582</v>
      </c>
      <c r="N54" s="128">
        <v>1234924678</v>
      </c>
      <c r="O54" s="128">
        <v>213957659600</v>
      </c>
      <c r="P54" s="128">
        <v>1466207043</v>
      </c>
      <c r="Q54" s="128">
        <v>468140476</v>
      </c>
      <c r="R54" s="128">
        <v>639014050</v>
      </c>
      <c r="S54" s="128">
        <v>203097929</v>
      </c>
      <c r="T54" s="128">
        <v>256708074914</v>
      </c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1:42" s="1" customFormat="1" ht="11.85" customHeight="1">
      <c r="A55" s="102"/>
      <c r="B55" s="102" t="s">
        <v>58</v>
      </c>
      <c r="C55" s="128">
        <v>1044153619</v>
      </c>
      <c r="D55" s="128">
        <v>3440232957</v>
      </c>
      <c r="E55" s="128">
        <v>627646088</v>
      </c>
      <c r="F55" s="128">
        <v>1301525406</v>
      </c>
      <c r="G55" s="128">
        <v>4940731128</v>
      </c>
      <c r="H55" s="128">
        <v>2571637289</v>
      </c>
      <c r="I55" s="128">
        <v>1026128064</v>
      </c>
      <c r="J55" s="128">
        <v>5023672338</v>
      </c>
      <c r="K55" s="128">
        <v>2177820566</v>
      </c>
      <c r="L55" s="128">
        <v>2023198340</v>
      </c>
      <c r="M55" s="128">
        <v>96245113</v>
      </c>
      <c r="N55" s="128">
        <v>583321812</v>
      </c>
      <c r="O55" s="128">
        <v>123416786700</v>
      </c>
      <c r="P55" s="128">
        <v>944438525</v>
      </c>
      <c r="Q55" s="128">
        <v>346880792</v>
      </c>
      <c r="R55" s="128">
        <v>415899227</v>
      </c>
      <c r="S55" s="128">
        <v>386241667</v>
      </c>
      <c r="T55" s="128">
        <v>150366559631</v>
      </c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spans="1:42" s="1" customFormat="1" ht="11.85" customHeight="1">
      <c r="A56" s="102"/>
      <c r="B56" s="102" t="s">
        <v>170</v>
      </c>
      <c r="C56" s="128">
        <v>104726658</v>
      </c>
      <c r="D56" s="128">
        <v>1031140204</v>
      </c>
      <c r="E56" s="128">
        <v>60652928</v>
      </c>
      <c r="F56" s="128">
        <v>332767288</v>
      </c>
      <c r="G56" s="128">
        <v>1234726813</v>
      </c>
      <c r="H56" s="128">
        <v>703581052</v>
      </c>
      <c r="I56" s="128">
        <v>299540291</v>
      </c>
      <c r="J56" s="128">
        <v>1979947574</v>
      </c>
      <c r="K56" s="128">
        <v>771019693</v>
      </c>
      <c r="L56" s="128">
        <v>565439804</v>
      </c>
      <c r="M56" s="128">
        <v>25984008</v>
      </c>
      <c r="N56" s="128">
        <v>294239702</v>
      </c>
      <c r="O56" s="128">
        <v>25529772880</v>
      </c>
      <c r="P56" s="128">
        <v>241328464</v>
      </c>
      <c r="Q56" s="128">
        <v>73944831</v>
      </c>
      <c r="R56" s="128">
        <v>119989556</v>
      </c>
      <c r="S56" s="128">
        <v>293552578</v>
      </c>
      <c r="T56" s="128">
        <v>33662354324</v>
      </c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1:42" s="1" customFormat="1" ht="11.85" customHeight="1">
      <c r="A57" s="102"/>
      <c r="B57" s="102" t="s">
        <v>59</v>
      </c>
      <c r="C57" s="128">
        <v>232277450</v>
      </c>
      <c r="D57" s="128">
        <v>687546172</v>
      </c>
      <c r="E57" s="128">
        <v>77166683</v>
      </c>
      <c r="F57" s="128">
        <v>247504296</v>
      </c>
      <c r="G57" s="128">
        <v>725473971</v>
      </c>
      <c r="H57" s="128">
        <v>508412027</v>
      </c>
      <c r="I57" s="128">
        <v>955016275</v>
      </c>
      <c r="J57" s="128">
        <v>773183902</v>
      </c>
      <c r="K57" s="128">
        <v>281402432</v>
      </c>
      <c r="L57" s="128">
        <v>430536041</v>
      </c>
      <c r="M57" s="128">
        <v>36289547</v>
      </c>
      <c r="N57" s="128">
        <v>129300564</v>
      </c>
      <c r="O57" s="128">
        <v>13103614400</v>
      </c>
      <c r="P57" s="128">
        <v>206454931</v>
      </c>
      <c r="Q57" s="128">
        <v>52448590</v>
      </c>
      <c r="R57" s="128">
        <v>131743968</v>
      </c>
      <c r="S57" s="128">
        <v>2423644750</v>
      </c>
      <c r="T57" s="128">
        <v>21002015999</v>
      </c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</row>
    <row r="58" spans="1:42" s="1" customFormat="1" ht="11.85" customHeight="1">
      <c r="A58" s="102"/>
      <c r="B58" s="102" t="s">
        <v>170</v>
      </c>
      <c r="C58" s="128">
        <v>800000</v>
      </c>
      <c r="D58" s="128">
        <v>18929720</v>
      </c>
      <c r="E58" s="128">
        <v>11631700</v>
      </c>
      <c r="F58" s="128">
        <v>15131002</v>
      </c>
      <c r="G58" s="128">
        <v>70573626</v>
      </c>
      <c r="H58" s="128">
        <v>5681248</v>
      </c>
      <c r="I58" s="128">
        <v>63796642</v>
      </c>
      <c r="J58" s="128">
        <v>246741801</v>
      </c>
      <c r="K58" s="128">
        <v>17949701</v>
      </c>
      <c r="L58" s="128">
        <v>26374957</v>
      </c>
      <c r="M58" s="128">
        <v>1499000</v>
      </c>
      <c r="N58" s="128">
        <v>5116000</v>
      </c>
      <c r="O58" s="128">
        <v>2170836090</v>
      </c>
      <c r="P58" s="128">
        <v>999000</v>
      </c>
      <c r="Q58" s="128">
        <v>23566750</v>
      </c>
      <c r="R58" s="128">
        <v>4585000</v>
      </c>
      <c r="S58" s="128">
        <v>118086991</v>
      </c>
      <c r="T58" s="128">
        <v>2802299228</v>
      </c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</row>
    <row r="59" spans="1:42" s="1" customFormat="1" ht="11.85" customHeight="1">
      <c r="A59" s="102"/>
      <c r="B59" s="102" t="s">
        <v>60</v>
      </c>
      <c r="C59" s="128">
        <v>22140882</v>
      </c>
      <c r="D59" s="128">
        <v>132899667</v>
      </c>
      <c r="E59" s="128">
        <v>29590167</v>
      </c>
      <c r="F59" s="128">
        <v>43764074</v>
      </c>
      <c r="G59" s="128">
        <v>189313546</v>
      </c>
      <c r="H59" s="128">
        <v>304837224</v>
      </c>
      <c r="I59" s="128">
        <v>33469405</v>
      </c>
      <c r="J59" s="128">
        <v>211684407</v>
      </c>
      <c r="K59" s="128">
        <v>76722814</v>
      </c>
      <c r="L59" s="128">
        <v>137961048</v>
      </c>
      <c r="M59" s="128">
        <v>3006618</v>
      </c>
      <c r="N59" s="128">
        <v>16540763</v>
      </c>
      <c r="O59" s="128">
        <v>3724039857</v>
      </c>
      <c r="P59" s="128">
        <v>12405278</v>
      </c>
      <c r="Q59" s="128">
        <v>5957830</v>
      </c>
      <c r="R59" s="128">
        <v>7126878</v>
      </c>
      <c r="S59" s="128">
        <v>25707396</v>
      </c>
      <c r="T59" s="128">
        <v>4977167854</v>
      </c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</row>
    <row r="60" spans="1:42" s="1" customFormat="1" ht="11.85" customHeight="1">
      <c r="A60" s="102"/>
      <c r="B60" s="102" t="s">
        <v>70</v>
      </c>
      <c r="C60" s="128">
        <v>25730</v>
      </c>
      <c r="D60" s="128">
        <v>1827953</v>
      </c>
      <c r="E60" s="128">
        <v>106933</v>
      </c>
      <c r="F60" s="128">
        <v>1515000</v>
      </c>
      <c r="G60" s="128">
        <v>1081750</v>
      </c>
      <c r="H60" s="128">
        <v>2561000</v>
      </c>
      <c r="I60" s="128">
        <v>235000</v>
      </c>
      <c r="J60" s="128">
        <v>3000394</v>
      </c>
      <c r="K60" s="128">
        <v>328332</v>
      </c>
      <c r="L60" s="128">
        <v>295000</v>
      </c>
      <c r="M60" s="128"/>
      <c r="N60" s="128">
        <v>100000</v>
      </c>
      <c r="O60" s="128">
        <v>375194007</v>
      </c>
      <c r="P60" s="128">
        <v>26000</v>
      </c>
      <c r="Q60" s="128">
        <v>183000</v>
      </c>
      <c r="R60" s="128">
        <v>555550</v>
      </c>
      <c r="S60" s="128">
        <v>42385201</v>
      </c>
      <c r="T60" s="128">
        <v>429420850</v>
      </c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s="1" customFormat="1" ht="11.85" customHeight="1">
      <c r="A61" s="102"/>
      <c r="B61" s="102" t="s">
        <v>99</v>
      </c>
      <c r="C61" s="128">
        <v>10124664</v>
      </c>
      <c r="D61" s="128">
        <v>26900503</v>
      </c>
      <c r="E61" s="128">
        <v>12962929</v>
      </c>
      <c r="F61" s="128">
        <v>17773058</v>
      </c>
      <c r="G61" s="128">
        <v>68823455</v>
      </c>
      <c r="H61" s="128">
        <v>35385687</v>
      </c>
      <c r="I61" s="128">
        <v>16052824</v>
      </c>
      <c r="J61" s="128">
        <v>33261166</v>
      </c>
      <c r="K61" s="128">
        <v>12580934</v>
      </c>
      <c r="L61" s="128">
        <v>18436164</v>
      </c>
      <c r="M61" s="128">
        <v>1843012</v>
      </c>
      <c r="N61" s="128">
        <v>5777834</v>
      </c>
      <c r="O61" s="128">
        <v>729099108</v>
      </c>
      <c r="P61" s="128">
        <v>6488760</v>
      </c>
      <c r="Q61" s="128">
        <v>2494848</v>
      </c>
      <c r="R61" s="128">
        <v>3977150</v>
      </c>
      <c r="S61" s="128">
        <v>327097449</v>
      </c>
      <c r="T61" s="128">
        <v>1329079545</v>
      </c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</row>
    <row r="62" spans="1:42" s="1" customFormat="1" ht="11.85" customHeight="1">
      <c r="A62" s="102"/>
      <c r="B62" s="102" t="s">
        <v>105</v>
      </c>
      <c r="C62" s="128">
        <v>508679</v>
      </c>
      <c r="D62" s="128">
        <v>263890</v>
      </c>
      <c r="E62" s="128">
        <v>169362</v>
      </c>
      <c r="F62" s="128">
        <v>782300</v>
      </c>
      <c r="G62" s="128">
        <v>1148200</v>
      </c>
      <c r="H62" s="128">
        <v>1296402</v>
      </c>
      <c r="I62" s="128">
        <v>681011</v>
      </c>
      <c r="J62" s="128">
        <v>1014143</v>
      </c>
      <c r="K62" s="128">
        <v>444856</v>
      </c>
      <c r="L62" s="128"/>
      <c r="M62" s="128"/>
      <c r="N62" s="128"/>
      <c r="O62" s="128">
        <v>15932332</v>
      </c>
      <c r="P62" s="128"/>
      <c r="Q62" s="128"/>
      <c r="R62" s="128"/>
      <c r="S62" s="128">
        <v>600600</v>
      </c>
      <c r="T62" s="128">
        <v>22841775</v>
      </c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</row>
    <row r="63" spans="1:42" s="1" customFormat="1" ht="11.85" customHeight="1">
      <c r="A63" s="103"/>
      <c r="B63" s="103" t="s">
        <v>14</v>
      </c>
      <c r="C63" s="129">
        <v>2290840856</v>
      </c>
      <c r="D63" s="129">
        <v>11110513800</v>
      </c>
      <c r="E63" s="129">
        <v>1774850302</v>
      </c>
      <c r="F63" s="129">
        <v>3835602257</v>
      </c>
      <c r="G63" s="129">
        <v>14718901571</v>
      </c>
      <c r="H63" s="129">
        <v>9327746841</v>
      </c>
      <c r="I63" s="129">
        <v>3633395694</v>
      </c>
      <c r="J63" s="129">
        <v>16842789660</v>
      </c>
      <c r="K63" s="129">
        <v>7531743568</v>
      </c>
      <c r="L63" s="129">
        <v>6073637263</v>
      </c>
      <c r="M63" s="129">
        <v>299535946</v>
      </c>
      <c r="N63" s="129">
        <v>2286733039</v>
      </c>
      <c r="O63" s="129">
        <v>385822306877</v>
      </c>
      <c r="P63" s="129">
        <v>2889182966</v>
      </c>
      <c r="Q63" s="129">
        <v>980064473</v>
      </c>
      <c r="R63" s="129">
        <v>1329015569</v>
      </c>
      <c r="S63" s="129">
        <v>3845654367</v>
      </c>
      <c r="T63" s="129">
        <v>474592515049</v>
      </c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</row>
    <row r="64" spans="1:42" s="1" customFormat="1" ht="11.85" customHeight="1">
      <c r="A64" s="102" t="s">
        <v>98</v>
      </c>
      <c r="B64" s="102" t="s">
        <v>94</v>
      </c>
      <c r="C64" s="128">
        <v>562111547</v>
      </c>
      <c r="D64" s="128">
        <v>6279371814</v>
      </c>
      <c r="E64" s="128">
        <v>407481186</v>
      </c>
      <c r="F64" s="128">
        <v>1143573658</v>
      </c>
      <c r="G64" s="128">
        <v>9481988201</v>
      </c>
      <c r="H64" s="128">
        <v>2138333250</v>
      </c>
      <c r="I64" s="128">
        <v>1137271056</v>
      </c>
      <c r="J64" s="128">
        <v>9083141973</v>
      </c>
      <c r="K64" s="128">
        <v>2209022164</v>
      </c>
      <c r="L64" s="128">
        <v>3949226884</v>
      </c>
      <c r="M64" s="128">
        <v>107339283</v>
      </c>
      <c r="N64" s="128">
        <v>756804114</v>
      </c>
      <c r="O64" s="128">
        <v>209832981200</v>
      </c>
      <c r="P64" s="128">
        <v>1345995569</v>
      </c>
      <c r="Q64" s="128">
        <v>1161870087</v>
      </c>
      <c r="R64" s="128">
        <v>388030214</v>
      </c>
      <c r="S64" s="128">
        <v>78388536</v>
      </c>
      <c r="T64" s="128">
        <v>250062930736</v>
      </c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</row>
    <row r="65" spans="1:42" s="1" customFormat="1" ht="11.85" customHeight="1">
      <c r="A65" s="102"/>
      <c r="B65" s="102" t="s">
        <v>97</v>
      </c>
      <c r="C65" s="128">
        <v>1154597141</v>
      </c>
      <c r="D65" s="128">
        <v>7399753889</v>
      </c>
      <c r="E65" s="128">
        <v>560866266</v>
      </c>
      <c r="F65" s="128">
        <v>1171771895</v>
      </c>
      <c r="G65" s="128">
        <v>9313136622</v>
      </c>
      <c r="H65" s="128">
        <v>2281446938</v>
      </c>
      <c r="I65" s="128">
        <v>1222499224</v>
      </c>
      <c r="J65" s="128">
        <v>9857743274</v>
      </c>
      <c r="K65" s="128">
        <v>2313006888</v>
      </c>
      <c r="L65" s="128">
        <v>3313940502</v>
      </c>
      <c r="M65" s="128">
        <v>54912910</v>
      </c>
      <c r="N65" s="128">
        <v>1412875937</v>
      </c>
      <c r="O65" s="128">
        <v>142974495600</v>
      </c>
      <c r="P65" s="128">
        <v>889050938</v>
      </c>
      <c r="Q65" s="128">
        <v>774888340</v>
      </c>
      <c r="R65" s="128">
        <v>490557195</v>
      </c>
      <c r="S65" s="128">
        <v>281828133</v>
      </c>
      <c r="T65" s="128">
        <v>185467371692</v>
      </c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</row>
    <row r="66" spans="1:42" s="1" customFormat="1" ht="11.85" customHeight="1">
      <c r="A66" s="102"/>
      <c r="B66" s="102" t="s">
        <v>88</v>
      </c>
      <c r="C66" s="128">
        <v>693194422</v>
      </c>
      <c r="D66" s="128">
        <v>9611043714</v>
      </c>
      <c r="E66" s="128">
        <v>543867209</v>
      </c>
      <c r="F66" s="128">
        <v>950370652</v>
      </c>
      <c r="G66" s="128">
        <v>10696098240</v>
      </c>
      <c r="H66" s="128">
        <v>3532888128</v>
      </c>
      <c r="I66" s="128">
        <v>625606552</v>
      </c>
      <c r="J66" s="128">
        <v>9865532267</v>
      </c>
      <c r="K66" s="128">
        <v>2856403852</v>
      </c>
      <c r="L66" s="128">
        <v>2460568112</v>
      </c>
      <c r="M66" s="128">
        <v>45761588</v>
      </c>
      <c r="N66" s="128">
        <v>1987612231</v>
      </c>
      <c r="O66" s="128">
        <v>160363510900</v>
      </c>
      <c r="P66" s="128">
        <v>790375577</v>
      </c>
      <c r="Q66" s="128">
        <v>749966765</v>
      </c>
      <c r="R66" s="128">
        <v>498488466</v>
      </c>
      <c r="S66" s="128">
        <v>144835437</v>
      </c>
      <c r="T66" s="128">
        <v>206416124112</v>
      </c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</row>
    <row r="67" spans="1:42" s="1" customFormat="1" ht="11.85" customHeight="1">
      <c r="A67" s="102"/>
      <c r="B67" s="102" t="s">
        <v>61</v>
      </c>
      <c r="C67" s="128">
        <v>6291877</v>
      </c>
      <c r="D67" s="128">
        <v>32326941</v>
      </c>
      <c r="E67" s="128">
        <v>3633760</v>
      </c>
      <c r="F67" s="128">
        <v>8992708</v>
      </c>
      <c r="G67" s="128">
        <v>399848738</v>
      </c>
      <c r="H67" s="128">
        <v>3861533</v>
      </c>
      <c r="I67" s="128">
        <v>5066269</v>
      </c>
      <c r="J67" s="128">
        <v>1333255</v>
      </c>
      <c r="K67" s="128">
        <v>2073264</v>
      </c>
      <c r="L67" s="128">
        <v>11434400</v>
      </c>
      <c r="M67" s="128">
        <v>6315710</v>
      </c>
      <c r="N67" s="128">
        <v>10757825</v>
      </c>
      <c r="O67" s="128">
        <v>68630983</v>
      </c>
      <c r="P67" s="128">
        <v>1128379</v>
      </c>
      <c r="Q67" s="128">
        <v>318581</v>
      </c>
      <c r="R67" s="128">
        <v>191980</v>
      </c>
      <c r="S67" s="128">
        <v>33640947</v>
      </c>
      <c r="T67" s="128">
        <v>595847150</v>
      </c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</row>
    <row r="68" spans="1:42" s="1" customFormat="1" ht="11.85" customHeight="1">
      <c r="A68" s="102"/>
      <c r="B68" s="102" t="s">
        <v>95</v>
      </c>
      <c r="C68" s="128">
        <v>16980</v>
      </c>
      <c r="D68" s="128">
        <v>158980576</v>
      </c>
      <c r="E68" s="128"/>
      <c r="F68" s="128">
        <v>37193418</v>
      </c>
      <c r="G68" s="128">
        <v>1367109387</v>
      </c>
      <c r="H68" s="128">
        <v>60244710</v>
      </c>
      <c r="I68" s="128">
        <v>5127328</v>
      </c>
      <c r="J68" s="128">
        <v>302923894</v>
      </c>
      <c r="K68" s="128">
        <v>76051593</v>
      </c>
      <c r="L68" s="128">
        <v>109679944</v>
      </c>
      <c r="M68" s="128">
        <v>12436480</v>
      </c>
      <c r="N68" s="128">
        <v>23433895</v>
      </c>
      <c r="O68" s="128">
        <v>73936395950</v>
      </c>
      <c r="P68" s="128">
        <v>286228924</v>
      </c>
      <c r="Q68" s="128">
        <v>46568020</v>
      </c>
      <c r="R68" s="128">
        <v>2978462</v>
      </c>
      <c r="S68" s="128">
        <v>40276004</v>
      </c>
      <c r="T68" s="128">
        <v>76465645565</v>
      </c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</row>
    <row r="69" spans="1:42" s="1" customFormat="1" ht="11.85" customHeight="1">
      <c r="A69" s="102"/>
      <c r="B69" s="102" t="s">
        <v>96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>
        <v>275870</v>
      </c>
      <c r="M69" s="128"/>
      <c r="N69" s="128"/>
      <c r="O69" s="128">
        <v>353826773</v>
      </c>
      <c r="P69" s="128">
        <v>6202661</v>
      </c>
      <c r="Q69" s="128" t="s">
        <v>166</v>
      </c>
      <c r="R69" s="128">
        <v>282292</v>
      </c>
      <c r="S69" s="128"/>
      <c r="T69" s="128">
        <v>360587596</v>
      </c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</row>
    <row r="70" spans="1:42" s="1" customFormat="1" ht="11.85" customHeight="1">
      <c r="A70" s="102"/>
      <c r="B70" s="102" t="s">
        <v>167</v>
      </c>
      <c r="C70" s="128">
        <v>1015398480</v>
      </c>
      <c r="D70" s="128">
        <v>14573573310</v>
      </c>
      <c r="E70" s="128">
        <v>763135488</v>
      </c>
      <c r="F70" s="128">
        <v>1808358904</v>
      </c>
      <c r="G70" s="128">
        <v>7547283425</v>
      </c>
      <c r="H70" s="128">
        <v>7274750596</v>
      </c>
      <c r="I70" s="128">
        <v>1508907848</v>
      </c>
      <c r="J70" s="128">
        <v>7561518417</v>
      </c>
      <c r="K70" s="128">
        <v>2849157112</v>
      </c>
      <c r="L70" s="128">
        <v>3004125268</v>
      </c>
      <c r="M70" s="128">
        <v>149142124</v>
      </c>
      <c r="N70" s="128">
        <v>1082789949</v>
      </c>
      <c r="O70" s="128">
        <v>164643887000</v>
      </c>
      <c r="P70" s="128">
        <v>1222856784</v>
      </c>
      <c r="Q70" s="128">
        <v>587712100</v>
      </c>
      <c r="R70" s="128">
        <v>706187034</v>
      </c>
      <c r="S70" s="128">
        <v>5857457692</v>
      </c>
      <c r="T70" s="128">
        <v>222156241531</v>
      </c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</row>
    <row r="71" spans="1:42" s="1" customFormat="1" ht="11.85" customHeight="1">
      <c r="A71" s="103"/>
      <c r="B71" s="103" t="s">
        <v>14</v>
      </c>
      <c r="C71" s="129">
        <v>3431610447</v>
      </c>
      <c r="D71" s="129">
        <v>38055050244</v>
      </c>
      <c r="E71" s="129">
        <v>2278983909</v>
      </c>
      <c r="F71" s="129">
        <v>5120261235</v>
      </c>
      <c r="G71" s="129">
        <v>38805464613</v>
      </c>
      <c r="H71" s="129">
        <v>15291525155</v>
      </c>
      <c r="I71" s="129">
        <v>4504478277</v>
      </c>
      <c r="J71" s="129">
        <v>36672193080</v>
      </c>
      <c r="K71" s="129">
        <v>10305714873</v>
      </c>
      <c r="L71" s="129">
        <v>12849250980</v>
      </c>
      <c r="M71" s="129">
        <v>375908095</v>
      </c>
      <c r="N71" s="129">
        <v>5274273951</v>
      </c>
      <c r="O71" s="129">
        <v>752173728406</v>
      </c>
      <c r="P71" s="129">
        <v>4541838832</v>
      </c>
      <c r="Q71" s="129">
        <v>3321323893</v>
      </c>
      <c r="R71" s="129">
        <v>2086715643</v>
      </c>
      <c r="S71" s="129">
        <v>6436426749</v>
      </c>
      <c r="T71" s="129">
        <v>941524748382</v>
      </c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</row>
    <row r="72" spans="1:42" s="1" customFormat="1" ht="11.85" customHeight="1">
      <c r="A72" s="102" t="s">
        <v>171</v>
      </c>
      <c r="B72" s="102" t="s">
        <v>172</v>
      </c>
      <c r="C72" s="128"/>
      <c r="D72" s="128">
        <v>6527625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>
        <v>194435775</v>
      </c>
      <c r="P72" s="128"/>
      <c r="Q72" s="128"/>
      <c r="R72" s="128">
        <v>3500000</v>
      </c>
      <c r="S72" s="128"/>
      <c r="T72" s="128">
        <v>204463400</v>
      </c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</row>
    <row r="73" spans="1:42" s="1" customFormat="1" ht="11.85" customHeight="1">
      <c r="A73" s="120"/>
      <c r="B73" s="102" t="s">
        <v>173</v>
      </c>
      <c r="C73" s="128"/>
      <c r="D73" s="151">
        <v>43775986</v>
      </c>
      <c r="E73" s="128"/>
      <c r="F73" s="151"/>
      <c r="G73" s="151">
        <v>124138112</v>
      </c>
      <c r="H73" s="151">
        <v>1977938</v>
      </c>
      <c r="I73" s="151"/>
      <c r="J73" s="151">
        <v>109690584</v>
      </c>
      <c r="K73" s="128">
        <v>69010367</v>
      </c>
      <c r="L73" s="151"/>
      <c r="M73" s="151"/>
      <c r="N73" s="128">
        <v>10334850</v>
      </c>
      <c r="O73" s="151">
        <v>6837314659</v>
      </c>
      <c r="P73" s="151">
        <v>35872078</v>
      </c>
      <c r="Q73" s="151">
        <v>29029</v>
      </c>
      <c r="R73" s="151">
        <v>122263540</v>
      </c>
      <c r="S73" s="151">
        <v>8625492</v>
      </c>
      <c r="T73" s="151">
        <v>7363032635</v>
      </c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</row>
    <row r="74" spans="1:42" s="1" customFormat="1" ht="11.85" customHeight="1">
      <c r="A74" s="102"/>
      <c r="B74" s="102" t="s">
        <v>174</v>
      </c>
      <c r="C74" s="128"/>
      <c r="D74" s="128">
        <v>7143120</v>
      </c>
      <c r="E74" s="128"/>
      <c r="F74" s="128"/>
      <c r="G74" s="128">
        <v>12464659</v>
      </c>
      <c r="H74" s="128">
        <v>5273217</v>
      </c>
      <c r="I74" s="128"/>
      <c r="J74" s="128">
        <v>39213</v>
      </c>
      <c r="K74" s="128"/>
      <c r="L74" s="128">
        <v>1125687</v>
      </c>
      <c r="M74" s="128"/>
      <c r="N74" s="128"/>
      <c r="O74" s="128">
        <v>4074723989</v>
      </c>
      <c r="P74" s="128">
        <v>1683195</v>
      </c>
      <c r="Q74" s="128"/>
      <c r="R74" s="128"/>
      <c r="S74" s="128">
        <v>4164500</v>
      </c>
      <c r="T74" s="128">
        <v>4106617580</v>
      </c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</row>
    <row r="75" spans="1:42" s="1" customFormat="1" ht="11.85" customHeight="1">
      <c r="A75" s="103"/>
      <c r="B75" s="103" t="s">
        <v>14</v>
      </c>
      <c r="C75" s="129">
        <v>0</v>
      </c>
      <c r="D75" s="129">
        <v>57446731</v>
      </c>
      <c r="E75" s="129">
        <v>0</v>
      </c>
      <c r="F75" s="129">
        <v>0</v>
      </c>
      <c r="G75" s="129">
        <v>136602771</v>
      </c>
      <c r="H75" s="129">
        <v>7251155</v>
      </c>
      <c r="I75" s="129">
        <v>0</v>
      </c>
      <c r="J75" s="129">
        <v>109729797</v>
      </c>
      <c r="K75" s="129">
        <v>69010367</v>
      </c>
      <c r="L75" s="129">
        <v>1125687</v>
      </c>
      <c r="M75" s="129"/>
      <c r="N75" s="129">
        <v>10334850</v>
      </c>
      <c r="O75" s="129">
        <v>11106474423</v>
      </c>
      <c r="P75" s="129">
        <v>37555273</v>
      </c>
      <c r="Q75" s="129">
        <v>29029</v>
      </c>
      <c r="R75" s="129">
        <v>125763540</v>
      </c>
      <c r="S75" s="129">
        <v>12789992</v>
      </c>
      <c r="T75" s="129">
        <v>11674113615</v>
      </c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</row>
    <row r="76" spans="1:42" s="1" customFormat="1" ht="11.85" customHeight="1">
      <c r="A76" s="102" t="s">
        <v>175</v>
      </c>
      <c r="B76" s="102" t="s">
        <v>176</v>
      </c>
      <c r="C76" s="128">
        <v>8945315</v>
      </c>
      <c r="D76" s="128">
        <v>50317411</v>
      </c>
      <c r="E76" s="128">
        <v>115000</v>
      </c>
      <c r="F76" s="128">
        <v>7477637</v>
      </c>
      <c r="G76" s="128">
        <v>448440311</v>
      </c>
      <c r="H76" s="128">
        <v>7483631</v>
      </c>
      <c r="I76" s="128">
        <v>2115000</v>
      </c>
      <c r="J76" s="128">
        <v>166067155</v>
      </c>
      <c r="K76" s="128">
        <v>13553384</v>
      </c>
      <c r="L76" s="128">
        <v>14703762</v>
      </c>
      <c r="M76" s="128"/>
      <c r="N76" s="128"/>
      <c r="O76" s="128">
        <v>5991561598</v>
      </c>
      <c r="P76" s="128">
        <v>2376854</v>
      </c>
      <c r="Q76" s="128">
        <v>5380750</v>
      </c>
      <c r="R76" s="128">
        <v>444999</v>
      </c>
      <c r="S76" s="128">
        <v>20902914</v>
      </c>
      <c r="T76" s="128">
        <v>6739885721</v>
      </c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</row>
    <row r="77" spans="1:42" s="1" customFormat="1" ht="11.85" customHeight="1">
      <c r="A77" s="103"/>
      <c r="B77" s="103" t="s">
        <v>14</v>
      </c>
      <c r="C77" s="129">
        <v>8945315</v>
      </c>
      <c r="D77" s="129">
        <v>50317411</v>
      </c>
      <c r="E77" s="129">
        <v>115000</v>
      </c>
      <c r="F77" s="129">
        <v>7477637</v>
      </c>
      <c r="G77" s="129">
        <v>448440311</v>
      </c>
      <c r="H77" s="129">
        <v>7483631</v>
      </c>
      <c r="I77" s="129">
        <v>2115000</v>
      </c>
      <c r="J77" s="129">
        <v>166067155</v>
      </c>
      <c r="K77" s="129">
        <v>13553384</v>
      </c>
      <c r="L77" s="129">
        <v>14703762</v>
      </c>
      <c r="M77" s="129">
        <v>0</v>
      </c>
      <c r="N77" s="129">
        <v>0</v>
      </c>
      <c r="O77" s="129">
        <v>5991561598</v>
      </c>
      <c r="P77" s="129">
        <v>2376854</v>
      </c>
      <c r="Q77" s="129">
        <v>5380750</v>
      </c>
      <c r="R77" s="129">
        <v>444999</v>
      </c>
      <c r="S77" s="129">
        <v>20902914</v>
      </c>
      <c r="T77" s="129">
        <v>6739885721</v>
      </c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</row>
    <row r="78" spans="1:42" s="4" customFormat="1" ht="11.85" customHeight="1">
      <c r="A78" s="102"/>
      <c r="B78" s="102" t="s">
        <v>15</v>
      </c>
      <c r="C78" s="128">
        <v>165270394</v>
      </c>
      <c r="D78" s="128">
        <v>1618587187</v>
      </c>
      <c r="E78" s="128">
        <v>89551415</v>
      </c>
      <c r="F78" s="128">
        <v>267255336</v>
      </c>
      <c r="G78" s="128">
        <v>371911942</v>
      </c>
      <c r="H78" s="128">
        <v>107616483</v>
      </c>
      <c r="I78" s="128">
        <v>108462527</v>
      </c>
      <c r="J78" s="128">
        <v>317398094</v>
      </c>
      <c r="K78" s="128">
        <v>196139568</v>
      </c>
      <c r="L78" s="128">
        <v>121043533</v>
      </c>
      <c r="M78" s="128">
        <v>11778505</v>
      </c>
      <c r="N78" s="128">
        <v>23148447</v>
      </c>
      <c r="O78" s="128">
        <v>9296492903</v>
      </c>
      <c r="P78" s="128">
        <v>62622910</v>
      </c>
      <c r="Q78" s="128">
        <v>58396947</v>
      </c>
      <c r="R78" s="128">
        <v>21676431</v>
      </c>
      <c r="S78" s="128">
        <v>8274619</v>
      </c>
      <c r="T78" s="128">
        <v>12845627241</v>
      </c>
    </row>
    <row r="79" spans="1:42" s="4" customFormat="1" ht="11.85" customHeight="1">
      <c r="A79" s="105"/>
      <c r="B79" s="105" t="s">
        <v>181</v>
      </c>
      <c r="C79" s="132">
        <v>17383124525</v>
      </c>
      <c r="D79" s="132">
        <v>97729154065</v>
      </c>
      <c r="E79" s="132">
        <v>12664723952</v>
      </c>
      <c r="F79" s="132">
        <v>26582788726</v>
      </c>
      <c r="G79" s="132">
        <v>116070879893</v>
      </c>
      <c r="H79" s="132">
        <v>53958009735</v>
      </c>
      <c r="I79" s="132">
        <v>23514411310</v>
      </c>
      <c r="J79" s="132">
        <v>107402599907</v>
      </c>
      <c r="K79" s="132">
        <v>39384762977</v>
      </c>
      <c r="L79" s="132">
        <v>44088871754</v>
      </c>
      <c r="M79" s="132">
        <v>2072662551</v>
      </c>
      <c r="N79" s="132">
        <v>16935480127</v>
      </c>
      <c r="O79" s="132">
        <v>2104277036976</v>
      </c>
      <c r="P79" s="132">
        <v>16792853532</v>
      </c>
      <c r="Q79" s="132">
        <v>8763626321</v>
      </c>
      <c r="R79" s="132">
        <v>9299854973</v>
      </c>
      <c r="S79" s="132">
        <v>33931024335</v>
      </c>
      <c r="T79" s="132">
        <v>2730851865659</v>
      </c>
    </row>
    <row r="80" spans="1:42" ht="11.85" customHeight="1"/>
    <row r="85" spans="1:21">
      <c r="A85" s="57"/>
    </row>
    <row r="86" spans="1:21" ht="12.6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:21" ht="11.85" customHeight="1">
      <c r="A87" s="401"/>
      <c r="B87" s="424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4"/>
    </row>
    <row r="88" spans="1:21" ht="11.85" customHeight="1">
      <c r="A88" s="401"/>
      <c r="B88" s="42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401"/>
      <c r="U88" s="44"/>
    </row>
    <row r="89" spans="1:21">
      <c r="A89" s="120"/>
      <c r="B89" s="120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44"/>
    </row>
    <row r="90" spans="1:21">
      <c r="A90" s="120"/>
      <c r="B90" s="120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44"/>
    </row>
    <row r="91" spans="1:21">
      <c r="A91" s="120"/>
      <c r="B91" s="120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44"/>
    </row>
    <row r="92" spans="1:21">
      <c r="A92" s="120"/>
      <c r="B92" s="120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44"/>
    </row>
    <row r="93" spans="1:21" s="126" customFormat="1">
      <c r="A93" s="108"/>
      <c r="B93" s="108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3"/>
    </row>
    <row r="94" spans="1:21">
      <c r="A94" s="198"/>
      <c r="B94" s="120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44"/>
    </row>
    <row r="95" spans="1:21">
      <c r="A95" s="120"/>
      <c r="B95" s="120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44"/>
    </row>
    <row r="96" spans="1:21">
      <c r="A96" s="120"/>
      <c r="B96" s="120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44"/>
    </row>
    <row r="97" spans="1:21" s="126" customFormat="1">
      <c r="A97" s="108"/>
      <c r="B97" s="108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3"/>
    </row>
    <row r="98" spans="1:21">
      <c r="A98" s="120"/>
      <c r="B98" s="120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44"/>
    </row>
    <row r="99" spans="1:21">
      <c r="A99" s="120"/>
      <c r="B99" s="120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44"/>
    </row>
    <row r="100" spans="1:21">
      <c r="A100" s="120"/>
      <c r="B100" s="120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44"/>
    </row>
    <row r="101" spans="1:21">
      <c r="A101" s="120"/>
      <c r="B101" s="120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44"/>
    </row>
    <row r="102" spans="1:21">
      <c r="A102" s="120"/>
      <c r="B102" s="120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44"/>
    </row>
    <row r="103" spans="1:21">
      <c r="A103" s="120"/>
      <c r="B103" s="120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44"/>
    </row>
    <row r="104" spans="1:21">
      <c r="A104" s="120"/>
      <c r="B104" s="120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44"/>
    </row>
    <row r="105" spans="1:21">
      <c r="A105" s="120"/>
      <c r="B105" s="120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44"/>
    </row>
    <row r="106" spans="1:21">
      <c r="A106" s="120"/>
      <c r="B106" s="120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44"/>
    </row>
    <row r="107" spans="1:21">
      <c r="A107" s="120"/>
      <c r="B107" s="120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44"/>
    </row>
    <row r="108" spans="1:21">
      <c r="A108" s="120"/>
      <c r="B108" s="120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44"/>
    </row>
    <row r="109" spans="1:21">
      <c r="A109" s="120"/>
      <c r="B109" s="120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44"/>
    </row>
    <row r="110" spans="1:21">
      <c r="A110" s="120"/>
      <c r="B110" s="120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44"/>
    </row>
    <row r="111" spans="1:21">
      <c r="A111" s="120"/>
      <c r="B111" s="120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44"/>
    </row>
    <row r="112" spans="1:21">
      <c r="A112" s="120"/>
      <c r="B112" s="120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44"/>
    </row>
    <row r="113" spans="1:21">
      <c r="A113" s="120"/>
      <c r="B113" s="120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44"/>
    </row>
    <row r="114" spans="1:21">
      <c r="A114" s="120"/>
      <c r="B114" s="120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44"/>
    </row>
    <row r="115" spans="1:21">
      <c r="A115" s="120"/>
      <c r="B115" s="120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44"/>
    </row>
    <row r="116" spans="1:21" s="126" customFormat="1">
      <c r="A116" s="108"/>
      <c r="B116" s="108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3"/>
    </row>
    <row r="117" spans="1:21">
      <c r="A117" s="120"/>
      <c r="B117" s="120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44"/>
    </row>
    <row r="118" spans="1:21">
      <c r="A118" s="120"/>
      <c r="B118" s="120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44"/>
    </row>
    <row r="119" spans="1:21">
      <c r="A119" s="120"/>
      <c r="B119" s="120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44"/>
    </row>
    <row r="120" spans="1:21">
      <c r="A120" s="120"/>
      <c r="B120" s="120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44"/>
    </row>
    <row r="121" spans="1:21">
      <c r="A121" s="120"/>
      <c r="B121" s="120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44"/>
    </row>
    <row r="122" spans="1:21">
      <c r="A122" s="120"/>
      <c r="B122" s="120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44"/>
    </row>
    <row r="123" spans="1:21">
      <c r="A123" s="120"/>
      <c r="B123" s="120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44"/>
    </row>
    <row r="124" spans="1:21">
      <c r="A124" s="120"/>
      <c r="B124" s="120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44"/>
    </row>
    <row r="125" spans="1:21">
      <c r="A125" s="120"/>
      <c r="B125" s="120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44"/>
    </row>
    <row r="126" spans="1:21">
      <c r="A126" s="120"/>
      <c r="B126" s="120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44"/>
    </row>
    <row r="127" spans="1:21">
      <c r="A127" s="120"/>
      <c r="B127" s="120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44"/>
    </row>
    <row r="128" spans="1:21">
      <c r="A128" s="120"/>
      <c r="B128" s="120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44"/>
    </row>
    <row r="129" spans="1:21">
      <c r="A129" s="120"/>
      <c r="B129" s="120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44"/>
    </row>
    <row r="130" spans="1:21">
      <c r="A130" s="120"/>
      <c r="B130" s="120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44"/>
    </row>
    <row r="131" spans="1:21">
      <c r="A131" s="120"/>
      <c r="B131" s="120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44"/>
    </row>
    <row r="132" spans="1:21">
      <c r="A132" s="120"/>
      <c r="B132" s="120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44"/>
    </row>
    <row r="133" spans="1:21" s="126" customFormat="1">
      <c r="A133" s="108"/>
      <c r="B133" s="108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3"/>
    </row>
    <row r="134" spans="1:21">
      <c r="A134" s="120"/>
      <c r="B134" s="120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44"/>
    </row>
    <row r="135" spans="1:21">
      <c r="A135" s="120"/>
      <c r="B135" s="120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44"/>
    </row>
    <row r="136" spans="1:21">
      <c r="A136" s="120"/>
      <c r="B136" s="120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44"/>
    </row>
    <row r="137" spans="1:21">
      <c r="A137" s="120"/>
      <c r="B137" s="120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44"/>
    </row>
    <row r="138" spans="1:21">
      <c r="A138" s="120"/>
      <c r="B138" s="120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44"/>
    </row>
    <row r="139" spans="1:21">
      <c r="A139" s="120"/>
      <c r="B139" s="120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44"/>
    </row>
    <row r="140" spans="1:21">
      <c r="A140" s="120"/>
      <c r="B140" s="120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44"/>
    </row>
    <row r="141" spans="1:21">
      <c r="A141" s="120"/>
      <c r="B141" s="120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44"/>
    </row>
    <row r="142" spans="1:21">
      <c r="A142" s="120"/>
      <c r="B142" s="120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44"/>
    </row>
    <row r="143" spans="1:21">
      <c r="A143" s="120"/>
      <c r="B143" s="120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44"/>
    </row>
    <row r="144" spans="1:21" s="126" customFormat="1">
      <c r="A144" s="108"/>
      <c r="B144" s="108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3"/>
    </row>
    <row r="145" spans="1:21">
      <c r="A145" s="120"/>
      <c r="B145" s="120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44"/>
    </row>
    <row r="146" spans="1:21">
      <c r="A146" s="120"/>
      <c r="B146" s="120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44"/>
    </row>
    <row r="147" spans="1:21">
      <c r="A147" s="120"/>
      <c r="B147" s="120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44"/>
    </row>
    <row r="148" spans="1:21">
      <c r="A148" s="120"/>
      <c r="B148" s="120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44"/>
    </row>
    <row r="149" spans="1:21">
      <c r="A149" s="120"/>
      <c r="B149" s="120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44"/>
    </row>
    <row r="150" spans="1:21">
      <c r="A150" s="120"/>
      <c r="B150" s="120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44"/>
    </row>
    <row r="151" spans="1:21">
      <c r="A151" s="120"/>
      <c r="B151" s="120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44"/>
    </row>
    <row r="152" spans="1:21" s="126" customFormat="1">
      <c r="A152" s="108"/>
      <c r="B152" s="108"/>
      <c r="C152" s="196"/>
      <c r="D152" s="196"/>
      <c r="E152" s="196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3"/>
    </row>
    <row r="153" spans="1:21">
      <c r="A153" s="120"/>
      <c r="B153" s="120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44"/>
    </row>
    <row r="154" spans="1:21">
      <c r="A154" s="120"/>
      <c r="B154" s="120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44"/>
    </row>
    <row r="155" spans="1:21">
      <c r="A155" s="120"/>
      <c r="B155" s="120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44"/>
    </row>
    <row r="156" spans="1:21" s="126" customFormat="1">
      <c r="A156" s="108"/>
      <c r="B156" s="108"/>
      <c r="C156" s="196"/>
      <c r="D156" s="196"/>
      <c r="E156" s="196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3"/>
    </row>
    <row r="157" spans="1:21">
      <c r="A157" s="120"/>
      <c r="B157" s="120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  <c r="U157" s="44"/>
    </row>
    <row r="158" spans="1:21" s="126" customFormat="1">
      <c r="A158" s="108"/>
      <c r="B158" s="108"/>
      <c r="C158" s="196"/>
      <c r="D158" s="196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3"/>
    </row>
    <row r="159" spans="1:21">
      <c r="A159" s="120"/>
      <c r="B159" s="120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44"/>
    </row>
    <row r="160" spans="1:21">
      <c r="A160" s="108"/>
      <c r="B160" s="108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44"/>
    </row>
    <row r="161" spans="1:2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</row>
    <row r="162" spans="1:2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</row>
    <row r="163" spans="1:2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</row>
    <row r="164" spans="1:2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</row>
    <row r="165" spans="1:2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</row>
    <row r="166" spans="1:21" s="101" customForma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93"/>
      <c r="R166" s="193"/>
      <c r="S166" s="44"/>
      <c r="T166" s="193"/>
      <c r="U166" s="193"/>
    </row>
    <row r="167" spans="1:2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</row>
    <row r="168" spans="1:2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</row>
    <row r="169" spans="1:2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</row>
    <row r="170" spans="1:2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</row>
    <row r="171" spans="1:2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</row>
    <row r="172" spans="1:2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</row>
    <row r="173" spans="1:2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</row>
    <row r="174" spans="1:2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</row>
    <row r="175" spans="1:21" ht="11.4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</row>
    <row r="177" spans="1:2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</row>
    <row r="178" spans="1:2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</row>
    <row r="180" spans="1:2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</row>
    <row r="181" spans="1:2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</row>
    <row r="182" spans="1:2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</row>
    <row r="183" spans="1:2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</row>
    <row r="184" spans="1:2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</row>
    <row r="185" spans="1:2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</row>
    <row r="186" spans="1:2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</row>
    <row r="187" spans="1:2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</row>
    <row r="188" spans="1:2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</row>
    <row r="189" spans="1:2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</row>
    <row r="190" spans="1:2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</row>
    <row r="191" spans="1:2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</row>
    <row r="192" spans="1:2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</row>
    <row r="193" spans="1:2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</row>
    <row r="194" spans="1:2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</row>
    <row r="195" spans="1:2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</row>
    <row r="196" spans="1:2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</row>
    <row r="197" spans="1:2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</row>
    <row r="198" spans="1:2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</row>
    <row r="199" spans="1:2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</row>
    <row r="200" spans="1:2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</row>
    <row r="201" spans="1:2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</row>
    <row r="202" spans="1:2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</row>
    <row r="203" spans="1:2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</row>
    <row r="204" spans="1:2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</row>
    <row r="205" spans="1:2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</row>
    <row r="206" spans="1:2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</row>
    <row r="207" spans="1:2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</row>
    <row r="208" spans="1:2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</row>
    <row r="209" spans="1:2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</row>
    <row r="210" spans="1:2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 spans="1:2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 spans="1:2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</row>
    <row r="213" spans="1:2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</row>
    <row r="214" spans="1:2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</row>
    <row r="215" spans="1:2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</row>
    <row r="216" spans="1:2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 spans="1:2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</row>
    <row r="218" spans="1:2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</row>
    <row r="219" spans="1:2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</row>
    <row r="220" spans="1:2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</row>
    <row r="221" spans="1: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</row>
    <row r="222" spans="1:2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</row>
    <row r="223" spans="1:2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</row>
    <row r="224" spans="1:21">
      <c r="A224" s="43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</row>
    <row r="225" spans="1:2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</row>
    <row r="226" spans="1:2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</row>
    <row r="227" spans="1:2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</row>
    <row r="228" spans="1:2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</row>
    <row r="229" spans="1:2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</row>
    <row r="230" spans="1:2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</row>
    <row r="231" spans="1:2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</row>
    <row r="232" spans="1:2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</row>
    <row r="233" spans="1:2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 spans="1:2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</row>
    <row r="235" spans="1:2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</row>
    <row r="236" spans="1:2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</row>
    <row r="237" spans="1:2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</row>
    <row r="238" spans="1:2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</row>
    <row r="239" spans="1:2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</row>
    <row r="240" spans="1:2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</row>
    <row r="241" spans="1:2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197"/>
      <c r="T241" s="44"/>
      <c r="U241" s="44"/>
    </row>
    <row r="242" spans="1:21">
      <c r="A242" s="44"/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44"/>
      <c r="U242" s="44"/>
    </row>
    <row r="243" spans="1:21">
      <c r="A243" s="44"/>
      <c r="B243" s="44"/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44"/>
      <c r="T243" s="197"/>
      <c r="U243" s="44"/>
    </row>
    <row r="244" spans="1:2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</row>
    <row r="245" spans="1:2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</row>
    <row r="246" spans="1:2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</row>
    <row r="247" spans="1:2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</row>
    <row r="248" spans="1:2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</row>
    <row r="249" spans="1:2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</row>
    <row r="250" spans="1:2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</row>
    <row r="251" spans="1:2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</row>
    <row r="252" spans="1:2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</row>
    <row r="253" spans="1:2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</row>
    <row r="254" spans="1:2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</row>
    <row r="255" spans="1:2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</row>
    <row r="256" spans="1:2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</row>
    <row r="257" spans="1:2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</row>
    <row r="258" spans="1:2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</row>
    <row r="259" spans="1:2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</row>
    <row r="260" spans="1:2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</row>
    <row r="261" spans="1:2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</row>
    <row r="262" spans="1:2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</row>
    <row r="263" spans="1:2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</row>
    <row r="264" spans="1:2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</row>
    <row r="265" spans="1:2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</row>
    <row r="266" spans="1:2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</row>
    <row r="267" spans="1:2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</row>
    <row r="268" spans="1:2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</row>
    <row r="269" spans="1:2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</row>
    <row r="270" spans="1:2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</row>
    <row r="271" spans="1:2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</row>
    <row r="272" spans="1:2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</row>
    <row r="273" spans="1:2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</row>
    <row r="274" spans="1:2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</row>
    <row r="275" spans="1:2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</row>
    <row r="276" spans="1:2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</row>
    <row r="277" spans="1:2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</row>
    <row r="278" spans="1:2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</row>
    <row r="279" spans="1:2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</row>
    <row r="280" spans="1:2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</row>
    <row r="281" spans="1:2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</row>
    <row r="282" spans="1:2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</row>
    <row r="283" spans="1:2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</row>
    <row r="284" spans="1:2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</row>
    <row r="285" spans="1:2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</row>
    <row r="286" spans="1:2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</row>
    <row r="287" spans="1:2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</row>
    <row r="288" spans="1:2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</row>
    <row r="289" spans="1:2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</row>
    <row r="290" spans="1:2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</row>
    <row r="291" spans="1:2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</row>
    <row r="292" spans="1:2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</row>
    <row r="293" spans="1:2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</row>
    <row r="294" spans="1:2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</row>
    <row r="295" spans="1:2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</row>
    <row r="296" spans="1:2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</row>
    <row r="297" spans="1:2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</row>
    <row r="298" spans="1:2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</row>
    <row r="299" spans="1:2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</row>
    <row r="300" spans="1:2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</row>
    <row r="301" spans="1:2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</row>
    <row r="302" spans="1:2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</row>
    <row r="303" spans="1:2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</row>
    <row r="304" spans="1:2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</row>
    <row r="305" spans="1:2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</row>
    <row r="306" spans="1:2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</row>
    <row r="307" spans="1:2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</row>
    <row r="308" spans="1:2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</row>
    <row r="309" spans="1:2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</row>
    <row r="310" spans="1:2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</row>
    <row r="311" spans="1:2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</row>
    <row r="312" spans="1:2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</row>
    <row r="313" spans="1:2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</row>
    <row r="314" spans="1:2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</row>
    <row r="315" spans="1:2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</row>
    <row r="316" spans="1:2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</row>
    <row r="317" spans="1:2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</row>
    <row r="318" spans="1:2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</row>
    <row r="319" spans="1:2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</row>
    <row r="320" spans="1:2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</row>
    <row r="321" spans="1: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</row>
    <row r="322" spans="1:2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</row>
    <row r="323" spans="1:2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</row>
    <row r="324" spans="1:2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</row>
    <row r="325" spans="1:2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</row>
    <row r="326" spans="1:2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</row>
    <row r="327" spans="1:2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</row>
    <row r="328" spans="1:2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</row>
    <row r="329" spans="1:2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</row>
    <row r="330" spans="1:2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</row>
    <row r="331" spans="1:2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</row>
    <row r="332" spans="1:2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</row>
    <row r="333" spans="1:2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</row>
    <row r="334" spans="1:2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</row>
    <row r="335" spans="1:2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</row>
    <row r="336" spans="1:2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</row>
    <row r="337" spans="1:2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</row>
    <row r="338" spans="1:2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</row>
    <row r="339" spans="1:2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</row>
    <row r="340" spans="1:2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</row>
    <row r="341" spans="1:2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</row>
    <row r="342" spans="1:2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</row>
    <row r="343" spans="1:2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</row>
    <row r="344" spans="1:2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</row>
    <row r="345" spans="1:2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</row>
    <row r="346" spans="1:2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</row>
    <row r="347" spans="1:2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</row>
    <row r="348" spans="1:2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</row>
    <row r="349" spans="1:2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</row>
    <row r="350" spans="1:2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</row>
    <row r="351" spans="1:2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</row>
    <row r="352" spans="1:2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</row>
    <row r="353" spans="1:2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</row>
    <row r="354" spans="1:2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</row>
    <row r="355" spans="1:2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</row>
    <row r="356" spans="1:2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</row>
    <row r="357" spans="1:2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</row>
    <row r="358" spans="1:2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</row>
    <row r="359" spans="1:2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</row>
    <row r="360" spans="1:2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</row>
    <row r="361" spans="1:2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</row>
    <row r="362" spans="1:2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</row>
    <row r="363" spans="1:2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</row>
    <row r="364" spans="1:2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</row>
    <row r="365" spans="1:2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</row>
    <row r="366" spans="1:2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</row>
    <row r="367" spans="1:2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</row>
    <row r="368" spans="1:2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</row>
    <row r="369" spans="1:2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</row>
    <row r="370" spans="1:2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</row>
    <row r="371" spans="1:2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</row>
    <row r="372" spans="1:2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</row>
    <row r="373" spans="1:2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</row>
    <row r="374" spans="1:2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</row>
    <row r="375" spans="1:2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</row>
    <row r="376" spans="1:2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</row>
    <row r="377" spans="1:2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</row>
    <row r="378" spans="1:2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</row>
    <row r="379" spans="1:2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</row>
    <row r="380" spans="1:2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</row>
    <row r="381" spans="1:2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</row>
    <row r="382" spans="1:2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</row>
    <row r="383" spans="1:2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</row>
    <row r="384" spans="1:2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</row>
    <row r="385" spans="1:2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</row>
    <row r="386" spans="1:2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</row>
    <row r="387" spans="1:2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</row>
    <row r="388" spans="1:2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</row>
    <row r="389" spans="1:2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</row>
    <row r="390" spans="1:2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</row>
    <row r="391" spans="1:2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</row>
    <row r="392" spans="1:2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</row>
    <row r="393" spans="1:2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</row>
    <row r="394" spans="1:2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</row>
    <row r="395" spans="1:2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</row>
    <row r="396" spans="1:2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</row>
    <row r="397" spans="1:2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</row>
    <row r="398" spans="1:2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</row>
    <row r="399" spans="1:2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</row>
    <row r="400" spans="1:2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</row>
    <row r="401" spans="1:2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</row>
    <row r="402" spans="1:2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</row>
    <row r="403" spans="1:2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</row>
    <row r="404" spans="1:2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</row>
    <row r="405" spans="1:2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</row>
    <row r="406" spans="1:2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</row>
    <row r="407" spans="1:2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</row>
    <row r="408" spans="1:2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</row>
    <row r="409" spans="1:2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</row>
    <row r="410" spans="1:2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</row>
    <row r="411" spans="1:2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</row>
    <row r="412" spans="1:2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</row>
    <row r="413" spans="1:2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</row>
    <row r="414" spans="1:2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</row>
    <row r="415" spans="1:2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</row>
    <row r="416" spans="1:2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</row>
    <row r="417" spans="1:2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</row>
    <row r="418" spans="1:2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</row>
    <row r="419" spans="1:2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</row>
    <row r="420" spans="1:2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</row>
    <row r="421" spans="1: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</row>
    <row r="422" spans="1:2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</row>
    <row r="423" spans="1:2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</row>
    <row r="424" spans="1:2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</row>
    <row r="425" spans="1:2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</row>
    <row r="426" spans="1:2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</row>
    <row r="427" spans="1:2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</row>
    <row r="428" spans="1:2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</row>
    <row r="429" spans="1:2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</row>
    <row r="430" spans="1:2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</row>
    <row r="431" spans="1:2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</row>
    <row r="432" spans="1:2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</row>
    <row r="433" spans="1:2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</row>
    <row r="434" spans="1:2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</row>
    <row r="435" spans="1:2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</row>
    <row r="436" spans="1:2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</row>
    <row r="437" spans="1:2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</row>
    <row r="438" spans="1:2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</row>
    <row r="439" spans="1:2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</row>
    <row r="440" spans="1:2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</row>
    <row r="441" spans="1:2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</row>
    <row r="442" spans="1:2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</row>
    <row r="443" spans="1:2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</row>
    <row r="444" spans="1:2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</row>
    <row r="445" spans="1:2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</row>
    <row r="446" spans="1:2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</row>
    <row r="447" spans="1:2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</row>
    <row r="448" spans="1:2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</row>
    <row r="449" spans="1:2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</row>
    <row r="450" spans="1:2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</row>
    <row r="451" spans="1:2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</row>
    <row r="452" spans="1:2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</row>
    <row r="453" spans="1:2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</row>
    <row r="454" spans="1:2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</row>
    <row r="455" spans="1:2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</row>
    <row r="456" spans="1:2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</row>
    <row r="457" spans="1:2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</row>
    <row r="458" spans="1:2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</row>
    <row r="459" spans="1:2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</row>
    <row r="460" spans="1:2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</row>
    <row r="461" spans="1:2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</row>
    <row r="462" spans="1:2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</row>
    <row r="463" spans="1:2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</row>
    <row r="464" spans="1:2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</row>
    <row r="465" spans="1:2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</row>
    <row r="466" spans="1:2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</row>
    <row r="467" spans="1:2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</row>
    <row r="468" spans="1:2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</row>
    <row r="469" spans="1:2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</row>
    <row r="470" spans="1:2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</row>
    <row r="471" spans="1:2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</row>
    <row r="472" spans="1:2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</row>
    <row r="473" spans="1:2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</row>
    <row r="474" spans="1:2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</row>
    <row r="475" spans="1:2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</row>
    <row r="476" spans="1:2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</row>
    <row r="477" spans="1:2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</row>
    <row r="478" spans="1:2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</row>
    <row r="479" spans="1:2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</row>
    <row r="480" spans="1:2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</row>
    <row r="481" spans="1:2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</row>
    <row r="482" spans="1:2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</row>
    <row r="483" spans="1:2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</row>
    <row r="484" spans="1:2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</row>
    <row r="485" spans="1:2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</row>
    <row r="486" spans="1:2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</row>
    <row r="487" spans="1:2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</row>
    <row r="488" spans="1:2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</row>
    <row r="489" spans="1:2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</row>
    <row r="490" spans="1:2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</row>
    <row r="491" spans="1:2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</row>
    <row r="492" spans="1:2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</row>
    <row r="493" spans="1:2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</row>
    <row r="494" spans="1:2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</row>
    <row r="495" spans="1:2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</row>
    <row r="496" spans="1:2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</row>
    <row r="497" spans="1:2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</row>
    <row r="498" spans="1:2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</row>
    <row r="499" spans="1:2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</row>
    <row r="500" spans="1:2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</row>
    <row r="501" spans="1:2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</row>
    <row r="502" spans="1:2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</row>
    <row r="503" spans="1:2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</row>
    <row r="504" spans="1:2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</row>
    <row r="505" spans="1:2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</row>
    <row r="506" spans="1:2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</row>
    <row r="507" spans="1:2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</row>
    <row r="508" spans="1:2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</row>
    <row r="509" spans="1:2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</row>
    <row r="510" spans="1:2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</row>
    <row r="511" spans="1:2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</row>
    <row r="512" spans="1:2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</row>
  </sheetData>
  <mergeCells count="11">
    <mergeCell ref="V6:V7"/>
    <mergeCell ref="A2:T2"/>
    <mergeCell ref="A3:T3"/>
    <mergeCell ref="A87:A88"/>
    <mergeCell ref="B87:B88"/>
    <mergeCell ref="C87:S87"/>
    <mergeCell ref="T87:T88"/>
    <mergeCell ref="A6:A7"/>
    <mergeCell ref="B6:B7"/>
    <mergeCell ref="T6:T7"/>
    <mergeCell ref="C6:S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4"/>
  <sheetViews>
    <sheetView showGridLines="0" zoomScaleNormal="100" workbookViewId="0"/>
  </sheetViews>
  <sheetFormatPr baseColWidth="10" defaultColWidth="11.5546875" defaultRowHeight="10.5"/>
  <cols>
    <col min="1" max="1" width="27.44140625" style="54" customWidth="1"/>
    <col min="2" max="2" width="25.109375" style="54" customWidth="1"/>
    <col min="3" max="3" width="10.109375" style="54" customWidth="1"/>
    <col min="4" max="4" width="10.21875" style="54" customWidth="1"/>
    <col min="5" max="5" width="9.44140625" style="54" customWidth="1"/>
    <col min="6" max="6" width="10.109375" style="54" customWidth="1"/>
    <col min="7" max="7" width="9.5546875" style="54" customWidth="1"/>
    <col min="8" max="8" width="9.33203125" style="54" customWidth="1"/>
    <col min="9" max="9" width="9.44140625" style="54" customWidth="1"/>
    <col min="10" max="10" width="9.21875" style="54" customWidth="1"/>
    <col min="11" max="11" width="9.109375" style="54" customWidth="1"/>
    <col min="12" max="12" width="9.44140625" style="54" customWidth="1"/>
    <col min="13" max="13" width="9.6640625" style="54" customWidth="1"/>
    <col min="14" max="14" width="9.109375" style="54" customWidth="1"/>
    <col min="15" max="15" width="10.77734375" style="54" customWidth="1"/>
    <col min="16" max="17" width="9.88671875" style="54" customWidth="1"/>
    <col min="18" max="18" width="9.77734375" style="54" customWidth="1"/>
    <col min="19" max="19" width="10.77734375" style="54" customWidth="1"/>
    <col min="20" max="20" width="10.6640625" style="54" customWidth="1"/>
    <col min="21" max="21" width="12.6640625" style="54" bestFit="1" customWidth="1"/>
    <col min="22" max="16384" width="11.5546875" style="54"/>
  </cols>
  <sheetData>
    <row r="2" spans="1:24" ht="11.85" customHeight="1">
      <c r="A2" s="386" t="s">
        <v>218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4"/>
      <c r="V2" s="79"/>
    </row>
    <row r="3" spans="1:24" ht="11.85" customHeight="1">
      <c r="A3" s="386" t="s">
        <v>126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4"/>
      <c r="V3" s="79"/>
    </row>
    <row r="4" spans="1:24" s="4" customFormat="1" ht="11.85" customHeigh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V4" s="189"/>
    </row>
    <row r="5" spans="1:24" ht="11.85" customHeight="1">
      <c r="A5" s="184"/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4"/>
      <c r="U5" s="4"/>
      <c r="V5" s="189"/>
    </row>
    <row r="6" spans="1:24" s="182" customFormat="1" ht="12.6" customHeight="1">
      <c r="A6" s="402" t="s">
        <v>68</v>
      </c>
      <c r="B6" s="402" t="s">
        <v>69</v>
      </c>
      <c r="C6" s="417" t="s">
        <v>107</v>
      </c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07" t="s">
        <v>0</v>
      </c>
      <c r="U6" s="281"/>
      <c r="V6" s="424"/>
      <c r="X6" s="54"/>
    </row>
    <row r="7" spans="1:24" s="58" customFormat="1" ht="21.75" customHeight="1">
      <c r="A7" s="403"/>
      <c r="B7" s="403"/>
      <c r="C7" s="98" t="s">
        <v>108</v>
      </c>
      <c r="D7" s="98" t="s">
        <v>109</v>
      </c>
      <c r="E7" s="98" t="s">
        <v>110</v>
      </c>
      <c r="F7" s="98" t="s">
        <v>111</v>
      </c>
      <c r="G7" s="98" t="s">
        <v>112</v>
      </c>
      <c r="H7" s="98" t="s">
        <v>113</v>
      </c>
      <c r="I7" s="98" t="s">
        <v>114</v>
      </c>
      <c r="J7" s="98" t="s">
        <v>115</v>
      </c>
      <c r="K7" s="98" t="s">
        <v>116</v>
      </c>
      <c r="L7" s="98" t="s">
        <v>117</v>
      </c>
      <c r="M7" s="98" t="s">
        <v>118</v>
      </c>
      <c r="N7" s="98" t="s">
        <v>119</v>
      </c>
      <c r="O7" s="98" t="s">
        <v>120</v>
      </c>
      <c r="P7" s="98" t="s">
        <v>121</v>
      </c>
      <c r="Q7" s="98" t="s">
        <v>122</v>
      </c>
      <c r="R7" s="98" t="s">
        <v>123</v>
      </c>
      <c r="S7" s="98" t="s">
        <v>15</v>
      </c>
      <c r="T7" s="408"/>
      <c r="U7" s="280"/>
      <c r="V7" s="424"/>
      <c r="X7" s="54"/>
    </row>
    <row r="8" spans="1:24" ht="11.85" customHeight="1">
      <c r="A8" s="102" t="s">
        <v>20</v>
      </c>
      <c r="B8" s="102" t="s">
        <v>26</v>
      </c>
      <c r="C8" s="128">
        <v>1943621431</v>
      </c>
      <c r="D8" s="128">
        <v>7278610165</v>
      </c>
      <c r="E8" s="128">
        <v>1589136793</v>
      </c>
      <c r="F8" s="128">
        <v>3079895219</v>
      </c>
      <c r="G8" s="128">
        <v>10273324300</v>
      </c>
      <c r="H8" s="128">
        <v>5933835560</v>
      </c>
      <c r="I8" s="128">
        <v>2618618793</v>
      </c>
      <c r="J8" s="128">
        <v>7616872883</v>
      </c>
      <c r="K8" s="128">
        <v>2711895399</v>
      </c>
      <c r="L8" s="128">
        <v>3992475472</v>
      </c>
      <c r="M8" s="128">
        <v>242478732</v>
      </c>
      <c r="N8" s="128">
        <v>1447838982</v>
      </c>
      <c r="O8" s="128">
        <v>122854252200</v>
      </c>
      <c r="P8" s="128">
        <v>1371300291</v>
      </c>
      <c r="Q8" s="128">
        <v>750001401</v>
      </c>
      <c r="R8" s="128">
        <v>879781966</v>
      </c>
      <c r="S8" s="128">
        <v>3324944254</v>
      </c>
      <c r="T8" s="128">
        <v>177908883841</v>
      </c>
    </row>
    <row r="9" spans="1:24" ht="11.85" customHeight="1">
      <c r="A9" s="102"/>
      <c r="B9" s="102" t="s">
        <v>27</v>
      </c>
      <c r="C9" s="128">
        <v>3831798</v>
      </c>
      <c r="D9" s="128">
        <v>33160828</v>
      </c>
      <c r="E9" s="128">
        <v>4350447</v>
      </c>
      <c r="F9" s="128">
        <v>19825246</v>
      </c>
      <c r="G9" s="128">
        <v>38553547</v>
      </c>
      <c r="H9" s="128">
        <v>12999869</v>
      </c>
      <c r="I9" s="128">
        <v>21520346</v>
      </c>
      <c r="J9" s="128">
        <v>14438617</v>
      </c>
      <c r="K9" s="128">
        <v>7411872</v>
      </c>
      <c r="L9" s="128">
        <v>10462741</v>
      </c>
      <c r="M9" s="128">
        <v>942800</v>
      </c>
      <c r="N9" s="128">
        <v>1370104</v>
      </c>
      <c r="O9" s="128">
        <v>373597209</v>
      </c>
      <c r="P9" s="128">
        <v>2157567</v>
      </c>
      <c r="Q9" s="128">
        <v>3372033</v>
      </c>
      <c r="R9" s="128">
        <v>1971885</v>
      </c>
      <c r="S9" s="128">
        <v>94003619</v>
      </c>
      <c r="T9" s="128">
        <v>643970528</v>
      </c>
    </row>
    <row r="10" spans="1:24" ht="11.85" customHeight="1">
      <c r="A10" s="102"/>
      <c r="B10" s="102" t="s">
        <v>28</v>
      </c>
      <c r="C10" s="128">
        <v>57552050</v>
      </c>
      <c r="D10" s="128">
        <v>524705082</v>
      </c>
      <c r="E10" s="128">
        <v>57594963</v>
      </c>
      <c r="F10" s="128">
        <v>123529975</v>
      </c>
      <c r="G10" s="128">
        <v>754721934</v>
      </c>
      <c r="H10" s="128">
        <v>639561376</v>
      </c>
      <c r="I10" s="128">
        <v>73047075</v>
      </c>
      <c r="J10" s="128">
        <v>747474478</v>
      </c>
      <c r="K10" s="128">
        <v>262293623</v>
      </c>
      <c r="L10" s="128">
        <v>219010898</v>
      </c>
      <c r="M10" s="128">
        <v>10053897</v>
      </c>
      <c r="N10" s="128">
        <v>119915291</v>
      </c>
      <c r="O10" s="128">
        <v>18738142920</v>
      </c>
      <c r="P10" s="128">
        <v>71722879</v>
      </c>
      <c r="Q10" s="128">
        <v>41768099</v>
      </c>
      <c r="R10" s="128">
        <v>40197898</v>
      </c>
      <c r="S10" s="128">
        <v>47942777</v>
      </c>
      <c r="T10" s="128">
        <v>22529235215</v>
      </c>
    </row>
    <row r="11" spans="1:24" ht="11.85" customHeight="1">
      <c r="A11" s="102"/>
      <c r="B11" s="102" t="s">
        <v>168</v>
      </c>
      <c r="C11" s="128">
        <v>1301427</v>
      </c>
      <c r="D11" s="128">
        <v>2659885</v>
      </c>
      <c r="E11" s="128">
        <v>113260</v>
      </c>
      <c r="F11" s="128">
        <v>1886932</v>
      </c>
      <c r="G11" s="128">
        <v>13745113</v>
      </c>
      <c r="H11" s="128">
        <v>5753037</v>
      </c>
      <c r="I11" s="128">
        <v>2909244</v>
      </c>
      <c r="J11" s="128">
        <v>4240775</v>
      </c>
      <c r="K11" s="128">
        <v>5116498</v>
      </c>
      <c r="L11" s="128">
        <v>5310893</v>
      </c>
      <c r="M11" s="128">
        <v>84200</v>
      </c>
      <c r="N11" s="128">
        <v>552276</v>
      </c>
      <c r="O11" s="128">
        <v>2650348169</v>
      </c>
      <c r="P11" s="128">
        <v>306141</v>
      </c>
      <c r="Q11" s="128">
        <v>179943</v>
      </c>
      <c r="R11" s="128">
        <v>443304</v>
      </c>
      <c r="S11" s="128">
        <v>14448108</v>
      </c>
      <c r="T11" s="128">
        <v>2709399205</v>
      </c>
    </row>
    <row r="12" spans="1:24" ht="11.85" customHeight="1">
      <c r="A12" s="103"/>
      <c r="B12" s="103" t="s">
        <v>14</v>
      </c>
      <c r="C12" s="129">
        <v>2006306706</v>
      </c>
      <c r="D12" s="129">
        <v>7839135960</v>
      </c>
      <c r="E12" s="129">
        <v>1651195463</v>
      </c>
      <c r="F12" s="129">
        <v>3225137372</v>
      </c>
      <c r="G12" s="129">
        <v>11080344894</v>
      </c>
      <c r="H12" s="129">
        <v>6592149842</v>
      </c>
      <c r="I12" s="129">
        <v>2716095458</v>
      </c>
      <c r="J12" s="129">
        <v>8383026753</v>
      </c>
      <c r="K12" s="129">
        <v>2986717392</v>
      </c>
      <c r="L12" s="129">
        <v>4227260004</v>
      </c>
      <c r="M12" s="129">
        <v>253559629</v>
      </c>
      <c r="N12" s="129">
        <v>1569676653</v>
      </c>
      <c r="O12" s="129">
        <v>144616340498</v>
      </c>
      <c r="P12" s="129">
        <v>1445486878</v>
      </c>
      <c r="Q12" s="129">
        <v>795321476</v>
      </c>
      <c r="R12" s="129">
        <v>922395053</v>
      </c>
      <c r="S12" s="129">
        <v>3481338758</v>
      </c>
      <c r="T12" s="129">
        <v>203791488789</v>
      </c>
    </row>
    <row r="13" spans="1:24" ht="11.85" customHeight="1">
      <c r="A13" s="102" t="s">
        <v>21</v>
      </c>
      <c r="B13" s="102" t="s">
        <v>29</v>
      </c>
      <c r="C13" s="128">
        <v>1542175456</v>
      </c>
      <c r="D13" s="128">
        <v>6491316711</v>
      </c>
      <c r="E13" s="128">
        <v>1072159736</v>
      </c>
      <c r="F13" s="128">
        <v>2069816766</v>
      </c>
      <c r="G13" s="128">
        <v>8493646217</v>
      </c>
      <c r="H13" s="128">
        <v>4203703020</v>
      </c>
      <c r="I13" s="128">
        <v>2306755593</v>
      </c>
      <c r="J13" s="128">
        <v>7207651041</v>
      </c>
      <c r="K13" s="128">
        <v>2721167078</v>
      </c>
      <c r="L13" s="128">
        <v>3150055027</v>
      </c>
      <c r="M13" s="128">
        <v>180620480</v>
      </c>
      <c r="N13" s="128">
        <v>990925774</v>
      </c>
      <c r="O13" s="128">
        <v>99171200290</v>
      </c>
      <c r="P13" s="128">
        <v>1315083963</v>
      </c>
      <c r="Q13" s="128">
        <v>568051873</v>
      </c>
      <c r="R13" s="128">
        <v>880250186</v>
      </c>
      <c r="S13" s="128">
        <v>296477793</v>
      </c>
      <c r="T13" s="128">
        <v>142661057004</v>
      </c>
    </row>
    <row r="14" spans="1:24" ht="11.85" customHeight="1">
      <c r="A14" s="102"/>
      <c r="B14" s="102" t="s">
        <v>30</v>
      </c>
      <c r="C14" s="128">
        <v>1628182834</v>
      </c>
      <c r="D14" s="128">
        <v>7671718870</v>
      </c>
      <c r="E14" s="128">
        <v>1071309808</v>
      </c>
      <c r="F14" s="128">
        <v>2145229834</v>
      </c>
      <c r="G14" s="128">
        <v>7579016325</v>
      </c>
      <c r="H14" s="128">
        <v>4577600096</v>
      </c>
      <c r="I14" s="128">
        <v>2100174150</v>
      </c>
      <c r="J14" s="128">
        <v>7454351157</v>
      </c>
      <c r="K14" s="128">
        <v>2998731363</v>
      </c>
      <c r="L14" s="128">
        <v>3460229214</v>
      </c>
      <c r="M14" s="128">
        <v>159132657</v>
      </c>
      <c r="N14" s="128">
        <v>1570383544</v>
      </c>
      <c r="O14" s="128">
        <v>111917039100</v>
      </c>
      <c r="P14" s="128">
        <v>1130325822</v>
      </c>
      <c r="Q14" s="128">
        <v>610232028</v>
      </c>
      <c r="R14" s="128">
        <v>804632389</v>
      </c>
      <c r="S14" s="128">
        <v>334456823</v>
      </c>
      <c r="T14" s="128">
        <v>157212746014</v>
      </c>
    </row>
    <row r="15" spans="1:24" ht="11.85" customHeight="1">
      <c r="A15" s="102"/>
      <c r="B15" s="102" t="s">
        <v>31</v>
      </c>
      <c r="C15" s="128">
        <v>71330507</v>
      </c>
      <c r="D15" s="128">
        <v>341702735</v>
      </c>
      <c r="E15" s="128">
        <v>41878800</v>
      </c>
      <c r="F15" s="128">
        <v>116690342</v>
      </c>
      <c r="G15" s="128">
        <v>418283964</v>
      </c>
      <c r="H15" s="128">
        <v>202266376</v>
      </c>
      <c r="I15" s="128">
        <v>58605910</v>
      </c>
      <c r="J15" s="128">
        <v>662030228</v>
      </c>
      <c r="K15" s="128">
        <v>281597956</v>
      </c>
      <c r="L15" s="128">
        <v>241623179</v>
      </c>
      <c r="M15" s="128">
        <v>2937359</v>
      </c>
      <c r="N15" s="128">
        <v>70742724</v>
      </c>
      <c r="O15" s="128">
        <v>10841363620</v>
      </c>
      <c r="P15" s="128">
        <v>68318163</v>
      </c>
      <c r="Q15" s="128">
        <v>25473707</v>
      </c>
      <c r="R15" s="128">
        <v>45950350</v>
      </c>
      <c r="S15" s="128">
        <v>34610026</v>
      </c>
      <c r="T15" s="128">
        <v>13525405946</v>
      </c>
    </row>
    <row r="16" spans="1:24" ht="11.85" customHeight="1">
      <c r="A16" s="103"/>
      <c r="B16" s="103" t="s">
        <v>14</v>
      </c>
      <c r="C16" s="129">
        <v>3241688797</v>
      </c>
      <c r="D16" s="129">
        <v>14504738316</v>
      </c>
      <c r="E16" s="129">
        <v>2185348344</v>
      </c>
      <c r="F16" s="129">
        <v>4331736942</v>
      </c>
      <c r="G16" s="129">
        <v>16490946506</v>
      </c>
      <c r="H16" s="129">
        <v>8983569492</v>
      </c>
      <c r="I16" s="129">
        <v>4465535653</v>
      </c>
      <c r="J16" s="129">
        <v>15324032426</v>
      </c>
      <c r="K16" s="129">
        <v>6001496397</v>
      </c>
      <c r="L16" s="129">
        <v>6851907420</v>
      </c>
      <c r="M16" s="129">
        <v>342690496</v>
      </c>
      <c r="N16" s="129">
        <v>2632052042</v>
      </c>
      <c r="O16" s="129">
        <v>221929603010</v>
      </c>
      <c r="P16" s="129">
        <v>2513727948</v>
      </c>
      <c r="Q16" s="129">
        <v>1203757608</v>
      </c>
      <c r="R16" s="129">
        <v>1730832925</v>
      </c>
      <c r="S16" s="129">
        <v>665544642</v>
      </c>
      <c r="T16" s="129">
        <v>313399208964</v>
      </c>
    </row>
    <row r="17" spans="1:20" ht="11.85" customHeight="1">
      <c r="A17" s="102" t="s">
        <v>62</v>
      </c>
      <c r="B17" s="102" t="s">
        <v>32</v>
      </c>
      <c r="C17" s="128">
        <v>16963150</v>
      </c>
      <c r="D17" s="128">
        <v>198955765</v>
      </c>
      <c r="E17" s="128">
        <v>12226134</v>
      </c>
      <c r="F17" s="128">
        <v>34097340</v>
      </c>
      <c r="G17" s="128">
        <v>277463129</v>
      </c>
      <c r="H17" s="128">
        <v>126762768</v>
      </c>
      <c r="I17" s="128">
        <v>43425420</v>
      </c>
      <c r="J17" s="128">
        <v>135301007</v>
      </c>
      <c r="K17" s="128">
        <v>231993395</v>
      </c>
      <c r="L17" s="128">
        <v>52704688</v>
      </c>
      <c r="M17" s="128">
        <v>1724317</v>
      </c>
      <c r="N17" s="128">
        <v>17337522</v>
      </c>
      <c r="O17" s="128">
        <v>7715921568</v>
      </c>
      <c r="P17" s="128">
        <v>18998896</v>
      </c>
      <c r="Q17" s="128">
        <v>5530342</v>
      </c>
      <c r="R17" s="128">
        <v>12899079</v>
      </c>
      <c r="S17" s="128">
        <v>82515871</v>
      </c>
      <c r="T17" s="128">
        <v>8984820391</v>
      </c>
    </row>
    <row r="18" spans="1:20" ht="11.85" customHeight="1">
      <c r="A18" s="102"/>
      <c r="B18" s="102" t="s">
        <v>33</v>
      </c>
      <c r="C18" s="128">
        <v>138468639</v>
      </c>
      <c r="D18" s="128">
        <v>734314812</v>
      </c>
      <c r="E18" s="128">
        <v>110770941</v>
      </c>
      <c r="F18" s="128">
        <v>295046250</v>
      </c>
      <c r="G18" s="128">
        <v>1286787702</v>
      </c>
      <c r="H18" s="128">
        <v>672877860</v>
      </c>
      <c r="I18" s="128">
        <v>334571079</v>
      </c>
      <c r="J18" s="128">
        <v>1601326135</v>
      </c>
      <c r="K18" s="128">
        <v>340077812</v>
      </c>
      <c r="L18" s="128">
        <v>396619472</v>
      </c>
      <c r="M18" s="128">
        <v>50225314</v>
      </c>
      <c r="N18" s="128">
        <v>181351722</v>
      </c>
      <c r="O18" s="128">
        <v>15752580140</v>
      </c>
      <c r="P18" s="128">
        <v>113968479</v>
      </c>
      <c r="Q18" s="128">
        <v>93788466</v>
      </c>
      <c r="R18" s="128">
        <v>116070038</v>
      </c>
      <c r="S18" s="128">
        <v>1099251383</v>
      </c>
      <c r="T18" s="128">
        <v>23318096244</v>
      </c>
    </row>
    <row r="19" spans="1:20" ht="11.85" customHeight="1">
      <c r="A19" s="102"/>
      <c r="B19" s="102" t="s">
        <v>34</v>
      </c>
      <c r="C19" s="128">
        <v>25849010</v>
      </c>
      <c r="D19" s="128">
        <v>197694278</v>
      </c>
      <c r="E19" s="128">
        <v>45942783</v>
      </c>
      <c r="F19" s="128">
        <v>73044480</v>
      </c>
      <c r="G19" s="128">
        <v>187990206</v>
      </c>
      <c r="H19" s="128">
        <v>230963653</v>
      </c>
      <c r="I19" s="128">
        <v>35782957</v>
      </c>
      <c r="J19" s="128">
        <v>183364587</v>
      </c>
      <c r="K19" s="128">
        <v>102904425</v>
      </c>
      <c r="L19" s="128">
        <v>71595773</v>
      </c>
      <c r="M19" s="128">
        <v>4693657</v>
      </c>
      <c r="N19" s="128">
        <v>35840812</v>
      </c>
      <c r="O19" s="128">
        <v>5342365129</v>
      </c>
      <c r="P19" s="128">
        <v>34931986</v>
      </c>
      <c r="Q19" s="128">
        <v>16327372</v>
      </c>
      <c r="R19" s="128">
        <v>23823704</v>
      </c>
      <c r="S19" s="128">
        <v>13445941</v>
      </c>
      <c r="T19" s="128">
        <v>6626560753</v>
      </c>
    </row>
    <row r="20" spans="1:20" ht="11.85" customHeight="1">
      <c r="A20" s="102"/>
      <c r="B20" s="102" t="s">
        <v>35</v>
      </c>
      <c r="C20" s="128">
        <v>73599255</v>
      </c>
      <c r="D20" s="128">
        <v>414812661</v>
      </c>
      <c r="E20" s="128">
        <v>56339940</v>
      </c>
      <c r="F20" s="128">
        <v>204893134</v>
      </c>
      <c r="G20" s="128">
        <v>752684507</v>
      </c>
      <c r="H20" s="128">
        <v>249791787</v>
      </c>
      <c r="I20" s="128">
        <v>206983006</v>
      </c>
      <c r="J20" s="128">
        <v>343292323</v>
      </c>
      <c r="K20" s="128">
        <v>151948237</v>
      </c>
      <c r="L20" s="128">
        <v>195613086</v>
      </c>
      <c r="M20" s="128">
        <v>26616339</v>
      </c>
      <c r="N20" s="128">
        <v>51826627</v>
      </c>
      <c r="O20" s="128">
        <v>12791908750</v>
      </c>
      <c r="P20" s="128">
        <v>74689971</v>
      </c>
      <c r="Q20" s="128">
        <v>43672965</v>
      </c>
      <c r="R20" s="128">
        <v>56595204</v>
      </c>
      <c r="S20" s="128">
        <v>2154295311</v>
      </c>
      <c r="T20" s="128">
        <v>17849563103</v>
      </c>
    </row>
    <row r="21" spans="1:20" ht="11.85" customHeight="1">
      <c r="A21" s="102"/>
      <c r="B21" s="102" t="s">
        <v>75</v>
      </c>
      <c r="C21" s="128">
        <v>15605985</v>
      </c>
      <c r="D21" s="128">
        <v>68517792</v>
      </c>
      <c r="E21" s="128">
        <v>12556275</v>
      </c>
      <c r="F21" s="128">
        <v>72975005</v>
      </c>
      <c r="G21" s="128">
        <v>239445323</v>
      </c>
      <c r="H21" s="128">
        <v>54684275</v>
      </c>
      <c r="I21" s="128">
        <v>80605626</v>
      </c>
      <c r="J21" s="128">
        <v>137976852</v>
      </c>
      <c r="K21" s="128">
        <v>27613182</v>
      </c>
      <c r="L21" s="128">
        <v>56600071</v>
      </c>
      <c r="M21" s="128">
        <v>5237833</v>
      </c>
      <c r="N21" s="128">
        <v>10231531</v>
      </c>
      <c r="O21" s="128">
        <v>3089254168</v>
      </c>
      <c r="P21" s="128">
        <v>17779231</v>
      </c>
      <c r="Q21" s="128">
        <v>10707859</v>
      </c>
      <c r="R21" s="128">
        <v>14890477</v>
      </c>
      <c r="S21" s="128">
        <v>244004580</v>
      </c>
      <c r="T21" s="128">
        <v>4158686065</v>
      </c>
    </row>
    <row r="22" spans="1:20" ht="11.85" customHeight="1">
      <c r="A22" s="102"/>
      <c r="B22" s="102" t="s">
        <v>76</v>
      </c>
      <c r="C22" s="128">
        <v>3115984</v>
      </c>
      <c r="D22" s="128">
        <v>7250701</v>
      </c>
      <c r="E22" s="128">
        <v>4821422</v>
      </c>
      <c r="F22" s="128">
        <v>259192</v>
      </c>
      <c r="G22" s="128">
        <v>1954976</v>
      </c>
      <c r="H22" s="128">
        <v>451612</v>
      </c>
      <c r="I22" s="128">
        <v>594812</v>
      </c>
      <c r="J22" s="128">
        <v>7259750</v>
      </c>
      <c r="K22" s="128">
        <v>24925</v>
      </c>
      <c r="L22" s="128">
        <v>301618</v>
      </c>
      <c r="M22" s="128"/>
      <c r="N22" s="128">
        <v>25695</v>
      </c>
      <c r="O22" s="128">
        <v>215295717</v>
      </c>
      <c r="P22" s="128">
        <v>98967</v>
      </c>
      <c r="Q22" s="128">
        <v>114365</v>
      </c>
      <c r="R22" s="128">
        <v>650002</v>
      </c>
      <c r="S22" s="128">
        <v>1219251</v>
      </c>
      <c r="T22" s="128">
        <v>243438989</v>
      </c>
    </row>
    <row r="23" spans="1:20" ht="11.85" customHeight="1">
      <c r="A23" s="102"/>
      <c r="B23" s="102" t="s">
        <v>36</v>
      </c>
      <c r="C23" s="128">
        <v>4725</v>
      </c>
      <c r="D23" s="128">
        <v>111216</v>
      </c>
      <c r="E23" s="128">
        <v>2660</v>
      </c>
      <c r="F23" s="128"/>
      <c r="G23" s="128">
        <v>51648</v>
      </c>
      <c r="H23" s="128">
        <v>5897</v>
      </c>
      <c r="I23" s="128">
        <v>11255</v>
      </c>
      <c r="J23" s="128"/>
      <c r="K23" s="128">
        <v>163952</v>
      </c>
      <c r="L23" s="128">
        <v>16933</v>
      </c>
      <c r="M23" s="128"/>
      <c r="N23" s="128">
        <v>6605</v>
      </c>
      <c r="O23" s="128">
        <v>3259957</v>
      </c>
      <c r="P23" s="128"/>
      <c r="Q23" s="128"/>
      <c r="R23" s="128">
        <v>3908</v>
      </c>
      <c r="S23" s="128">
        <v>26471</v>
      </c>
      <c r="T23" s="128">
        <v>3665227</v>
      </c>
    </row>
    <row r="24" spans="1:20" ht="11.85" customHeight="1">
      <c r="A24" s="102"/>
      <c r="B24" s="102" t="s">
        <v>37</v>
      </c>
      <c r="C24" s="128">
        <v>21278425</v>
      </c>
      <c r="D24" s="128">
        <v>74901311</v>
      </c>
      <c r="E24" s="128">
        <v>22234104</v>
      </c>
      <c r="F24" s="128">
        <v>28177607</v>
      </c>
      <c r="G24" s="128">
        <v>101103750</v>
      </c>
      <c r="H24" s="128">
        <v>97918271</v>
      </c>
      <c r="I24" s="128">
        <v>19359881</v>
      </c>
      <c r="J24" s="128">
        <v>132877720</v>
      </c>
      <c r="K24" s="128">
        <v>38224513</v>
      </c>
      <c r="L24" s="128">
        <v>32711526</v>
      </c>
      <c r="M24" s="128">
        <v>251541</v>
      </c>
      <c r="N24" s="128">
        <v>9499295</v>
      </c>
      <c r="O24" s="128">
        <v>4260961891</v>
      </c>
      <c r="P24" s="128">
        <v>15208985</v>
      </c>
      <c r="Q24" s="128">
        <v>1640326</v>
      </c>
      <c r="R24" s="128">
        <v>5534570</v>
      </c>
      <c r="S24" s="128">
        <v>21617232</v>
      </c>
      <c r="T24" s="128">
        <v>4883500948</v>
      </c>
    </row>
    <row r="25" spans="1:20" ht="11.85" customHeight="1">
      <c r="A25" s="102"/>
      <c r="B25" s="102" t="s">
        <v>38</v>
      </c>
      <c r="C25" s="128">
        <v>41309544</v>
      </c>
      <c r="D25" s="128">
        <v>136986007</v>
      </c>
      <c r="E25" s="128">
        <v>9645150</v>
      </c>
      <c r="F25" s="128">
        <v>59204741</v>
      </c>
      <c r="G25" s="128">
        <v>172701310</v>
      </c>
      <c r="H25" s="128">
        <v>145300711</v>
      </c>
      <c r="I25" s="128">
        <v>43831603</v>
      </c>
      <c r="J25" s="128">
        <v>187345282</v>
      </c>
      <c r="K25" s="128">
        <v>78315347</v>
      </c>
      <c r="L25" s="128">
        <v>71922101</v>
      </c>
      <c r="M25" s="128">
        <v>3471217</v>
      </c>
      <c r="N25" s="128">
        <v>30098723</v>
      </c>
      <c r="O25" s="128">
        <v>1995045402</v>
      </c>
      <c r="P25" s="128">
        <v>26900384</v>
      </c>
      <c r="Q25" s="128">
        <v>28584839</v>
      </c>
      <c r="R25" s="128">
        <v>18634640</v>
      </c>
      <c r="S25" s="128">
        <v>77038622</v>
      </c>
      <c r="T25" s="128">
        <v>3126335623</v>
      </c>
    </row>
    <row r="26" spans="1:20" ht="11.85" customHeight="1">
      <c r="A26" s="102"/>
      <c r="B26" s="102" t="s">
        <v>39</v>
      </c>
      <c r="C26" s="128">
        <v>12024386</v>
      </c>
      <c r="D26" s="128">
        <v>93777485</v>
      </c>
      <c r="E26" s="128">
        <v>7192154</v>
      </c>
      <c r="F26" s="128">
        <v>22487560</v>
      </c>
      <c r="G26" s="128">
        <v>80889170</v>
      </c>
      <c r="H26" s="128">
        <v>59156550</v>
      </c>
      <c r="I26" s="128">
        <v>11666202</v>
      </c>
      <c r="J26" s="128">
        <v>71155864</v>
      </c>
      <c r="K26" s="128">
        <v>29933835</v>
      </c>
      <c r="L26" s="128">
        <v>32777569</v>
      </c>
      <c r="M26" s="128">
        <v>1526795</v>
      </c>
      <c r="N26" s="128">
        <v>9079518</v>
      </c>
      <c r="O26" s="128">
        <v>1394634317</v>
      </c>
      <c r="P26" s="128">
        <v>7857898</v>
      </c>
      <c r="Q26" s="128">
        <v>3215969</v>
      </c>
      <c r="R26" s="128">
        <v>9224106</v>
      </c>
      <c r="S26" s="128">
        <v>14696239</v>
      </c>
      <c r="T26" s="128">
        <v>1861295617</v>
      </c>
    </row>
    <row r="27" spans="1:20" ht="11.85" customHeight="1">
      <c r="A27" s="102"/>
      <c r="B27" s="102" t="s">
        <v>40</v>
      </c>
      <c r="C27" s="128">
        <v>44394947</v>
      </c>
      <c r="D27" s="128">
        <v>26863676</v>
      </c>
      <c r="E27" s="128">
        <v>5088161</v>
      </c>
      <c r="F27" s="128">
        <v>11146165</v>
      </c>
      <c r="G27" s="128">
        <v>106712609</v>
      </c>
      <c r="H27" s="128">
        <v>12553870</v>
      </c>
      <c r="I27" s="128">
        <v>15539238</v>
      </c>
      <c r="J27" s="128">
        <v>54695677</v>
      </c>
      <c r="K27" s="128">
        <v>12178289</v>
      </c>
      <c r="L27" s="128">
        <v>22094223</v>
      </c>
      <c r="M27" s="128">
        <v>3108771</v>
      </c>
      <c r="N27" s="128">
        <v>2071514</v>
      </c>
      <c r="O27" s="128">
        <v>962964001</v>
      </c>
      <c r="P27" s="128">
        <v>11257012</v>
      </c>
      <c r="Q27" s="128">
        <v>179052</v>
      </c>
      <c r="R27" s="128">
        <v>614554</v>
      </c>
      <c r="S27" s="128">
        <v>73795888</v>
      </c>
      <c r="T27" s="128">
        <v>1365257647</v>
      </c>
    </row>
    <row r="28" spans="1:20" ht="11.85" customHeight="1">
      <c r="A28" s="102"/>
      <c r="B28" s="102" t="s">
        <v>41</v>
      </c>
      <c r="C28" s="128">
        <v>207999934</v>
      </c>
      <c r="D28" s="128">
        <v>753330907</v>
      </c>
      <c r="E28" s="128">
        <v>135783832</v>
      </c>
      <c r="F28" s="128">
        <v>257944241</v>
      </c>
      <c r="G28" s="128">
        <v>878652124</v>
      </c>
      <c r="H28" s="128">
        <v>683295340</v>
      </c>
      <c r="I28" s="128">
        <v>221877966</v>
      </c>
      <c r="J28" s="128">
        <v>916560541</v>
      </c>
      <c r="K28" s="128">
        <v>349484606</v>
      </c>
      <c r="L28" s="128">
        <v>424137493</v>
      </c>
      <c r="M28" s="128">
        <v>8053375</v>
      </c>
      <c r="N28" s="128">
        <v>160201006</v>
      </c>
      <c r="O28" s="128">
        <v>16068554070</v>
      </c>
      <c r="P28" s="128">
        <v>111935125</v>
      </c>
      <c r="Q28" s="128">
        <v>41609449</v>
      </c>
      <c r="R28" s="128">
        <v>83432987</v>
      </c>
      <c r="S28" s="128">
        <v>73224922</v>
      </c>
      <c r="T28" s="128">
        <v>21376077918</v>
      </c>
    </row>
    <row r="29" spans="1:20" ht="11.85" customHeight="1">
      <c r="A29" s="102"/>
      <c r="B29" s="102" t="s">
        <v>42</v>
      </c>
      <c r="C29" s="128">
        <v>68231069</v>
      </c>
      <c r="D29" s="128">
        <v>259412001</v>
      </c>
      <c r="E29" s="128">
        <v>36253001</v>
      </c>
      <c r="F29" s="128">
        <v>109399742</v>
      </c>
      <c r="G29" s="128">
        <v>348107287</v>
      </c>
      <c r="H29" s="128">
        <v>325116984</v>
      </c>
      <c r="I29" s="128">
        <v>95277570</v>
      </c>
      <c r="J29" s="128">
        <v>284361888</v>
      </c>
      <c r="K29" s="128">
        <v>153214872</v>
      </c>
      <c r="L29" s="128">
        <v>272447997</v>
      </c>
      <c r="M29" s="128">
        <v>11117687</v>
      </c>
      <c r="N29" s="128">
        <v>67472675</v>
      </c>
      <c r="O29" s="128">
        <v>5649129123</v>
      </c>
      <c r="P29" s="128">
        <v>74356901</v>
      </c>
      <c r="Q29" s="128">
        <v>26063841</v>
      </c>
      <c r="R29" s="128">
        <v>42924672</v>
      </c>
      <c r="S29" s="128">
        <v>37667675</v>
      </c>
      <c r="T29" s="128">
        <v>7860554985</v>
      </c>
    </row>
    <row r="30" spans="1:20" ht="11.85" customHeight="1">
      <c r="A30" s="102"/>
      <c r="B30" s="102" t="s">
        <v>43</v>
      </c>
      <c r="C30" s="128">
        <v>26919474</v>
      </c>
      <c r="D30" s="128">
        <v>122276702</v>
      </c>
      <c r="E30" s="128">
        <v>21513730</v>
      </c>
      <c r="F30" s="128">
        <v>29960837</v>
      </c>
      <c r="G30" s="128">
        <v>341879630</v>
      </c>
      <c r="H30" s="128">
        <v>840434358</v>
      </c>
      <c r="I30" s="128">
        <v>63681610</v>
      </c>
      <c r="J30" s="128">
        <v>316344116</v>
      </c>
      <c r="K30" s="128">
        <v>60149112</v>
      </c>
      <c r="L30" s="128">
        <v>57778444</v>
      </c>
      <c r="M30" s="128">
        <v>1121029</v>
      </c>
      <c r="N30" s="128">
        <v>52201553</v>
      </c>
      <c r="O30" s="128">
        <v>3846417707</v>
      </c>
      <c r="P30" s="128">
        <v>23859423</v>
      </c>
      <c r="Q30" s="128">
        <v>48105800</v>
      </c>
      <c r="R30" s="128">
        <v>5987561</v>
      </c>
      <c r="S30" s="128">
        <v>38180392</v>
      </c>
      <c r="T30" s="128">
        <v>5896811478</v>
      </c>
    </row>
    <row r="31" spans="1:20" ht="11.85" customHeight="1">
      <c r="A31" s="102"/>
      <c r="B31" s="102" t="s">
        <v>44</v>
      </c>
      <c r="C31" s="128">
        <v>5569479</v>
      </c>
      <c r="D31" s="128">
        <v>44281221</v>
      </c>
      <c r="E31" s="128">
        <v>5267263</v>
      </c>
      <c r="F31" s="128">
        <v>3183537</v>
      </c>
      <c r="G31" s="128">
        <v>32526684</v>
      </c>
      <c r="H31" s="128">
        <v>10483626</v>
      </c>
      <c r="I31" s="128">
        <v>4182600</v>
      </c>
      <c r="J31" s="128">
        <v>21940294</v>
      </c>
      <c r="K31" s="128">
        <v>7568835</v>
      </c>
      <c r="L31" s="128">
        <v>16270340</v>
      </c>
      <c r="M31" s="128">
        <v>785478</v>
      </c>
      <c r="N31" s="128">
        <v>3508782</v>
      </c>
      <c r="O31" s="128">
        <v>771349974</v>
      </c>
      <c r="P31" s="128">
        <v>1972369</v>
      </c>
      <c r="Q31" s="128">
        <v>3768837</v>
      </c>
      <c r="R31" s="128">
        <v>2062900</v>
      </c>
      <c r="S31" s="128">
        <v>8547005</v>
      </c>
      <c r="T31" s="128">
        <v>943269224</v>
      </c>
    </row>
    <row r="32" spans="1:20" ht="11.85" customHeight="1">
      <c r="A32" s="102"/>
      <c r="B32" s="102" t="s">
        <v>45</v>
      </c>
      <c r="C32" s="128">
        <v>67741970</v>
      </c>
      <c r="D32" s="128">
        <v>192727945</v>
      </c>
      <c r="E32" s="128">
        <v>42876240</v>
      </c>
      <c r="F32" s="128">
        <v>84897943</v>
      </c>
      <c r="G32" s="128">
        <v>319566605</v>
      </c>
      <c r="H32" s="128">
        <v>117005186</v>
      </c>
      <c r="I32" s="128">
        <v>84114997</v>
      </c>
      <c r="J32" s="128">
        <v>346314215</v>
      </c>
      <c r="K32" s="128">
        <v>168116126</v>
      </c>
      <c r="L32" s="128">
        <v>221824517</v>
      </c>
      <c r="M32" s="128">
        <v>9862518</v>
      </c>
      <c r="N32" s="128">
        <v>27244749</v>
      </c>
      <c r="O32" s="128">
        <v>10562886300</v>
      </c>
      <c r="P32" s="128">
        <v>50638263</v>
      </c>
      <c r="Q32" s="128">
        <v>20558679</v>
      </c>
      <c r="R32" s="128">
        <v>38685990</v>
      </c>
      <c r="S32" s="128">
        <v>47123366</v>
      </c>
      <c r="T32" s="128">
        <v>12402185609</v>
      </c>
    </row>
    <row r="33" spans="1:20" ht="11.85" customHeight="1">
      <c r="A33" s="102"/>
      <c r="B33" s="102" t="s">
        <v>46</v>
      </c>
      <c r="C33" s="128">
        <v>2880947</v>
      </c>
      <c r="D33" s="128">
        <v>11121668</v>
      </c>
      <c r="E33" s="128">
        <v>3468848</v>
      </c>
      <c r="F33" s="128">
        <v>4760089</v>
      </c>
      <c r="G33" s="128">
        <v>23260356</v>
      </c>
      <c r="H33" s="128">
        <v>18290586</v>
      </c>
      <c r="I33" s="128">
        <v>2800701</v>
      </c>
      <c r="J33" s="128">
        <v>9270758</v>
      </c>
      <c r="K33" s="128">
        <v>4618139</v>
      </c>
      <c r="L33" s="128">
        <v>4704851</v>
      </c>
      <c r="M33" s="128">
        <v>342584</v>
      </c>
      <c r="N33" s="128">
        <v>1478734</v>
      </c>
      <c r="O33" s="128">
        <v>288420787</v>
      </c>
      <c r="P33" s="128">
        <v>1826239</v>
      </c>
      <c r="Q33" s="128">
        <v>1260193</v>
      </c>
      <c r="R33" s="128">
        <v>1418260</v>
      </c>
      <c r="S33" s="128">
        <v>8246489</v>
      </c>
      <c r="T33" s="128">
        <v>388170229</v>
      </c>
    </row>
    <row r="34" spans="1:20" ht="11.85" customHeight="1">
      <c r="A34" s="102"/>
      <c r="B34" s="102" t="s">
        <v>182</v>
      </c>
      <c r="C34" s="128">
        <v>10155755</v>
      </c>
      <c r="D34" s="128">
        <v>27581257</v>
      </c>
      <c r="E34" s="128">
        <v>9898124</v>
      </c>
      <c r="F34" s="128">
        <v>24640760</v>
      </c>
      <c r="G34" s="128">
        <v>65430368</v>
      </c>
      <c r="H34" s="128">
        <v>87010851</v>
      </c>
      <c r="I34" s="128">
        <v>16260488</v>
      </c>
      <c r="J34" s="128">
        <v>165831470</v>
      </c>
      <c r="K34" s="128">
        <v>22902840</v>
      </c>
      <c r="L34" s="128">
        <v>21754141</v>
      </c>
      <c r="M34" s="128">
        <v>726861</v>
      </c>
      <c r="N34" s="128">
        <v>6029186</v>
      </c>
      <c r="O34" s="128">
        <v>1663142268</v>
      </c>
      <c r="P34" s="128">
        <v>6255316</v>
      </c>
      <c r="Q34" s="128">
        <v>1912735</v>
      </c>
      <c r="R34" s="128">
        <v>4321670</v>
      </c>
      <c r="S34" s="128">
        <v>262597689</v>
      </c>
      <c r="T34" s="128">
        <v>2396451779</v>
      </c>
    </row>
    <row r="35" spans="1:20" ht="11.85" customHeight="1">
      <c r="A35" s="103"/>
      <c r="B35" s="103" t="s">
        <v>14</v>
      </c>
      <c r="C35" s="129">
        <v>782112678</v>
      </c>
      <c r="D35" s="129">
        <v>3364917405</v>
      </c>
      <c r="E35" s="129">
        <v>541880762</v>
      </c>
      <c r="F35" s="129">
        <v>1316118623</v>
      </c>
      <c r="G35" s="129">
        <v>5217207384</v>
      </c>
      <c r="H35" s="129">
        <v>3732104185</v>
      </c>
      <c r="I35" s="129">
        <v>1280567011</v>
      </c>
      <c r="J35" s="129">
        <v>4915218479</v>
      </c>
      <c r="K35" s="129">
        <v>1779432442</v>
      </c>
      <c r="L35" s="129">
        <v>1951874843</v>
      </c>
      <c r="M35" s="129">
        <v>128865316</v>
      </c>
      <c r="N35" s="129">
        <v>665506249</v>
      </c>
      <c r="O35" s="129">
        <v>92374091269</v>
      </c>
      <c r="P35" s="129">
        <v>592535445</v>
      </c>
      <c r="Q35" s="129">
        <v>347041089</v>
      </c>
      <c r="R35" s="129">
        <v>437774322</v>
      </c>
      <c r="S35" s="129">
        <v>4257494327</v>
      </c>
      <c r="T35" s="129">
        <v>123684741829</v>
      </c>
    </row>
    <row r="36" spans="1:20" ht="11.85" customHeight="1">
      <c r="A36" s="102" t="s">
        <v>102</v>
      </c>
      <c r="B36" s="102" t="s">
        <v>47</v>
      </c>
      <c r="C36" s="128">
        <v>14881079</v>
      </c>
      <c r="D36" s="128">
        <v>348685718</v>
      </c>
      <c r="E36" s="128">
        <v>18345245</v>
      </c>
      <c r="F36" s="128">
        <v>68849712</v>
      </c>
      <c r="G36" s="128">
        <v>274528743</v>
      </c>
      <c r="H36" s="128">
        <v>323169921</v>
      </c>
      <c r="I36" s="128">
        <v>32986430</v>
      </c>
      <c r="J36" s="128">
        <v>632615115</v>
      </c>
      <c r="K36" s="128">
        <v>108072993</v>
      </c>
      <c r="L36" s="128">
        <v>166715535</v>
      </c>
      <c r="M36" s="128">
        <v>634133</v>
      </c>
      <c r="N36" s="128">
        <v>136012025</v>
      </c>
      <c r="O36" s="128">
        <v>11155957790</v>
      </c>
      <c r="P36" s="128">
        <v>47712375</v>
      </c>
      <c r="Q36" s="128">
        <v>9794091</v>
      </c>
      <c r="R36" s="128">
        <v>9736150</v>
      </c>
      <c r="S36" s="128">
        <v>62807798</v>
      </c>
      <c r="T36" s="128">
        <v>13411504853</v>
      </c>
    </row>
    <row r="37" spans="1:20" ht="11.85" customHeight="1">
      <c r="A37" s="102"/>
      <c r="B37" s="102" t="s">
        <v>38</v>
      </c>
      <c r="C37" s="128">
        <v>229773488</v>
      </c>
      <c r="D37" s="128">
        <v>342760554</v>
      </c>
      <c r="E37" s="128">
        <v>71592110</v>
      </c>
      <c r="F37" s="128">
        <v>249745191</v>
      </c>
      <c r="G37" s="128">
        <v>432819310</v>
      </c>
      <c r="H37" s="128">
        <v>547692544</v>
      </c>
      <c r="I37" s="128">
        <v>118213996</v>
      </c>
      <c r="J37" s="128">
        <v>434843789</v>
      </c>
      <c r="K37" s="128">
        <v>240535888</v>
      </c>
      <c r="L37" s="128">
        <v>154126867</v>
      </c>
      <c r="M37" s="128">
        <v>4810249</v>
      </c>
      <c r="N37" s="128">
        <v>79063718</v>
      </c>
      <c r="O37" s="128">
        <v>9122930121</v>
      </c>
      <c r="P37" s="128">
        <v>27560464</v>
      </c>
      <c r="Q37" s="128">
        <v>40636078</v>
      </c>
      <c r="R37" s="128">
        <v>8162253</v>
      </c>
      <c r="S37" s="128">
        <v>82356045</v>
      </c>
      <c r="T37" s="128">
        <v>12187622665</v>
      </c>
    </row>
    <row r="38" spans="1:20" ht="11.85" customHeight="1">
      <c r="A38" s="102"/>
      <c r="B38" s="102" t="s">
        <v>39</v>
      </c>
      <c r="C38" s="128">
        <v>9062975</v>
      </c>
      <c r="D38" s="128">
        <v>302862525</v>
      </c>
      <c r="E38" s="128">
        <v>19558280</v>
      </c>
      <c r="F38" s="128">
        <v>95590884</v>
      </c>
      <c r="G38" s="128">
        <v>184623782</v>
      </c>
      <c r="H38" s="128">
        <v>104177998</v>
      </c>
      <c r="I38" s="128">
        <v>54510294</v>
      </c>
      <c r="J38" s="128">
        <v>440221427</v>
      </c>
      <c r="K38" s="128">
        <v>95044353</v>
      </c>
      <c r="L38" s="128">
        <v>160743990</v>
      </c>
      <c r="M38" s="128">
        <v>5667606</v>
      </c>
      <c r="N38" s="128">
        <v>43661064</v>
      </c>
      <c r="O38" s="128">
        <v>6091842713</v>
      </c>
      <c r="P38" s="128">
        <v>67347747</v>
      </c>
      <c r="Q38" s="128">
        <v>7256459</v>
      </c>
      <c r="R38" s="128">
        <v>27930917</v>
      </c>
      <c r="S38" s="128">
        <v>33348522</v>
      </c>
      <c r="T38" s="128">
        <v>7743451536</v>
      </c>
    </row>
    <row r="39" spans="1:20" ht="11.85" customHeight="1">
      <c r="A39" s="102"/>
      <c r="B39" s="102" t="s">
        <v>48</v>
      </c>
      <c r="C39" s="128">
        <v>7414335</v>
      </c>
      <c r="D39" s="128">
        <v>44288742</v>
      </c>
      <c r="E39" s="128">
        <v>1856190</v>
      </c>
      <c r="F39" s="128">
        <v>7325976</v>
      </c>
      <c r="G39" s="128">
        <v>28677731</v>
      </c>
      <c r="H39" s="128">
        <v>23281866</v>
      </c>
      <c r="I39" s="128">
        <v>10336361</v>
      </c>
      <c r="J39" s="128">
        <v>76627636</v>
      </c>
      <c r="K39" s="128">
        <v>41018699</v>
      </c>
      <c r="L39" s="128">
        <v>32013010</v>
      </c>
      <c r="M39" s="128"/>
      <c r="N39" s="128">
        <v>5532214</v>
      </c>
      <c r="O39" s="128">
        <v>2576315542</v>
      </c>
      <c r="P39" s="128">
        <v>30044171</v>
      </c>
      <c r="Q39" s="128">
        <v>970239</v>
      </c>
      <c r="R39" s="128">
        <v>5375514</v>
      </c>
      <c r="S39" s="128">
        <v>26228790</v>
      </c>
      <c r="T39" s="128">
        <v>2917307016</v>
      </c>
    </row>
    <row r="40" spans="1:20" ht="11.85" customHeight="1">
      <c r="A40" s="102"/>
      <c r="B40" s="102" t="s">
        <v>49</v>
      </c>
      <c r="C40" s="128">
        <v>21423479</v>
      </c>
      <c r="D40" s="128">
        <v>58856655</v>
      </c>
      <c r="E40" s="128">
        <v>2769629</v>
      </c>
      <c r="F40" s="128">
        <v>9903967</v>
      </c>
      <c r="G40" s="128">
        <v>101405003</v>
      </c>
      <c r="H40" s="128">
        <v>66420391</v>
      </c>
      <c r="I40" s="128">
        <v>16403076</v>
      </c>
      <c r="J40" s="128">
        <v>140127757</v>
      </c>
      <c r="K40" s="128">
        <v>57377863</v>
      </c>
      <c r="L40" s="128">
        <v>34481036</v>
      </c>
      <c r="M40" s="128">
        <v>1457898</v>
      </c>
      <c r="N40" s="128">
        <v>12412578</v>
      </c>
      <c r="O40" s="128">
        <v>5157639832</v>
      </c>
      <c r="P40" s="128">
        <v>26060186</v>
      </c>
      <c r="Q40" s="128">
        <v>2832527</v>
      </c>
      <c r="R40" s="128">
        <v>5999395</v>
      </c>
      <c r="S40" s="128">
        <v>29071330</v>
      </c>
      <c r="T40" s="128">
        <v>5744642602</v>
      </c>
    </row>
    <row r="41" spans="1:20" ht="11.85" customHeight="1">
      <c r="A41" s="102"/>
      <c r="B41" s="102" t="s">
        <v>50</v>
      </c>
      <c r="C41" s="128">
        <v>135310647</v>
      </c>
      <c r="D41" s="128">
        <v>175155318</v>
      </c>
      <c r="E41" s="128">
        <v>40180493</v>
      </c>
      <c r="F41" s="128">
        <v>90982605</v>
      </c>
      <c r="G41" s="128">
        <v>595140440</v>
      </c>
      <c r="H41" s="128">
        <v>190014880</v>
      </c>
      <c r="I41" s="128">
        <v>101023427</v>
      </c>
      <c r="J41" s="128">
        <v>324052896</v>
      </c>
      <c r="K41" s="128">
        <v>76410362</v>
      </c>
      <c r="L41" s="128">
        <v>199326571</v>
      </c>
      <c r="M41" s="128">
        <v>4566104</v>
      </c>
      <c r="N41" s="128">
        <v>33415097</v>
      </c>
      <c r="O41" s="128">
        <v>5184728022</v>
      </c>
      <c r="P41" s="128">
        <v>89930619</v>
      </c>
      <c r="Q41" s="128">
        <v>53747761</v>
      </c>
      <c r="R41" s="128">
        <v>39783455</v>
      </c>
      <c r="S41" s="128">
        <v>96202615</v>
      </c>
      <c r="T41" s="128">
        <v>7429971312</v>
      </c>
    </row>
    <row r="42" spans="1:20" ht="11.85" customHeight="1">
      <c r="A42" s="102"/>
      <c r="B42" s="102" t="s">
        <v>51</v>
      </c>
      <c r="C42" s="128">
        <v>6937168</v>
      </c>
      <c r="D42" s="128">
        <v>113183599</v>
      </c>
      <c r="E42" s="128">
        <v>838571</v>
      </c>
      <c r="F42" s="128">
        <v>23427388</v>
      </c>
      <c r="G42" s="128">
        <v>201192511</v>
      </c>
      <c r="H42" s="128">
        <v>78183798</v>
      </c>
      <c r="I42" s="128">
        <v>6119385</v>
      </c>
      <c r="J42" s="128">
        <v>252205110</v>
      </c>
      <c r="K42" s="128">
        <v>104305330</v>
      </c>
      <c r="L42" s="128">
        <v>65140562</v>
      </c>
      <c r="M42" s="128">
        <v>1620162</v>
      </c>
      <c r="N42" s="128">
        <v>26272760</v>
      </c>
      <c r="O42" s="128">
        <v>5615855807</v>
      </c>
      <c r="P42" s="128">
        <v>26621618</v>
      </c>
      <c r="Q42" s="128">
        <v>7135701</v>
      </c>
      <c r="R42" s="128">
        <v>5788518</v>
      </c>
      <c r="S42" s="128">
        <v>22642809</v>
      </c>
      <c r="T42" s="128">
        <v>6557470797</v>
      </c>
    </row>
    <row r="43" spans="1:20" ht="11.85" customHeight="1">
      <c r="A43" s="102"/>
      <c r="B43" s="102" t="s">
        <v>183</v>
      </c>
      <c r="C43" s="128">
        <v>1197447</v>
      </c>
      <c r="D43" s="128">
        <v>16539756</v>
      </c>
      <c r="E43" s="128">
        <v>1165515</v>
      </c>
      <c r="F43" s="128">
        <v>6004248</v>
      </c>
      <c r="G43" s="128">
        <v>49889461</v>
      </c>
      <c r="H43" s="128">
        <v>12391717</v>
      </c>
      <c r="I43" s="128">
        <v>3466781</v>
      </c>
      <c r="J43" s="128">
        <v>47744702</v>
      </c>
      <c r="K43" s="128">
        <v>6822129</v>
      </c>
      <c r="L43" s="128">
        <v>14939441</v>
      </c>
      <c r="M43" s="128"/>
      <c r="N43" s="128">
        <v>10733075</v>
      </c>
      <c r="O43" s="128">
        <v>1545727205</v>
      </c>
      <c r="P43" s="128">
        <v>5927414</v>
      </c>
      <c r="Q43" s="128">
        <v>3553034</v>
      </c>
      <c r="R43" s="128">
        <v>1517572</v>
      </c>
      <c r="S43" s="128">
        <v>4557860</v>
      </c>
      <c r="T43" s="128">
        <v>1732177357</v>
      </c>
    </row>
    <row r="44" spans="1:20" ht="11.85" customHeight="1">
      <c r="A44" s="102"/>
      <c r="B44" s="102" t="s">
        <v>52</v>
      </c>
      <c r="C44" s="128">
        <v>278722838</v>
      </c>
      <c r="D44" s="128">
        <v>1005651980</v>
      </c>
      <c r="E44" s="128">
        <v>196740684</v>
      </c>
      <c r="F44" s="128">
        <v>379291539</v>
      </c>
      <c r="G44" s="128">
        <v>1262565761</v>
      </c>
      <c r="H44" s="128">
        <v>600388237</v>
      </c>
      <c r="I44" s="128">
        <v>257890324</v>
      </c>
      <c r="J44" s="128">
        <v>1322978914</v>
      </c>
      <c r="K44" s="128">
        <v>476344900</v>
      </c>
      <c r="L44" s="128">
        <v>596386171</v>
      </c>
      <c r="M44" s="128">
        <v>29028194</v>
      </c>
      <c r="N44" s="128">
        <v>251087390</v>
      </c>
      <c r="O44" s="128">
        <v>19934794590</v>
      </c>
      <c r="P44" s="128">
        <v>156430381</v>
      </c>
      <c r="Q44" s="128">
        <v>171538576</v>
      </c>
      <c r="R44" s="128">
        <v>175551609</v>
      </c>
      <c r="S44" s="128">
        <v>140192179</v>
      </c>
      <c r="T44" s="128">
        <v>27235584267</v>
      </c>
    </row>
    <row r="45" spans="1:20" ht="11.85" customHeight="1">
      <c r="A45" s="102"/>
      <c r="B45" s="102" t="s">
        <v>53</v>
      </c>
      <c r="C45" s="128">
        <v>14685310</v>
      </c>
      <c r="D45" s="128">
        <v>70156801</v>
      </c>
      <c r="E45" s="128">
        <v>8602074</v>
      </c>
      <c r="F45" s="128">
        <v>21093859</v>
      </c>
      <c r="G45" s="128">
        <v>105309422</v>
      </c>
      <c r="H45" s="128">
        <v>27210263</v>
      </c>
      <c r="I45" s="128">
        <v>22270329</v>
      </c>
      <c r="J45" s="128">
        <v>153534239</v>
      </c>
      <c r="K45" s="128">
        <v>11025191</v>
      </c>
      <c r="L45" s="128">
        <v>41111283</v>
      </c>
      <c r="M45" s="128">
        <v>876659</v>
      </c>
      <c r="N45" s="128">
        <v>15949102</v>
      </c>
      <c r="O45" s="128">
        <v>1663407739</v>
      </c>
      <c r="P45" s="128">
        <v>25707395</v>
      </c>
      <c r="Q45" s="128">
        <v>7869559</v>
      </c>
      <c r="R45" s="128">
        <v>7652526</v>
      </c>
      <c r="S45" s="128">
        <v>6935358</v>
      </c>
      <c r="T45" s="128">
        <v>2203397109</v>
      </c>
    </row>
    <row r="46" spans="1:20" ht="11.85" customHeight="1">
      <c r="A46" s="102"/>
      <c r="B46" s="102" t="s">
        <v>54</v>
      </c>
      <c r="C46" s="128">
        <v>101473224</v>
      </c>
      <c r="D46" s="128">
        <v>464720363</v>
      </c>
      <c r="E46" s="128">
        <v>67347711</v>
      </c>
      <c r="F46" s="128">
        <v>125173013</v>
      </c>
      <c r="G46" s="128">
        <v>581133795</v>
      </c>
      <c r="H46" s="128">
        <v>234862071</v>
      </c>
      <c r="I46" s="128">
        <v>117572355</v>
      </c>
      <c r="J46" s="128">
        <v>457226578</v>
      </c>
      <c r="K46" s="128">
        <v>203684666</v>
      </c>
      <c r="L46" s="128">
        <v>217840585</v>
      </c>
      <c r="M46" s="128">
        <v>12056690</v>
      </c>
      <c r="N46" s="128">
        <v>63534894</v>
      </c>
      <c r="O46" s="128">
        <v>11487082970</v>
      </c>
      <c r="P46" s="128">
        <v>64532646</v>
      </c>
      <c r="Q46" s="128">
        <v>35552791</v>
      </c>
      <c r="R46" s="128">
        <v>50528050</v>
      </c>
      <c r="S46" s="128">
        <v>30059980</v>
      </c>
      <c r="T46" s="128">
        <v>14314382382</v>
      </c>
    </row>
    <row r="47" spans="1:20" ht="11.85" customHeight="1">
      <c r="A47" s="102"/>
      <c r="B47" s="102" t="s">
        <v>55</v>
      </c>
      <c r="C47" s="128">
        <v>1554783</v>
      </c>
      <c r="D47" s="128">
        <v>13793396</v>
      </c>
      <c r="E47" s="128">
        <v>355741</v>
      </c>
      <c r="F47" s="128">
        <v>4176652</v>
      </c>
      <c r="G47" s="128">
        <v>16185675</v>
      </c>
      <c r="H47" s="128">
        <v>8261467</v>
      </c>
      <c r="I47" s="128">
        <v>2877009</v>
      </c>
      <c r="J47" s="128">
        <v>43361975</v>
      </c>
      <c r="K47" s="128">
        <v>10042445</v>
      </c>
      <c r="L47" s="128">
        <v>10883603</v>
      </c>
      <c r="M47" s="128">
        <v>172944</v>
      </c>
      <c r="N47" s="128">
        <v>2102211</v>
      </c>
      <c r="O47" s="128">
        <v>989564181</v>
      </c>
      <c r="P47" s="128">
        <v>2517360</v>
      </c>
      <c r="Q47" s="128">
        <v>1044654</v>
      </c>
      <c r="R47" s="128">
        <v>2069540</v>
      </c>
      <c r="S47" s="128">
        <v>2905069</v>
      </c>
      <c r="T47" s="128">
        <v>1111868705</v>
      </c>
    </row>
    <row r="48" spans="1:20" ht="11.85" customHeight="1">
      <c r="A48" s="102"/>
      <c r="B48" s="102" t="s">
        <v>244</v>
      </c>
      <c r="C48" s="128">
        <v>61530695</v>
      </c>
      <c r="D48" s="128">
        <v>257048200</v>
      </c>
      <c r="E48" s="128">
        <v>29109587</v>
      </c>
      <c r="F48" s="128">
        <v>78907196</v>
      </c>
      <c r="G48" s="128">
        <v>331652233</v>
      </c>
      <c r="H48" s="128">
        <v>121378115</v>
      </c>
      <c r="I48" s="128">
        <v>65724593</v>
      </c>
      <c r="J48" s="128">
        <v>422944215</v>
      </c>
      <c r="K48" s="128">
        <v>164873557</v>
      </c>
      <c r="L48" s="128">
        <v>96147537</v>
      </c>
      <c r="M48" s="128">
        <v>3927159</v>
      </c>
      <c r="N48" s="128">
        <v>43576063</v>
      </c>
      <c r="O48" s="128">
        <v>4547979552</v>
      </c>
      <c r="P48" s="128">
        <v>41336579</v>
      </c>
      <c r="Q48" s="128">
        <v>20646665</v>
      </c>
      <c r="R48" s="128">
        <v>16002882</v>
      </c>
      <c r="S48" s="128">
        <v>25709031</v>
      </c>
      <c r="T48" s="128">
        <v>6328493859</v>
      </c>
    </row>
    <row r="49" spans="1:20" ht="11.85" customHeight="1">
      <c r="A49" s="102"/>
      <c r="B49" s="102" t="s">
        <v>245</v>
      </c>
      <c r="C49" s="128">
        <v>17845708</v>
      </c>
      <c r="D49" s="128">
        <v>53085630</v>
      </c>
      <c r="E49" s="128">
        <v>7301189</v>
      </c>
      <c r="F49" s="128">
        <v>11443830</v>
      </c>
      <c r="G49" s="128">
        <v>45883143</v>
      </c>
      <c r="H49" s="128">
        <v>31559684</v>
      </c>
      <c r="I49" s="128">
        <v>11139570</v>
      </c>
      <c r="J49" s="128">
        <v>73852633</v>
      </c>
      <c r="K49" s="128">
        <v>26375522</v>
      </c>
      <c r="L49" s="128">
        <v>23105377</v>
      </c>
      <c r="M49" s="128">
        <v>1700288</v>
      </c>
      <c r="N49" s="128">
        <v>8545326</v>
      </c>
      <c r="O49" s="128">
        <v>950836350</v>
      </c>
      <c r="P49" s="128">
        <v>8714236</v>
      </c>
      <c r="Q49" s="128">
        <v>6086832</v>
      </c>
      <c r="R49" s="128">
        <v>3899766</v>
      </c>
      <c r="S49" s="128">
        <v>5801514</v>
      </c>
      <c r="T49" s="128">
        <v>1287176598</v>
      </c>
    </row>
    <row r="50" spans="1:20" ht="11.85" customHeight="1">
      <c r="A50" s="102"/>
      <c r="B50" s="102" t="s">
        <v>246</v>
      </c>
      <c r="C50" s="128">
        <v>142750538</v>
      </c>
      <c r="D50" s="128">
        <v>468040966</v>
      </c>
      <c r="E50" s="128">
        <v>90091084</v>
      </c>
      <c r="F50" s="128">
        <v>160827696</v>
      </c>
      <c r="G50" s="128">
        <v>598372291</v>
      </c>
      <c r="H50" s="128">
        <v>288333062</v>
      </c>
      <c r="I50" s="128">
        <v>164908157</v>
      </c>
      <c r="J50" s="128">
        <v>602576872</v>
      </c>
      <c r="K50" s="128">
        <v>339756814</v>
      </c>
      <c r="L50" s="128">
        <v>245903074</v>
      </c>
      <c r="M50" s="128">
        <v>14623369</v>
      </c>
      <c r="N50" s="128">
        <v>60415117</v>
      </c>
      <c r="O50" s="128">
        <v>8298269357</v>
      </c>
      <c r="P50" s="128">
        <v>106270574</v>
      </c>
      <c r="Q50" s="128">
        <v>37361247</v>
      </c>
      <c r="R50" s="128">
        <v>99581592</v>
      </c>
      <c r="S50" s="128">
        <v>53213791</v>
      </c>
      <c r="T50" s="128">
        <v>11771295601</v>
      </c>
    </row>
    <row r="51" spans="1:20" ht="11.85" customHeight="1">
      <c r="A51" s="102"/>
      <c r="B51" s="102" t="s">
        <v>56</v>
      </c>
      <c r="C51" s="128">
        <v>73990316</v>
      </c>
      <c r="D51" s="128">
        <v>444491725</v>
      </c>
      <c r="E51" s="128">
        <v>59477691</v>
      </c>
      <c r="F51" s="128">
        <v>239841140</v>
      </c>
      <c r="G51" s="128">
        <v>941266818</v>
      </c>
      <c r="H51" s="128">
        <v>314043117</v>
      </c>
      <c r="I51" s="128">
        <v>235609457</v>
      </c>
      <c r="J51" s="128">
        <v>796217679</v>
      </c>
      <c r="K51" s="128">
        <v>346975216</v>
      </c>
      <c r="L51" s="128">
        <v>408803384</v>
      </c>
      <c r="M51" s="128">
        <v>13174346</v>
      </c>
      <c r="N51" s="128">
        <v>140240579</v>
      </c>
      <c r="O51" s="128">
        <v>19290638710</v>
      </c>
      <c r="P51" s="128">
        <v>208759130</v>
      </c>
      <c r="Q51" s="128">
        <v>64624771</v>
      </c>
      <c r="R51" s="128">
        <v>115227968</v>
      </c>
      <c r="S51" s="128">
        <v>132094118</v>
      </c>
      <c r="T51" s="128">
        <v>23825476165</v>
      </c>
    </row>
    <row r="52" spans="1:20" ht="11.85" customHeight="1">
      <c r="A52" s="103"/>
      <c r="B52" s="103" t="s">
        <v>14</v>
      </c>
      <c r="C52" s="129">
        <v>1118554030</v>
      </c>
      <c r="D52" s="129">
        <v>4179321928</v>
      </c>
      <c r="E52" s="129">
        <v>615331794</v>
      </c>
      <c r="F52" s="129">
        <v>1572584896</v>
      </c>
      <c r="G52" s="129">
        <v>5750646119</v>
      </c>
      <c r="H52" s="129">
        <v>2971369131</v>
      </c>
      <c r="I52" s="129">
        <v>1221051544</v>
      </c>
      <c r="J52" s="129">
        <v>6221131537</v>
      </c>
      <c r="K52" s="129">
        <v>2308665928</v>
      </c>
      <c r="L52" s="129">
        <v>2467668026</v>
      </c>
      <c r="M52" s="129">
        <v>94315801</v>
      </c>
      <c r="N52" s="129">
        <v>932553213</v>
      </c>
      <c r="O52" s="129">
        <v>113613570481</v>
      </c>
      <c r="P52" s="129">
        <v>935472895</v>
      </c>
      <c r="Q52" s="129">
        <v>470650985</v>
      </c>
      <c r="R52" s="129">
        <v>574807707</v>
      </c>
      <c r="S52" s="129">
        <v>754126809</v>
      </c>
      <c r="T52" s="129">
        <v>145801822824</v>
      </c>
    </row>
    <row r="53" spans="1:20" ht="11.85" customHeight="1">
      <c r="A53" s="102" t="s">
        <v>25</v>
      </c>
      <c r="B53" s="102" t="s">
        <v>103</v>
      </c>
      <c r="C53" s="128">
        <v>4339483</v>
      </c>
      <c r="D53" s="128">
        <v>29313870</v>
      </c>
      <c r="E53" s="128">
        <v>4047006</v>
      </c>
      <c r="F53" s="128">
        <v>5640168</v>
      </c>
      <c r="G53" s="128">
        <v>36576400</v>
      </c>
      <c r="H53" s="128">
        <v>23911764</v>
      </c>
      <c r="I53" s="128">
        <v>3707880</v>
      </c>
      <c r="J53" s="128">
        <v>50669427</v>
      </c>
      <c r="K53" s="128">
        <v>14425349</v>
      </c>
      <c r="L53" s="128">
        <v>15386309</v>
      </c>
      <c r="M53" s="128">
        <v>861669</v>
      </c>
      <c r="N53" s="128">
        <v>8000832</v>
      </c>
      <c r="O53" s="128">
        <v>1698119649</v>
      </c>
      <c r="P53" s="128">
        <v>6306206</v>
      </c>
      <c r="Q53" s="128">
        <v>2434221</v>
      </c>
      <c r="R53" s="128">
        <v>2542055</v>
      </c>
      <c r="S53" s="128">
        <v>6028402</v>
      </c>
      <c r="T53" s="128">
        <v>1912310690</v>
      </c>
    </row>
    <row r="54" spans="1:20" ht="11.85" customHeight="1">
      <c r="A54" s="102"/>
      <c r="B54" s="102" t="s">
        <v>57</v>
      </c>
      <c r="C54" s="128">
        <v>674437513</v>
      </c>
      <c r="D54" s="128">
        <v>4294971088</v>
      </c>
      <c r="E54" s="128">
        <v>704922101</v>
      </c>
      <c r="F54" s="128">
        <v>1424539376</v>
      </c>
      <c r="G54" s="128">
        <v>6245168441</v>
      </c>
      <c r="H54" s="128">
        <v>4789495475</v>
      </c>
      <c r="I54" s="128">
        <v>1012774821</v>
      </c>
      <c r="J54" s="128">
        <v>7481728699</v>
      </c>
      <c r="K54" s="128">
        <v>3401016609</v>
      </c>
      <c r="L54" s="128">
        <v>2350191276</v>
      </c>
      <c r="M54" s="128">
        <v>121468853</v>
      </c>
      <c r="N54" s="128">
        <v>1070092603</v>
      </c>
      <c r="O54" s="128">
        <v>164208974700</v>
      </c>
      <c r="P54" s="128">
        <v>1129255992</v>
      </c>
      <c r="Q54" s="128">
        <v>405162160</v>
      </c>
      <c r="R54" s="128">
        <v>513359303</v>
      </c>
      <c r="S54" s="128">
        <v>84404861</v>
      </c>
      <c r="T54" s="128">
        <v>199911963871</v>
      </c>
    </row>
    <row r="55" spans="1:20" ht="11.85" customHeight="1">
      <c r="A55" s="102"/>
      <c r="B55" s="102" t="s">
        <v>58</v>
      </c>
      <c r="C55" s="128">
        <v>623739414</v>
      </c>
      <c r="D55" s="128">
        <v>2430339307</v>
      </c>
      <c r="E55" s="128">
        <v>365948896</v>
      </c>
      <c r="F55" s="128">
        <v>882361541</v>
      </c>
      <c r="G55" s="128">
        <v>3520862846</v>
      </c>
      <c r="H55" s="128">
        <v>2174229831</v>
      </c>
      <c r="I55" s="128">
        <v>730381472</v>
      </c>
      <c r="J55" s="128">
        <v>3682373972</v>
      </c>
      <c r="K55" s="128">
        <v>1623646015</v>
      </c>
      <c r="L55" s="128">
        <v>1461968646</v>
      </c>
      <c r="M55" s="128">
        <v>65894867</v>
      </c>
      <c r="N55" s="128">
        <v>455894915</v>
      </c>
      <c r="O55" s="128">
        <v>88894535000</v>
      </c>
      <c r="P55" s="128">
        <v>664432009</v>
      </c>
      <c r="Q55" s="128">
        <v>266151499</v>
      </c>
      <c r="R55" s="128">
        <v>311633378</v>
      </c>
      <c r="S55" s="128">
        <v>128283079</v>
      </c>
      <c r="T55" s="128">
        <v>108282676687</v>
      </c>
    </row>
    <row r="56" spans="1:20" ht="11.85" customHeight="1">
      <c r="A56" s="102"/>
      <c r="B56" s="102" t="s">
        <v>170</v>
      </c>
      <c r="C56" s="128">
        <v>49911269</v>
      </c>
      <c r="D56" s="128">
        <v>548344191</v>
      </c>
      <c r="E56" s="128">
        <v>30606287</v>
      </c>
      <c r="F56" s="128">
        <v>155859607</v>
      </c>
      <c r="G56" s="128">
        <v>600561943</v>
      </c>
      <c r="H56" s="128">
        <v>495976983</v>
      </c>
      <c r="I56" s="128">
        <v>109863628</v>
      </c>
      <c r="J56" s="128">
        <v>982110171</v>
      </c>
      <c r="K56" s="128">
        <v>344411362</v>
      </c>
      <c r="L56" s="128">
        <v>260416129</v>
      </c>
      <c r="M56" s="128">
        <v>9528802</v>
      </c>
      <c r="N56" s="128">
        <v>133286046</v>
      </c>
      <c r="O56" s="128">
        <v>12966095090</v>
      </c>
      <c r="P56" s="128">
        <v>89185777</v>
      </c>
      <c r="Q56" s="128">
        <v>27940780</v>
      </c>
      <c r="R56" s="128">
        <v>36940306</v>
      </c>
      <c r="S56" s="128">
        <v>88286676</v>
      </c>
      <c r="T56" s="128">
        <v>16929325047</v>
      </c>
    </row>
    <row r="57" spans="1:20" ht="11.85" customHeight="1">
      <c r="A57" s="102"/>
      <c r="B57" s="102" t="s">
        <v>59</v>
      </c>
      <c r="C57" s="128">
        <v>34892676</v>
      </c>
      <c r="D57" s="128">
        <v>132845904</v>
      </c>
      <c r="E57" s="128">
        <v>10691795</v>
      </c>
      <c r="F57" s="128">
        <v>44261128</v>
      </c>
      <c r="G57" s="128">
        <v>151562244</v>
      </c>
      <c r="H57" s="128">
        <v>150280562</v>
      </c>
      <c r="I57" s="128">
        <v>217741228</v>
      </c>
      <c r="J57" s="128">
        <v>129515193</v>
      </c>
      <c r="K57" s="128">
        <v>56067024</v>
      </c>
      <c r="L57" s="128">
        <v>74378196</v>
      </c>
      <c r="M57" s="128">
        <v>5026439</v>
      </c>
      <c r="N57" s="128">
        <v>23108894</v>
      </c>
      <c r="O57" s="128">
        <v>2502170076</v>
      </c>
      <c r="P57" s="128">
        <v>34891195</v>
      </c>
      <c r="Q57" s="128">
        <v>9316073</v>
      </c>
      <c r="R57" s="128">
        <v>25586611</v>
      </c>
      <c r="S57" s="128">
        <v>499529806</v>
      </c>
      <c r="T57" s="128">
        <v>4101865044</v>
      </c>
    </row>
    <row r="58" spans="1:20" ht="11.85" customHeight="1">
      <c r="A58" s="102"/>
      <c r="B58" s="102" t="s">
        <v>170</v>
      </c>
      <c r="C58" s="128">
        <v>82810</v>
      </c>
      <c r="D58" s="128">
        <v>5965351</v>
      </c>
      <c r="E58" s="128">
        <v>2083928</v>
      </c>
      <c r="F58" s="128">
        <v>9449106</v>
      </c>
      <c r="G58" s="128">
        <v>17069548</v>
      </c>
      <c r="H58" s="128">
        <v>1676288</v>
      </c>
      <c r="I58" s="128">
        <v>21326187</v>
      </c>
      <c r="J58" s="128">
        <v>64925073</v>
      </c>
      <c r="K58" s="128">
        <v>4102952</v>
      </c>
      <c r="L58" s="128">
        <v>6626332</v>
      </c>
      <c r="M58" s="128">
        <v>1349100</v>
      </c>
      <c r="N58" s="128">
        <v>1121795</v>
      </c>
      <c r="O58" s="128">
        <v>563457229</v>
      </c>
      <c r="P58" s="128">
        <v>227709</v>
      </c>
      <c r="Q58" s="128">
        <v>3851497</v>
      </c>
      <c r="R58" s="128">
        <v>2022795</v>
      </c>
      <c r="S58" s="128">
        <v>28721436</v>
      </c>
      <c r="T58" s="128">
        <v>734059136</v>
      </c>
    </row>
    <row r="59" spans="1:20" ht="11.85" customHeight="1">
      <c r="A59" s="102"/>
      <c r="B59" s="102" t="s">
        <v>60</v>
      </c>
      <c r="C59" s="128">
        <v>5139108</v>
      </c>
      <c r="D59" s="128">
        <v>44791947</v>
      </c>
      <c r="E59" s="128">
        <v>5728564</v>
      </c>
      <c r="F59" s="128">
        <v>19890708</v>
      </c>
      <c r="G59" s="128">
        <v>84303958</v>
      </c>
      <c r="H59" s="128">
        <v>245749704</v>
      </c>
      <c r="I59" s="128">
        <v>7256691</v>
      </c>
      <c r="J59" s="128">
        <v>110870706</v>
      </c>
      <c r="K59" s="128">
        <v>32244770</v>
      </c>
      <c r="L59" s="128">
        <v>56739437</v>
      </c>
      <c r="M59" s="128">
        <v>526999</v>
      </c>
      <c r="N59" s="128">
        <v>3740288</v>
      </c>
      <c r="O59" s="128">
        <v>2137637110</v>
      </c>
      <c r="P59" s="128">
        <v>3787905</v>
      </c>
      <c r="Q59" s="128">
        <v>2404174</v>
      </c>
      <c r="R59" s="128">
        <v>1429079</v>
      </c>
      <c r="S59" s="128">
        <v>1720317</v>
      </c>
      <c r="T59" s="128">
        <v>2763961465</v>
      </c>
    </row>
    <row r="60" spans="1:20" ht="11.85" customHeight="1">
      <c r="A60" s="102"/>
      <c r="B60" s="102" t="s">
        <v>70</v>
      </c>
      <c r="C60" s="128">
        <v>22410</v>
      </c>
      <c r="D60" s="128">
        <v>582822</v>
      </c>
      <c r="E60" s="128">
        <v>83376</v>
      </c>
      <c r="F60" s="128">
        <v>668952</v>
      </c>
      <c r="G60" s="128">
        <v>574372</v>
      </c>
      <c r="H60" s="128">
        <v>574278</v>
      </c>
      <c r="I60" s="128">
        <v>114202</v>
      </c>
      <c r="J60" s="128">
        <v>2049568</v>
      </c>
      <c r="K60" s="128">
        <v>91491</v>
      </c>
      <c r="L60" s="128">
        <v>97967</v>
      </c>
      <c r="M60" s="128"/>
      <c r="N60" s="128">
        <v>16464</v>
      </c>
      <c r="O60" s="128">
        <v>328273029</v>
      </c>
      <c r="P60" s="128">
        <v>10130</v>
      </c>
      <c r="Q60" s="128">
        <v>127913</v>
      </c>
      <c r="R60" s="128">
        <v>388875</v>
      </c>
      <c r="S60" s="128">
        <v>15069435</v>
      </c>
      <c r="T60" s="128">
        <v>348745284</v>
      </c>
    </row>
    <row r="61" spans="1:20" ht="11.85" customHeight="1">
      <c r="A61" s="102"/>
      <c r="B61" s="102" t="s">
        <v>99</v>
      </c>
      <c r="C61" s="128">
        <v>8186753</v>
      </c>
      <c r="D61" s="128">
        <v>19207523</v>
      </c>
      <c r="E61" s="128">
        <v>8305551</v>
      </c>
      <c r="F61" s="128">
        <v>10919604</v>
      </c>
      <c r="G61" s="128">
        <v>48926211</v>
      </c>
      <c r="H61" s="128">
        <v>32916764</v>
      </c>
      <c r="I61" s="128">
        <v>9132509</v>
      </c>
      <c r="J61" s="128">
        <v>21293892</v>
      </c>
      <c r="K61" s="128">
        <v>6946290</v>
      </c>
      <c r="L61" s="128">
        <v>11785976</v>
      </c>
      <c r="M61" s="128">
        <v>1236380</v>
      </c>
      <c r="N61" s="128">
        <v>3642247</v>
      </c>
      <c r="O61" s="128">
        <v>465993432</v>
      </c>
      <c r="P61" s="128">
        <v>4486069</v>
      </c>
      <c r="Q61" s="128">
        <v>1673744</v>
      </c>
      <c r="R61" s="128">
        <v>2481148</v>
      </c>
      <c r="S61" s="128">
        <v>223162180</v>
      </c>
      <c r="T61" s="128">
        <v>880296273</v>
      </c>
    </row>
    <row r="62" spans="1:20" ht="11.85" customHeight="1">
      <c r="A62" s="102"/>
      <c r="B62" s="102" t="s">
        <v>105</v>
      </c>
      <c r="C62" s="128">
        <v>417160</v>
      </c>
      <c r="D62" s="128">
        <v>84720</v>
      </c>
      <c r="E62" s="128">
        <v>34920</v>
      </c>
      <c r="F62" s="128">
        <v>232554</v>
      </c>
      <c r="G62" s="128">
        <v>374367</v>
      </c>
      <c r="H62" s="128">
        <v>375122</v>
      </c>
      <c r="I62" s="128">
        <v>205851</v>
      </c>
      <c r="J62" s="128">
        <v>458960</v>
      </c>
      <c r="K62" s="128">
        <v>191299</v>
      </c>
      <c r="L62" s="128"/>
      <c r="M62" s="128"/>
      <c r="N62" s="128"/>
      <c r="O62" s="128">
        <v>4680385</v>
      </c>
      <c r="P62" s="128"/>
      <c r="Q62" s="128"/>
      <c r="R62" s="128"/>
      <c r="S62" s="128">
        <v>371675</v>
      </c>
      <c r="T62" s="128">
        <v>7427013</v>
      </c>
    </row>
    <row r="63" spans="1:20" ht="11.85" customHeight="1">
      <c r="A63" s="103"/>
      <c r="B63" s="103" t="s">
        <v>14</v>
      </c>
      <c r="C63" s="129">
        <v>1401168596</v>
      </c>
      <c r="D63" s="129">
        <v>7506446723</v>
      </c>
      <c r="E63" s="129">
        <v>1132452424</v>
      </c>
      <c r="F63" s="129">
        <v>2553822744</v>
      </c>
      <c r="G63" s="129">
        <v>10705980330</v>
      </c>
      <c r="H63" s="129">
        <v>7915186771</v>
      </c>
      <c r="I63" s="129">
        <v>2112504469</v>
      </c>
      <c r="J63" s="129">
        <v>12525995661</v>
      </c>
      <c r="K63" s="129">
        <v>5483143161</v>
      </c>
      <c r="L63" s="129">
        <v>4237590268</v>
      </c>
      <c r="M63" s="129">
        <v>205893109</v>
      </c>
      <c r="N63" s="129">
        <v>1698904084</v>
      </c>
      <c r="O63" s="129">
        <v>273769935700</v>
      </c>
      <c r="P63" s="129">
        <v>1932582992</v>
      </c>
      <c r="Q63" s="129">
        <v>719062061</v>
      </c>
      <c r="R63" s="129">
        <v>896383550</v>
      </c>
      <c r="S63" s="129">
        <v>1075577867</v>
      </c>
      <c r="T63" s="129">
        <v>335872630510</v>
      </c>
    </row>
    <row r="64" spans="1:20" ht="11.85" customHeight="1">
      <c r="A64" s="102" t="s">
        <v>98</v>
      </c>
      <c r="B64" s="102" t="s">
        <v>94</v>
      </c>
      <c r="C64" s="128">
        <v>522868346</v>
      </c>
      <c r="D64" s="128">
        <v>6013070047</v>
      </c>
      <c r="E64" s="128">
        <v>378540869</v>
      </c>
      <c r="F64" s="128">
        <v>1080416095</v>
      </c>
      <c r="G64" s="128">
        <v>9103421597</v>
      </c>
      <c r="H64" s="128">
        <v>2007538426</v>
      </c>
      <c r="I64" s="128">
        <v>1071488897</v>
      </c>
      <c r="J64" s="128">
        <v>8508267135</v>
      </c>
      <c r="K64" s="128">
        <v>2068948073</v>
      </c>
      <c r="L64" s="128">
        <v>3749640026</v>
      </c>
      <c r="M64" s="128">
        <v>102032591</v>
      </c>
      <c r="N64" s="128">
        <v>702577942</v>
      </c>
      <c r="O64" s="128">
        <v>196792969500</v>
      </c>
      <c r="P64" s="128">
        <v>1241836152</v>
      </c>
      <c r="Q64" s="128">
        <v>1094957019</v>
      </c>
      <c r="R64" s="128">
        <v>360134261</v>
      </c>
      <c r="S64" s="128">
        <v>72062923</v>
      </c>
      <c r="T64" s="128">
        <v>234870769899</v>
      </c>
    </row>
    <row r="65" spans="1:20" ht="11.85" customHeight="1">
      <c r="A65" s="102"/>
      <c r="B65" s="102" t="s">
        <v>97</v>
      </c>
      <c r="C65" s="128">
        <v>755473259</v>
      </c>
      <c r="D65" s="128">
        <v>5852885484</v>
      </c>
      <c r="E65" s="128">
        <v>396048973</v>
      </c>
      <c r="F65" s="128">
        <v>870706894</v>
      </c>
      <c r="G65" s="128">
        <v>6859537520</v>
      </c>
      <c r="H65" s="128">
        <v>1686176045</v>
      </c>
      <c r="I65" s="128">
        <v>856775612</v>
      </c>
      <c r="J65" s="128">
        <v>7075522799</v>
      </c>
      <c r="K65" s="128">
        <v>1817172695</v>
      </c>
      <c r="L65" s="128">
        <v>2448640892</v>
      </c>
      <c r="M65" s="128">
        <v>44766177</v>
      </c>
      <c r="N65" s="128">
        <v>1056017595</v>
      </c>
      <c r="O65" s="128">
        <v>104968435600</v>
      </c>
      <c r="P65" s="128">
        <v>668483042</v>
      </c>
      <c r="Q65" s="128">
        <v>584775104</v>
      </c>
      <c r="R65" s="128">
        <v>311479104</v>
      </c>
      <c r="S65" s="128">
        <v>83009657</v>
      </c>
      <c r="T65" s="128">
        <v>136335906452</v>
      </c>
    </row>
    <row r="66" spans="1:20" ht="11.85" customHeight="1">
      <c r="A66" s="102"/>
      <c r="B66" s="102" t="s">
        <v>88</v>
      </c>
      <c r="C66" s="128">
        <v>591575558</v>
      </c>
      <c r="D66" s="128">
        <v>8446505020</v>
      </c>
      <c r="E66" s="128">
        <v>422751676</v>
      </c>
      <c r="F66" s="128">
        <v>765217470</v>
      </c>
      <c r="G66" s="128">
        <v>9011912136</v>
      </c>
      <c r="H66" s="128">
        <v>3262173007</v>
      </c>
      <c r="I66" s="128">
        <v>538212911</v>
      </c>
      <c r="J66" s="128">
        <v>8143289751</v>
      </c>
      <c r="K66" s="128">
        <v>2476245409</v>
      </c>
      <c r="L66" s="128">
        <v>2143616411</v>
      </c>
      <c r="M66" s="128">
        <v>35980534</v>
      </c>
      <c r="N66" s="128">
        <v>1841480175</v>
      </c>
      <c r="O66" s="128">
        <v>132820897500</v>
      </c>
      <c r="P66" s="128">
        <v>672816173</v>
      </c>
      <c r="Q66" s="128">
        <v>611381569</v>
      </c>
      <c r="R66" s="128">
        <v>368942748</v>
      </c>
      <c r="S66" s="128">
        <v>112153038</v>
      </c>
      <c r="T66" s="128">
        <v>172265151086</v>
      </c>
    </row>
    <row r="67" spans="1:20" ht="11.85" customHeight="1">
      <c r="A67" s="102"/>
      <c r="B67" s="102" t="s">
        <v>61</v>
      </c>
      <c r="C67" s="128">
        <v>751035</v>
      </c>
      <c r="D67" s="128">
        <v>22341253</v>
      </c>
      <c r="E67" s="128">
        <v>347037</v>
      </c>
      <c r="F67" s="128">
        <v>2561434</v>
      </c>
      <c r="G67" s="128">
        <v>298953506</v>
      </c>
      <c r="H67" s="128">
        <v>2592543</v>
      </c>
      <c r="I67" s="128">
        <v>3244842</v>
      </c>
      <c r="J67" s="128">
        <v>198409</v>
      </c>
      <c r="K67" s="128">
        <v>399310</v>
      </c>
      <c r="L67" s="128">
        <v>92871</v>
      </c>
      <c r="M67" s="128">
        <v>2209120</v>
      </c>
      <c r="N67" s="128">
        <v>0</v>
      </c>
      <c r="O67" s="128">
        <v>24368556</v>
      </c>
      <c r="P67" s="128">
        <v>29100</v>
      </c>
      <c r="Q67" s="128">
        <v>112137</v>
      </c>
      <c r="R67" s="128">
        <v>9900</v>
      </c>
      <c r="S67" s="128">
        <v>14763062</v>
      </c>
      <c r="T67" s="128">
        <v>372974115</v>
      </c>
    </row>
    <row r="68" spans="1:20" ht="11.85" customHeight="1">
      <c r="A68" s="102"/>
      <c r="B68" s="102" t="s">
        <v>95</v>
      </c>
      <c r="C68" s="128">
        <v>13584</v>
      </c>
      <c r="D68" s="128">
        <v>92123554</v>
      </c>
      <c r="E68" s="128"/>
      <c r="F68" s="128">
        <v>35410871</v>
      </c>
      <c r="G68" s="128">
        <v>1255155847</v>
      </c>
      <c r="H68" s="128">
        <v>53336694</v>
      </c>
      <c r="I68" s="128">
        <v>1734943</v>
      </c>
      <c r="J68" s="128">
        <v>249980700</v>
      </c>
      <c r="K68" s="128">
        <v>65162991</v>
      </c>
      <c r="L68" s="128">
        <v>100742663</v>
      </c>
      <c r="M68" s="128">
        <v>11226400</v>
      </c>
      <c r="N68" s="128">
        <v>23415895</v>
      </c>
      <c r="O68" s="128">
        <v>53857973740</v>
      </c>
      <c r="P68" s="128">
        <v>280120909</v>
      </c>
      <c r="Q68" s="128">
        <v>46563350</v>
      </c>
      <c r="R68" s="128">
        <v>1713036</v>
      </c>
      <c r="S68" s="128">
        <v>26823071</v>
      </c>
      <c r="T68" s="128">
        <v>56101498248</v>
      </c>
    </row>
    <row r="69" spans="1:20" ht="11.85" customHeight="1">
      <c r="A69" s="102"/>
      <c r="B69" s="102" t="s">
        <v>96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>
        <v>199774647</v>
      </c>
      <c r="P69" s="128">
        <v>1228879</v>
      </c>
      <c r="Q69" s="128" t="s">
        <v>166</v>
      </c>
      <c r="R69" s="128">
        <v>235882</v>
      </c>
      <c r="S69" s="128"/>
      <c r="T69" s="128">
        <v>201239408</v>
      </c>
    </row>
    <row r="70" spans="1:20" ht="11.85" customHeight="1">
      <c r="A70" s="102"/>
      <c r="B70" s="102" t="s">
        <v>167</v>
      </c>
      <c r="C70" s="128">
        <v>526704522</v>
      </c>
      <c r="D70" s="128">
        <v>9898182091</v>
      </c>
      <c r="E70" s="128">
        <v>401502790</v>
      </c>
      <c r="F70" s="128">
        <v>925365915</v>
      </c>
      <c r="G70" s="128">
        <v>4961993433</v>
      </c>
      <c r="H70" s="128">
        <v>5907230605</v>
      </c>
      <c r="I70" s="128">
        <v>823650901</v>
      </c>
      <c r="J70" s="128">
        <v>4867940022</v>
      </c>
      <c r="K70" s="128">
        <v>1988805468</v>
      </c>
      <c r="L70" s="128">
        <v>1797424688</v>
      </c>
      <c r="M70" s="128">
        <v>77581398</v>
      </c>
      <c r="N70" s="128">
        <v>686594821</v>
      </c>
      <c r="O70" s="128">
        <v>109121798800</v>
      </c>
      <c r="P70" s="128">
        <v>796417369</v>
      </c>
      <c r="Q70" s="128">
        <v>387457423</v>
      </c>
      <c r="R70" s="128">
        <v>409044838</v>
      </c>
      <c r="S70" s="128">
        <v>1711617787</v>
      </c>
      <c r="T70" s="128">
        <v>145289312871</v>
      </c>
    </row>
    <row r="71" spans="1:20" ht="11.85" customHeight="1">
      <c r="A71" s="103"/>
      <c r="B71" s="103" t="s">
        <v>14</v>
      </c>
      <c r="C71" s="129">
        <v>2397386304</v>
      </c>
      <c r="D71" s="129">
        <v>30325107449</v>
      </c>
      <c r="E71" s="129">
        <v>1599191345</v>
      </c>
      <c r="F71" s="129">
        <v>3679678679</v>
      </c>
      <c r="G71" s="129">
        <v>31490974039</v>
      </c>
      <c r="H71" s="129">
        <v>12919047320</v>
      </c>
      <c r="I71" s="129">
        <v>3295108106</v>
      </c>
      <c r="J71" s="129">
        <v>28845198816</v>
      </c>
      <c r="K71" s="129">
        <v>8416733946</v>
      </c>
      <c r="L71" s="129">
        <v>10240157551</v>
      </c>
      <c r="M71" s="129">
        <v>273796220</v>
      </c>
      <c r="N71" s="129">
        <v>4310086428</v>
      </c>
      <c r="O71" s="129">
        <v>597786218343</v>
      </c>
      <c r="P71" s="129">
        <v>3660931624</v>
      </c>
      <c r="Q71" s="129">
        <v>2725246602</v>
      </c>
      <c r="R71" s="129">
        <v>1451559769</v>
      </c>
      <c r="S71" s="129">
        <v>2020429538</v>
      </c>
      <c r="T71" s="129">
        <v>745436852079</v>
      </c>
    </row>
    <row r="72" spans="1:20" ht="11.85" customHeight="1">
      <c r="A72" s="102" t="s">
        <v>171</v>
      </c>
      <c r="B72" s="102" t="s">
        <v>172</v>
      </c>
      <c r="C72" s="128"/>
      <c r="D72" s="128">
        <v>2790469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>
        <v>78000</v>
      </c>
      <c r="O72" s="128">
        <v>82341022</v>
      </c>
      <c r="P72" s="128"/>
      <c r="Q72" s="128"/>
      <c r="R72" s="128">
        <v>3248120</v>
      </c>
      <c r="S72" s="128"/>
      <c r="T72" s="128">
        <v>88457611</v>
      </c>
    </row>
    <row r="73" spans="1:20" ht="11.85" customHeight="1">
      <c r="A73" s="120"/>
      <c r="B73" s="102" t="s">
        <v>173</v>
      </c>
      <c r="C73" s="128"/>
      <c r="D73" s="151">
        <v>25868860</v>
      </c>
      <c r="E73" s="128"/>
      <c r="F73" s="151"/>
      <c r="G73" s="151">
        <v>81750968</v>
      </c>
      <c r="H73" s="151">
        <v>1900959</v>
      </c>
      <c r="I73" s="151"/>
      <c r="J73" s="151">
        <v>74685024</v>
      </c>
      <c r="K73" s="128">
        <v>52135494</v>
      </c>
      <c r="L73" s="151"/>
      <c r="M73" s="151"/>
      <c r="N73" s="128">
        <v>6320947</v>
      </c>
      <c r="O73" s="151">
        <v>3400474832</v>
      </c>
      <c r="P73" s="151">
        <v>25196482</v>
      </c>
      <c r="Q73" s="151"/>
      <c r="R73" s="151">
        <v>57870229</v>
      </c>
      <c r="S73" s="151">
        <v>4265232</v>
      </c>
      <c r="T73" s="151">
        <v>3730469027</v>
      </c>
    </row>
    <row r="74" spans="1:20" ht="11.85" customHeight="1">
      <c r="A74" s="102"/>
      <c r="B74" s="102" t="s">
        <v>174</v>
      </c>
      <c r="C74" s="128"/>
      <c r="D74" s="128">
        <v>3756000</v>
      </c>
      <c r="E74" s="128"/>
      <c r="F74" s="128"/>
      <c r="G74" s="128">
        <v>2713849</v>
      </c>
      <c r="H74" s="128">
        <v>3691251</v>
      </c>
      <c r="I74" s="128"/>
      <c r="J74" s="128">
        <v>39213</v>
      </c>
      <c r="K74" s="128"/>
      <c r="L74" s="128">
        <v>1125687</v>
      </c>
      <c r="M74" s="128"/>
      <c r="N74" s="128"/>
      <c r="O74" s="128">
        <v>2785572453</v>
      </c>
      <c r="P74" s="128">
        <v>1438750</v>
      </c>
      <c r="Q74" s="128"/>
      <c r="R74" s="128"/>
      <c r="S74" s="128">
        <v>2965940</v>
      </c>
      <c r="T74" s="128">
        <v>2801303143</v>
      </c>
    </row>
    <row r="75" spans="1:20" ht="11.85" customHeight="1">
      <c r="A75" s="103"/>
      <c r="B75" s="103" t="s">
        <v>14</v>
      </c>
      <c r="C75" s="129"/>
      <c r="D75" s="129">
        <v>32415329</v>
      </c>
      <c r="E75" s="129">
        <v>0</v>
      </c>
      <c r="F75" s="129">
        <v>0</v>
      </c>
      <c r="G75" s="129">
        <v>84464817</v>
      </c>
      <c r="H75" s="129">
        <v>5592210</v>
      </c>
      <c r="I75" s="129">
        <v>0</v>
      </c>
      <c r="J75" s="129">
        <v>74724237</v>
      </c>
      <c r="K75" s="129">
        <v>52135494</v>
      </c>
      <c r="L75" s="129">
        <v>1125687</v>
      </c>
      <c r="M75" s="129"/>
      <c r="N75" s="129">
        <v>6398947</v>
      </c>
      <c r="O75" s="129">
        <v>6268388307</v>
      </c>
      <c r="P75" s="129">
        <v>26635232</v>
      </c>
      <c r="Q75" s="129">
        <v>0</v>
      </c>
      <c r="R75" s="129">
        <v>61118349</v>
      </c>
      <c r="S75" s="129">
        <v>7231172</v>
      </c>
      <c r="T75" s="129">
        <v>6620229781</v>
      </c>
    </row>
    <row r="76" spans="1:20" ht="11.85" customHeight="1">
      <c r="A76" s="102" t="s">
        <v>175</v>
      </c>
      <c r="B76" s="102" t="s">
        <v>176</v>
      </c>
      <c r="C76" s="128">
        <v>3667082</v>
      </c>
      <c r="D76" s="128">
        <v>20204095</v>
      </c>
      <c r="E76" s="128">
        <v>115000</v>
      </c>
      <c r="F76" s="128">
        <v>2355192</v>
      </c>
      <c r="G76" s="128">
        <v>208884997</v>
      </c>
      <c r="H76" s="128">
        <v>1928562</v>
      </c>
      <c r="I76" s="128">
        <v>1213430</v>
      </c>
      <c r="J76" s="128">
        <v>55632232</v>
      </c>
      <c r="K76" s="128">
        <v>3992794</v>
      </c>
      <c r="L76" s="128">
        <v>6560422</v>
      </c>
      <c r="M76" s="128"/>
      <c r="N76" s="128"/>
      <c r="O76" s="128">
        <v>2224022495</v>
      </c>
      <c r="P76" s="128">
        <v>1646355</v>
      </c>
      <c r="Q76" s="128">
        <v>1386090</v>
      </c>
      <c r="R76" s="128">
        <v>232220</v>
      </c>
      <c r="S76" s="128">
        <v>10920179</v>
      </c>
      <c r="T76" s="128">
        <v>2542761145</v>
      </c>
    </row>
    <row r="77" spans="1:20" ht="11.85" customHeight="1">
      <c r="A77" s="103"/>
      <c r="B77" s="103" t="s">
        <v>14</v>
      </c>
      <c r="C77" s="129">
        <v>3667082</v>
      </c>
      <c r="D77" s="129">
        <v>20204095</v>
      </c>
      <c r="E77" s="129">
        <v>115000</v>
      </c>
      <c r="F77" s="129">
        <v>2355192</v>
      </c>
      <c r="G77" s="129">
        <v>208884997</v>
      </c>
      <c r="H77" s="129">
        <v>1928562</v>
      </c>
      <c r="I77" s="129">
        <v>1213430</v>
      </c>
      <c r="J77" s="129">
        <v>55632232</v>
      </c>
      <c r="K77" s="129">
        <v>3992794</v>
      </c>
      <c r="L77" s="129">
        <v>6560422</v>
      </c>
      <c r="M77" s="129">
        <v>0</v>
      </c>
      <c r="N77" s="129">
        <v>0</v>
      </c>
      <c r="O77" s="129">
        <v>2224022495</v>
      </c>
      <c r="P77" s="129">
        <v>1646355</v>
      </c>
      <c r="Q77" s="129">
        <v>1386090</v>
      </c>
      <c r="R77" s="129">
        <v>232220</v>
      </c>
      <c r="S77" s="129">
        <v>10920179</v>
      </c>
      <c r="T77" s="129">
        <v>2542761145</v>
      </c>
    </row>
    <row r="78" spans="1:20" ht="11.85" customHeight="1">
      <c r="A78" s="102"/>
      <c r="B78" s="102" t="s">
        <v>15</v>
      </c>
      <c r="C78" s="128">
        <v>27536146</v>
      </c>
      <c r="D78" s="128">
        <v>340223808</v>
      </c>
      <c r="E78" s="128">
        <v>21686728</v>
      </c>
      <c r="F78" s="128">
        <v>58447470</v>
      </c>
      <c r="G78" s="128">
        <v>150410210</v>
      </c>
      <c r="H78" s="128">
        <v>32334202</v>
      </c>
      <c r="I78" s="128">
        <v>34475556</v>
      </c>
      <c r="J78" s="128">
        <v>106083774</v>
      </c>
      <c r="K78" s="128">
        <v>57672926</v>
      </c>
      <c r="L78" s="128">
        <v>39074799</v>
      </c>
      <c r="M78" s="128">
        <v>3068072</v>
      </c>
      <c r="N78" s="128">
        <v>9064899</v>
      </c>
      <c r="O78" s="128">
        <v>3523787377</v>
      </c>
      <c r="P78" s="128">
        <v>17254208</v>
      </c>
      <c r="Q78" s="128">
        <v>15517292</v>
      </c>
      <c r="R78" s="128">
        <v>6675310</v>
      </c>
      <c r="S78" s="128">
        <v>8080289</v>
      </c>
      <c r="T78" s="128">
        <v>4451393066</v>
      </c>
    </row>
    <row r="79" spans="1:20">
      <c r="A79" s="105"/>
      <c r="B79" s="105" t="s">
        <v>181</v>
      </c>
      <c r="C79" s="132">
        <v>10978420339</v>
      </c>
      <c r="D79" s="132">
        <v>68112511013</v>
      </c>
      <c r="E79" s="132">
        <v>7747201860</v>
      </c>
      <c r="F79" s="132">
        <v>16739881918</v>
      </c>
      <c r="G79" s="132">
        <v>81179859296</v>
      </c>
      <c r="H79" s="132">
        <v>43153281715</v>
      </c>
      <c r="I79" s="132">
        <v>15126551227</v>
      </c>
      <c r="J79" s="132">
        <v>76451043915</v>
      </c>
      <c r="K79" s="132">
        <v>27089990480</v>
      </c>
      <c r="L79" s="132">
        <v>30023219020</v>
      </c>
      <c r="M79" s="132">
        <v>1302188643</v>
      </c>
      <c r="N79" s="132">
        <v>11824242515</v>
      </c>
      <c r="O79" s="132">
        <v>1456105957480</v>
      </c>
      <c r="P79" s="132">
        <v>11126273577</v>
      </c>
      <c r="Q79" s="132">
        <v>6277983203</v>
      </c>
      <c r="R79" s="132">
        <v>6081779205</v>
      </c>
      <c r="S79" s="132">
        <v>12280743581</v>
      </c>
      <c r="T79" s="132">
        <v>1881601128987</v>
      </c>
    </row>
    <row r="80" spans="1:20">
      <c r="A80" s="190"/>
      <c r="B80" s="43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</row>
    <row r="81" spans="1:20">
      <c r="A81" s="190"/>
      <c r="B81" s="43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1:20">
      <c r="A82" s="190"/>
      <c r="B82" s="43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1:20" ht="11.85" customHeight="1">
      <c r="A83" s="190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</row>
    <row r="84" spans="1:20" ht="11.85" customHeight="1">
      <c r="A84" s="190"/>
      <c r="B84" s="43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</row>
    <row r="85" spans="1:20">
      <c r="A85" s="190"/>
      <c r="B85" s="4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>
      <c r="A86" s="190"/>
      <c r="B86" s="43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</row>
    <row r="87" spans="1:20">
      <c r="A87" s="190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</row>
    <row r="88" spans="1:20">
      <c r="A88" s="190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spans="1:20" s="126" customFormat="1">
      <c r="A89" s="190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1:20">
      <c r="A90" s="190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spans="1:20">
      <c r="A91" s="190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spans="1:20">
      <c r="A92" s="190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spans="1:20" s="126" customFormat="1">
      <c r="A93" s="190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1:20">
      <c r="A94" s="190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spans="1:20">
      <c r="A95" s="190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spans="1:20">
      <c r="A96" s="190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spans="1:20">
      <c r="A97" s="190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spans="1:20">
      <c r="A98" s="190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spans="1:20">
      <c r="A99" s="190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spans="1:20">
      <c r="A100" s="190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spans="1:20">
      <c r="A101" s="190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spans="1:20">
      <c r="A102" s="190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20">
      <c r="A103" s="190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spans="1:20">
      <c r="A104" s="190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spans="1:20">
      <c r="A105" s="190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</row>
    <row r="106" spans="1:20">
      <c r="A106" s="190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spans="1:20">
      <c r="A107" s="190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spans="1:20">
      <c r="A108" s="190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spans="1:20">
      <c r="A109" s="190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spans="1:20">
      <c r="A110" s="190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spans="1:20">
      <c r="A111" s="190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spans="1:20" s="126" customFormat="1">
      <c r="A112" s="190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spans="1:20">
      <c r="A113" s="190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spans="1:20">
      <c r="A114" s="190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spans="1:20">
      <c r="A115" s="190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spans="1:20">
      <c r="A116" s="190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spans="1:20">
      <c r="A117" s="190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spans="1:20">
      <c r="A118" s="190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spans="1:20">
      <c r="A119" s="190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spans="1:20">
      <c r="A120" s="190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spans="1:20">
      <c r="A121" s="190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spans="1:20">
      <c r="A122" s="190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</row>
    <row r="123" spans="1:20">
      <c r="A123" s="426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spans="1:20">
      <c r="A124" s="426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spans="1:20">
      <c r="A125" s="426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spans="1:20">
      <c r="A126" s="426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spans="1:20">
      <c r="A127" s="426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spans="1:20">
      <c r="A128" s="426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spans="1:22" s="126" customFormat="1">
      <c r="A129" s="426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158"/>
      <c r="V129" s="158"/>
    </row>
    <row r="130" spans="1:22">
      <c r="A130" s="426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"/>
      <c r="V130" s="4"/>
    </row>
    <row r="131" spans="1:22">
      <c r="A131" s="426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spans="1:22">
      <c r="A132" s="426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spans="1:22">
      <c r="A133" s="426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spans="1:22">
      <c r="A134" s="426"/>
      <c r="B134" s="44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spans="1:22">
      <c r="A135" s="426"/>
      <c r="B135" s="44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spans="1:22">
      <c r="A136" s="426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</row>
    <row r="137" spans="1:22">
      <c r="A137" s="428"/>
      <c r="B137" s="43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</row>
    <row r="138" spans="1:22">
      <c r="A138" s="428"/>
      <c r="B138" s="43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2">
      <c r="A139" s="428"/>
      <c r="B139" s="43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2" s="126" customFormat="1">
      <c r="A140" s="428"/>
      <c r="B140" s="43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2">
      <c r="A141" s="428"/>
      <c r="B141" s="43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2">
      <c r="A142" s="428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1"/>
    </row>
    <row r="143" spans="1:22">
      <c r="A143" s="428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2">
      <c r="A144" s="428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</row>
    <row r="145" spans="1:20">
      <c r="A145" s="426"/>
      <c r="B145" s="43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</row>
    <row r="146" spans="1:20">
      <c r="A146" s="426"/>
      <c r="B146" s="43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1:20">
      <c r="A147" s="426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</row>
    <row r="148" spans="1:20" s="126" customFormat="1">
      <c r="A148" s="427"/>
      <c r="B148" s="427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</row>
    <row r="149" spans="1:20">
      <c r="A149" s="186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</row>
    <row r="150" spans="1:20">
      <c r="A150" s="186"/>
      <c r="B150" s="44"/>
      <c r="C150" s="25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</row>
    <row r="151" spans="1:20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</row>
    <row r="152" spans="1:20" s="126" customForma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</row>
    <row r="153" spans="1:20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</row>
    <row r="154" spans="1:20" s="126" customForma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</row>
    <row r="155" spans="1:20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</row>
    <row r="156" spans="1:20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</row>
    <row r="157" spans="1:20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</row>
    <row r="158" spans="1:20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</row>
    <row r="159" spans="1:20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</row>
    <row r="160" spans="1:2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</row>
    <row r="161" spans="1:20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</row>
    <row r="162" spans="1:20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</row>
    <row r="163" spans="1:20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</row>
    <row r="164" spans="1:20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</row>
    <row r="165" spans="1:20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</row>
    <row r="166" spans="1:20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</row>
    <row r="167" spans="1:20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</row>
    <row r="168" spans="1:20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</row>
    <row r="169" spans="1:20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</row>
    <row r="170" spans="1:2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</row>
    <row r="171" spans="1:20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</row>
    <row r="172" spans="1:20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</row>
    <row r="173" spans="1:20" ht="11.4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</row>
    <row r="174" spans="1:20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</row>
    <row r="175" spans="1:20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</row>
    <row r="176" spans="1:20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</row>
    <row r="177" spans="1:20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</row>
    <row r="178" spans="1:20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</row>
    <row r="179" spans="1:20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</row>
    <row r="180" spans="1:2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</row>
    <row r="181" spans="1:20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</row>
    <row r="182" spans="1:20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</row>
    <row r="183" spans="1:20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</row>
    <row r="184" spans="1:20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</row>
    <row r="185" spans="1:20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</row>
    <row r="186" spans="1:20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</row>
    <row r="187" spans="1:20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</row>
    <row r="188" spans="1:20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</row>
    <row r="189" spans="1:20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</row>
    <row r="190" spans="1:2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</row>
    <row r="191" spans="1:20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</row>
    <row r="192" spans="1:20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</row>
    <row r="193" spans="1:20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</row>
    <row r="195" spans="1:20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</row>
    <row r="196" spans="1:20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</row>
    <row r="197" spans="1:20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</row>
    <row r="198" spans="1:20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</row>
    <row r="199" spans="1:20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</row>
    <row r="200" spans="1:2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</row>
    <row r="201" spans="1:20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</row>
    <row r="202" spans="1:20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</row>
    <row r="203" spans="1:20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</row>
    <row r="204" spans="1:20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</row>
    <row r="205" spans="1:20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</row>
    <row r="206" spans="1:20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</row>
    <row r="207" spans="1:20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</row>
    <row r="208" spans="1:20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</row>
    <row r="209" spans="1:20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</row>
    <row r="210" spans="1:2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</row>
    <row r="211" spans="1:20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</row>
    <row r="212" spans="1:20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</row>
    <row r="213" spans="1:20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</row>
    <row r="214" spans="1:20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</row>
    <row r="215" spans="1:20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</row>
    <row r="216" spans="1:20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</row>
    <row r="217" spans="1:20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</row>
    <row r="218" spans="1:20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</row>
    <row r="219" spans="1:20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</row>
    <row r="220" spans="1: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</row>
    <row r="221" spans="1:20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</row>
    <row r="222" spans="1:20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</row>
    <row r="223" spans="1:20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</row>
    <row r="224" spans="1:20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</row>
    <row r="225" spans="1:20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</row>
    <row r="226" spans="1:20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</row>
    <row r="227" spans="1:20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</row>
    <row r="228" spans="1:20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</row>
    <row r="229" spans="1:20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</row>
    <row r="230" spans="1:2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</row>
    <row r="231" spans="1:20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</row>
    <row r="232" spans="1:20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</row>
    <row r="233" spans="1:20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</row>
    <row r="234" spans="1:20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</row>
    <row r="235" spans="1:20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</row>
    <row r="236" spans="1:20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</row>
    <row r="237" spans="1:20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</row>
    <row r="238" spans="1:20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</row>
    <row r="239" spans="1:20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</row>
    <row r="240" spans="1:2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</row>
    <row r="241" spans="1:20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</row>
    <row r="242" spans="1:20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</row>
    <row r="243" spans="1:20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</row>
    <row r="244" spans="1:20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</row>
    <row r="245" spans="1:20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</row>
    <row r="246" spans="1:20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</row>
    <row r="247" spans="1:20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</row>
    <row r="248" spans="1:20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</row>
    <row r="249" spans="1:20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</row>
    <row r="250" spans="1:2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</row>
    <row r="251" spans="1:20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</row>
    <row r="252" spans="1:20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</row>
    <row r="253" spans="1:20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</row>
    <row r="254" spans="1:20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</row>
    <row r="255" spans="1:20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</row>
    <row r="256" spans="1:20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</row>
    <row r="257" spans="1:20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</row>
    <row r="258" spans="1:20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</row>
    <row r="259" spans="1:20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</row>
    <row r="260" spans="1:2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</row>
    <row r="261" spans="1:20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</row>
    <row r="262" spans="1:20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</row>
    <row r="263" spans="1:20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</row>
    <row r="264" spans="1:20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</row>
  </sheetData>
  <mergeCells count="11">
    <mergeCell ref="V6:V7"/>
    <mergeCell ref="A2:T2"/>
    <mergeCell ref="A3:T3"/>
    <mergeCell ref="C6:S6"/>
    <mergeCell ref="T6:T7"/>
    <mergeCell ref="A145:A147"/>
    <mergeCell ref="A148:B148"/>
    <mergeCell ref="A123:A136"/>
    <mergeCell ref="A137:A144"/>
    <mergeCell ref="A6:A7"/>
    <mergeCell ref="B6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30" sqref="C30"/>
    </sheetView>
  </sheetViews>
  <sheetFormatPr baseColWidth="10" defaultColWidth="8.6640625" defaultRowHeight="15"/>
  <cols>
    <col min="1" max="1" width="4.88671875" style="159" customWidth="1"/>
    <col min="2" max="2" width="26.77734375" style="159" customWidth="1"/>
    <col min="3" max="3" width="38" style="159" customWidth="1"/>
    <col min="4" max="9" width="11.6640625" style="159" customWidth="1"/>
    <col min="10" max="16384" width="8.6640625" style="159"/>
  </cols>
  <sheetData>
    <row r="1" spans="1:15" ht="20.25">
      <c r="A1" s="160"/>
      <c r="B1" s="161"/>
      <c r="C1" s="160"/>
      <c r="D1" s="160"/>
      <c r="E1" s="162"/>
      <c r="F1" s="162"/>
      <c r="G1" s="162"/>
      <c r="H1" s="160"/>
    </row>
    <row r="2" spans="1:15" ht="20.25">
      <c r="A2" s="160"/>
      <c r="B2" s="162"/>
      <c r="C2" s="162"/>
      <c r="D2" s="162"/>
      <c r="E2" s="162"/>
      <c r="F2" s="162"/>
      <c r="G2" s="162"/>
      <c r="H2" s="160"/>
    </row>
    <row r="3" spans="1:15" ht="20.25" customHeight="1">
      <c r="A3" s="160"/>
      <c r="B3" s="162"/>
      <c r="C3" s="368" t="s">
        <v>127</v>
      </c>
      <c r="D3" s="368"/>
      <c r="E3" s="368"/>
      <c r="F3" s="368"/>
      <c r="G3" s="368"/>
      <c r="H3" s="368"/>
    </row>
    <row r="4" spans="1:15" ht="20.25">
      <c r="A4" s="160"/>
      <c r="B4" s="162"/>
      <c r="C4" s="368"/>
      <c r="D4" s="368"/>
      <c r="E4" s="368"/>
      <c r="F4" s="368"/>
      <c r="G4" s="368"/>
      <c r="H4" s="368"/>
    </row>
    <row r="5" spans="1:15" ht="14.1" customHeight="1">
      <c r="A5" s="160"/>
      <c r="B5" s="163"/>
      <c r="C5" s="369" t="s">
        <v>134</v>
      </c>
      <c r="D5" s="369"/>
      <c r="E5" s="369"/>
      <c r="F5" s="369"/>
      <c r="G5" s="369"/>
      <c r="H5" s="369"/>
    </row>
    <row r="6" spans="1:15">
      <c r="A6" s="160"/>
    </row>
    <row r="7" spans="1:15">
      <c r="A7" s="160"/>
      <c r="B7" s="164"/>
      <c r="C7" s="160"/>
      <c r="D7" s="160"/>
      <c r="E7" s="160"/>
      <c r="F7" s="160"/>
      <c r="G7" s="160"/>
      <c r="H7" s="160"/>
    </row>
    <row r="8" spans="1:15" ht="18">
      <c r="B8" s="84" t="s">
        <v>192</v>
      </c>
    </row>
    <row r="10" spans="1:15" ht="20.45" customHeight="1" thickBot="1">
      <c r="B10" s="86" t="s">
        <v>193</v>
      </c>
      <c r="C10" s="370" t="s">
        <v>194</v>
      </c>
      <c r="D10" s="371"/>
      <c r="E10" s="371"/>
      <c r="F10" s="371"/>
      <c r="G10" s="371"/>
      <c r="H10" s="371"/>
    </row>
    <row r="11" spans="1:15" ht="6" customHeight="1" thickTop="1">
      <c r="B11" s="165"/>
      <c r="C11" s="166"/>
      <c r="D11" s="165"/>
      <c r="E11" s="165"/>
      <c r="F11" s="165"/>
      <c r="G11" s="165"/>
      <c r="H11" s="165"/>
    </row>
    <row r="12" spans="1:15" ht="42.6" customHeight="1">
      <c r="B12" s="167">
        <v>1</v>
      </c>
      <c r="C12" s="372" t="s">
        <v>241</v>
      </c>
      <c r="D12" s="373"/>
      <c r="E12" s="373"/>
      <c r="F12" s="373"/>
      <c r="G12" s="373"/>
      <c r="H12" s="373"/>
      <c r="J12" s="168"/>
      <c r="K12" s="168"/>
      <c r="L12" s="168"/>
      <c r="M12" s="168"/>
      <c r="N12" s="168"/>
      <c r="O12" s="168"/>
    </row>
    <row r="13" spans="1:15" s="170" customFormat="1" ht="42.6" customHeight="1">
      <c r="A13" s="169"/>
      <c r="B13" s="167">
        <v>2</v>
      </c>
      <c r="C13" s="374" t="s">
        <v>242</v>
      </c>
      <c r="D13" s="375"/>
      <c r="E13" s="375"/>
      <c r="F13" s="375"/>
      <c r="G13" s="375"/>
      <c r="H13" s="375"/>
      <c r="I13" s="181"/>
      <c r="J13" s="168"/>
      <c r="K13" s="168"/>
      <c r="L13" s="168"/>
      <c r="M13" s="168"/>
      <c r="N13" s="168"/>
      <c r="O13" s="168"/>
    </row>
    <row r="14" spans="1:15" s="170" customFormat="1" ht="42.6" customHeight="1">
      <c r="A14" s="169"/>
      <c r="B14" s="167">
        <v>3</v>
      </c>
      <c r="C14" s="372" t="s">
        <v>16</v>
      </c>
      <c r="D14" s="373"/>
      <c r="E14" s="373"/>
      <c r="F14" s="373"/>
      <c r="G14" s="373"/>
      <c r="H14" s="373"/>
      <c r="J14" s="168"/>
      <c r="K14" s="168"/>
      <c r="L14" s="168"/>
      <c r="M14" s="168"/>
      <c r="N14" s="168"/>
      <c r="O14" s="168"/>
    </row>
    <row r="15" spans="1:15" s="160" customFormat="1" ht="42.6" customHeight="1">
      <c r="A15" s="171"/>
      <c r="B15" s="172">
        <v>4</v>
      </c>
      <c r="C15" s="377" t="s">
        <v>195</v>
      </c>
      <c r="D15" s="378"/>
      <c r="E15" s="378"/>
      <c r="F15" s="378"/>
      <c r="G15" s="378"/>
      <c r="H15" s="378"/>
      <c r="I15" s="173"/>
      <c r="J15" s="173"/>
    </row>
    <row r="16" spans="1:15" s="160" customFormat="1" ht="42.6" customHeight="1">
      <c r="A16" s="171"/>
      <c r="B16" s="172">
        <v>5</v>
      </c>
      <c r="C16" s="377" t="s">
        <v>238</v>
      </c>
      <c r="D16" s="378"/>
      <c r="E16" s="378"/>
      <c r="F16" s="378"/>
      <c r="G16" s="378"/>
      <c r="H16" s="378"/>
      <c r="I16" s="173"/>
      <c r="J16" s="173"/>
    </row>
    <row r="17" spans="1:10" s="160" customFormat="1" ht="42.6" customHeight="1">
      <c r="A17" s="171"/>
      <c r="B17" s="172">
        <v>6</v>
      </c>
      <c r="C17" s="379" t="s">
        <v>252</v>
      </c>
      <c r="D17" s="380"/>
      <c r="E17" s="380"/>
      <c r="F17" s="380"/>
      <c r="G17" s="380"/>
      <c r="H17" s="380"/>
      <c r="I17" s="173"/>
      <c r="J17" s="173"/>
    </row>
    <row r="18" spans="1:10" s="160" customFormat="1" ht="42.6" customHeight="1">
      <c r="A18" s="171"/>
      <c r="B18" s="172">
        <v>7</v>
      </c>
      <c r="C18" s="379" t="s">
        <v>253</v>
      </c>
      <c r="D18" s="380"/>
      <c r="E18" s="380"/>
      <c r="F18" s="380"/>
      <c r="G18" s="380"/>
      <c r="H18" s="380"/>
      <c r="I18" s="173"/>
      <c r="J18" s="173"/>
    </row>
    <row r="19" spans="1:10" s="160" customFormat="1" ht="42.6" customHeight="1">
      <c r="A19" s="171"/>
      <c r="B19" s="172">
        <v>8</v>
      </c>
      <c r="C19" s="377" t="s">
        <v>240</v>
      </c>
      <c r="D19" s="378"/>
      <c r="E19" s="378"/>
      <c r="F19" s="378"/>
      <c r="G19" s="378"/>
      <c r="H19" s="378"/>
      <c r="I19" s="173"/>
      <c r="J19" s="173"/>
    </row>
    <row r="20" spans="1:10" s="160" customFormat="1" ht="42.6" customHeight="1">
      <c r="A20" s="171"/>
      <c r="B20" s="172">
        <v>9</v>
      </c>
      <c r="C20" s="377" t="s">
        <v>243</v>
      </c>
      <c r="D20" s="378"/>
      <c r="E20" s="378"/>
      <c r="F20" s="378"/>
      <c r="G20" s="378"/>
      <c r="H20" s="378"/>
      <c r="I20" s="173"/>
      <c r="J20" s="173"/>
    </row>
    <row r="21" spans="1:10" s="160" customFormat="1" ht="12.75">
      <c r="A21" s="169"/>
      <c r="B21" s="174"/>
      <c r="C21" s="175"/>
      <c r="D21" s="173"/>
      <c r="E21" s="173"/>
      <c r="F21" s="173"/>
      <c r="G21" s="173"/>
      <c r="H21" s="173"/>
      <c r="I21" s="173"/>
      <c r="J21" s="173"/>
    </row>
    <row r="22" spans="1:10" s="160" customFormat="1" ht="12.75">
      <c r="A22" s="169"/>
      <c r="B22" s="174"/>
      <c r="C22" s="173"/>
      <c r="D22" s="173"/>
      <c r="E22" s="173"/>
      <c r="F22" s="173"/>
      <c r="G22" s="173"/>
      <c r="H22" s="173"/>
      <c r="I22" s="173"/>
      <c r="J22" s="173"/>
    </row>
    <row r="23" spans="1:10" s="160" customFormat="1" ht="12.75">
      <c r="A23" s="169"/>
      <c r="B23" s="174"/>
      <c r="C23" s="173"/>
      <c r="D23" s="173"/>
      <c r="E23" s="173"/>
      <c r="F23" s="173"/>
      <c r="G23" s="173"/>
      <c r="H23" s="173"/>
      <c r="I23" s="173"/>
      <c r="J23" s="173"/>
    </row>
    <row r="24" spans="1:10" s="160" customFormat="1" ht="12.75">
      <c r="A24" s="169"/>
      <c r="B24" s="174"/>
      <c r="C24" s="173"/>
      <c r="D24" s="173"/>
      <c r="E24" s="173"/>
      <c r="F24" s="173"/>
      <c r="G24" s="173"/>
      <c r="H24" s="173"/>
      <c r="I24" s="173"/>
      <c r="J24" s="173"/>
    </row>
    <row r="25" spans="1:10" s="160" customFormat="1" ht="12.6" customHeight="1">
      <c r="A25" s="169"/>
      <c r="B25" s="174"/>
      <c r="C25" s="176"/>
      <c r="D25" s="176"/>
      <c r="E25" s="176"/>
      <c r="F25" s="176"/>
      <c r="G25" s="176"/>
      <c r="H25" s="176"/>
      <c r="I25" s="173"/>
      <c r="J25" s="173"/>
    </row>
    <row r="26" spans="1:10" s="178" customFormat="1" ht="19.5" customHeight="1">
      <c r="A26" s="177"/>
      <c r="B26" s="174"/>
      <c r="C26" s="176"/>
      <c r="D26" s="176"/>
      <c r="E26" s="176"/>
      <c r="F26" s="176"/>
      <c r="G26" s="176"/>
      <c r="H26" s="176"/>
      <c r="I26" s="176"/>
      <c r="J26" s="176"/>
    </row>
    <row r="27" spans="1:10" s="178" customFormat="1" ht="12.75">
      <c r="A27" s="177"/>
      <c r="B27" s="174"/>
      <c r="C27" s="176"/>
      <c r="D27" s="176"/>
      <c r="E27" s="176"/>
      <c r="F27" s="176"/>
      <c r="G27" s="176"/>
      <c r="H27" s="176"/>
      <c r="I27" s="176"/>
      <c r="J27" s="176"/>
    </row>
    <row r="28" spans="1:10" s="178" customFormat="1" ht="12.6" customHeight="1">
      <c r="A28" s="177"/>
      <c r="B28" s="174"/>
      <c r="C28" s="176"/>
      <c r="D28" s="176"/>
      <c r="E28" s="176"/>
      <c r="F28" s="176"/>
      <c r="G28" s="176"/>
      <c r="H28" s="176"/>
      <c r="I28" s="176"/>
      <c r="J28" s="176"/>
    </row>
    <row r="29" spans="1:10" s="178" customFormat="1" ht="12.75">
      <c r="A29" s="177"/>
      <c r="B29" s="179"/>
      <c r="C29" s="176"/>
      <c r="D29" s="176"/>
      <c r="E29" s="173"/>
      <c r="F29" s="173"/>
      <c r="G29" s="173"/>
      <c r="H29" s="173"/>
      <c r="I29" s="176"/>
      <c r="J29" s="176"/>
    </row>
    <row r="30" spans="1:10" s="160" customFormat="1" ht="12.75">
      <c r="A30" s="169"/>
      <c r="B30" s="170"/>
      <c r="C30" s="176"/>
      <c r="D30" s="176"/>
      <c r="E30" s="176"/>
      <c r="F30" s="176"/>
      <c r="G30" s="176"/>
      <c r="H30" s="176"/>
      <c r="I30" s="173"/>
      <c r="J30" s="173"/>
    </row>
    <row r="31" spans="1:10" s="178" customFormat="1" ht="12.75">
      <c r="A31" s="177"/>
      <c r="B31" s="179"/>
      <c r="C31" s="176"/>
      <c r="D31" s="176"/>
      <c r="E31" s="173"/>
      <c r="F31" s="173"/>
      <c r="G31" s="173"/>
      <c r="H31" s="173"/>
      <c r="I31" s="176"/>
      <c r="J31" s="176"/>
    </row>
    <row r="32" spans="1:10" s="160" customFormat="1" ht="12.75">
      <c r="A32" s="169"/>
      <c r="B32" s="170"/>
      <c r="C32" s="176"/>
      <c r="D32" s="176"/>
      <c r="E32" s="173"/>
      <c r="F32" s="173"/>
      <c r="G32" s="173"/>
      <c r="H32" s="173"/>
      <c r="I32" s="173"/>
      <c r="J32" s="173"/>
    </row>
    <row r="33" spans="1:10" s="160" customFormat="1" ht="12.75">
      <c r="A33" s="169"/>
      <c r="B33" s="170"/>
      <c r="C33" s="176"/>
      <c r="D33" s="176"/>
      <c r="E33" s="173"/>
      <c r="F33" s="173"/>
      <c r="G33" s="173"/>
      <c r="H33" s="173"/>
      <c r="I33" s="173"/>
      <c r="J33" s="173"/>
    </row>
    <row r="34" spans="1:10" s="160" customFormat="1" ht="12.75">
      <c r="A34" s="169"/>
      <c r="B34" s="170"/>
      <c r="C34" s="176"/>
      <c r="D34" s="176"/>
      <c r="E34" s="173"/>
      <c r="F34" s="173"/>
      <c r="G34" s="173"/>
      <c r="H34" s="173"/>
      <c r="I34" s="173"/>
      <c r="J34" s="173"/>
    </row>
    <row r="35" spans="1:10" s="160" customFormat="1" ht="12.75">
      <c r="A35" s="169"/>
      <c r="B35" s="170"/>
      <c r="C35" s="173"/>
      <c r="D35" s="173"/>
      <c r="E35" s="173"/>
      <c r="F35" s="173"/>
      <c r="G35" s="173"/>
      <c r="H35" s="173"/>
      <c r="I35" s="173"/>
      <c r="J35" s="173"/>
    </row>
    <row r="36" spans="1:10" s="160" customFormat="1" ht="12.75">
      <c r="A36" s="169"/>
      <c r="B36" s="170"/>
      <c r="C36" s="173"/>
      <c r="D36" s="173"/>
      <c r="E36" s="173"/>
      <c r="F36" s="173"/>
      <c r="G36" s="173"/>
      <c r="H36" s="173"/>
      <c r="I36" s="173"/>
      <c r="J36" s="173"/>
    </row>
    <row r="37" spans="1:10" s="160" customFormat="1" ht="12.75">
      <c r="A37" s="169"/>
      <c r="B37" s="170"/>
      <c r="C37" s="173"/>
      <c r="D37" s="173"/>
      <c r="E37" s="173"/>
      <c r="F37" s="173"/>
      <c r="G37" s="173"/>
      <c r="H37" s="173"/>
      <c r="I37" s="173"/>
      <c r="J37" s="173"/>
    </row>
    <row r="38" spans="1:10" s="160" customFormat="1" ht="12.75">
      <c r="A38" s="169"/>
      <c r="B38" s="170"/>
      <c r="C38" s="173"/>
      <c r="D38" s="173"/>
      <c r="E38" s="173"/>
      <c r="F38" s="173"/>
      <c r="G38" s="173"/>
      <c r="H38" s="173"/>
      <c r="I38" s="173"/>
      <c r="J38" s="173"/>
    </row>
    <row r="39" spans="1:10" s="160" customFormat="1" ht="12.75">
      <c r="A39" s="169"/>
      <c r="B39" s="170"/>
      <c r="C39" s="173"/>
      <c r="D39" s="173"/>
      <c r="E39" s="173"/>
      <c r="F39" s="173"/>
      <c r="G39" s="173"/>
      <c r="H39" s="173"/>
      <c r="I39" s="173"/>
      <c r="J39" s="173"/>
    </row>
    <row r="40" spans="1:10" s="160" customFormat="1" ht="12.75">
      <c r="A40" s="169"/>
      <c r="B40" s="170"/>
      <c r="C40" s="376"/>
      <c r="D40" s="376"/>
      <c r="E40" s="376"/>
      <c r="F40" s="376"/>
      <c r="G40" s="376"/>
      <c r="H40" s="376"/>
      <c r="I40" s="173"/>
      <c r="J40" s="173"/>
    </row>
    <row r="41" spans="1:10" s="160" customFormat="1" ht="12.75">
      <c r="A41" s="169"/>
      <c r="B41" s="170"/>
      <c r="C41" s="173"/>
      <c r="D41" s="173"/>
      <c r="E41" s="173"/>
      <c r="F41" s="173"/>
      <c r="G41" s="173"/>
      <c r="H41" s="173"/>
      <c r="I41" s="173"/>
      <c r="J41" s="173"/>
    </row>
    <row r="42" spans="1:10" s="160" customFormat="1" ht="12.75">
      <c r="A42" s="169"/>
      <c r="B42" s="170"/>
      <c r="C42" s="173"/>
      <c r="D42" s="173"/>
      <c r="E42" s="173"/>
      <c r="F42" s="173"/>
      <c r="G42" s="173"/>
      <c r="H42" s="173"/>
      <c r="I42" s="173"/>
      <c r="J42" s="173"/>
    </row>
    <row r="43" spans="1:10" s="160" customFormat="1">
      <c r="A43" s="169"/>
      <c r="B43" s="180"/>
      <c r="C43" s="159"/>
      <c r="D43" s="159"/>
      <c r="E43" s="159"/>
      <c r="F43" s="159"/>
      <c r="G43" s="159"/>
      <c r="H43" s="159"/>
      <c r="I43" s="173"/>
      <c r="J43" s="173"/>
    </row>
    <row r="44" spans="1:10">
      <c r="A44" s="181"/>
      <c r="B44" s="181"/>
    </row>
  </sheetData>
  <mergeCells count="13">
    <mergeCell ref="C40:H40"/>
    <mergeCell ref="C16:H16"/>
    <mergeCell ref="C20:H20"/>
    <mergeCell ref="C14:H14"/>
    <mergeCell ref="C15:H15"/>
    <mergeCell ref="C19:H19"/>
    <mergeCell ref="C17:H17"/>
    <mergeCell ref="C18:H18"/>
    <mergeCell ref="C3:H4"/>
    <mergeCell ref="C5:H5"/>
    <mergeCell ref="C10:H10"/>
    <mergeCell ref="C12:H12"/>
    <mergeCell ref="C13:H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2:S97"/>
  <sheetViews>
    <sheetView showGridLines="0" zoomScaleNormal="100" workbookViewId="0">
      <selection activeCell="F18" sqref="F18"/>
    </sheetView>
  </sheetViews>
  <sheetFormatPr baseColWidth="10" defaultColWidth="11.5546875" defaultRowHeight="10.5"/>
  <cols>
    <col min="1" max="1" width="29" style="4" bestFit="1" customWidth="1"/>
    <col min="2" max="2" width="9.77734375" style="4" customWidth="1"/>
    <col min="3" max="3" width="8.77734375" style="4" customWidth="1"/>
    <col min="4" max="4" width="9.77734375" style="4" customWidth="1"/>
    <col min="5" max="5" width="8.77734375" style="4" customWidth="1"/>
    <col min="6" max="6" width="10.6640625" style="4" customWidth="1"/>
    <col min="7" max="7" width="9.77734375" style="4" customWidth="1"/>
    <col min="8" max="8" width="10" style="4" customWidth="1"/>
    <col min="9" max="16384" width="11.5546875" style="4"/>
  </cols>
  <sheetData>
    <row r="2" spans="1:19" ht="15">
      <c r="A2" s="386" t="s">
        <v>196</v>
      </c>
      <c r="B2" s="386"/>
      <c r="C2" s="386"/>
      <c r="D2" s="386"/>
      <c r="E2" s="386"/>
      <c r="F2" s="386"/>
      <c r="G2" s="386"/>
      <c r="H2" s="386"/>
      <c r="I2" s="272"/>
      <c r="J2" s="272"/>
      <c r="K2" s="272"/>
    </row>
    <row r="3" spans="1:19" s="54" customFormat="1" ht="11.85" customHeight="1">
      <c r="A3" s="386" t="s">
        <v>124</v>
      </c>
      <c r="B3" s="386"/>
      <c r="C3" s="386"/>
      <c r="D3" s="386"/>
      <c r="E3" s="386"/>
      <c r="F3" s="386"/>
      <c r="G3" s="386"/>
      <c r="H3" s="386"/>
      <c r="I3" s="79"/>
      <c r="J3" s="79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54" customFormat="1" ht="11.85" customHeight="1">
      <c r="A4" s="386" t="s">
        <v>80</v>
      </c>
      <c r="B4" s="386"/>
      <c r="C4" s="386"/>
      <c r="D4" s="386"/>
      <c r="E4" s="386"/>
      <c r="F4" s="386"/>
      <c r="G4" s="386"/>
      <c r="H4" s="386"/>
      <c r="I4" s="79"/>
      <c r="J4" s="189"/>
      <c r="K4" s="182"/>
      <c r="L4" s="182"/>
      <c r="M4" s="182"/>
      <c r="N4" s="182"/>
      <c r="O4" s="182"/>
      <c r="P4" s="182"/>
      <c r="Q4" s="182"/>
      <c r="R4" s="182"/>
      <c r="S4" s="182"/>
    </row>
    <row r="5" spans="1:19" s="253" customFormat="1" ht="12.6" customHeight="1">
      <c r="J5" s="189"/>
    </row>
    <row r="6" spans="1:19" s="253" customFormat="1" ht="12.6" customHeight="1">
      <c r="J6" s="54"/>
    </row>
    <row r="7" spans="1:19">
      <c r="A7" s="381" t="s">
        <v>18</v>
      </c>
      <c r="B7" s="384">
        <v>2018</v>
      </c>
      <c r="C7" s="385"/>
      <c r="D7" s="384">
        <v>2019</v>
      </c>
      <c r="E7" s="385"/>
      <c r="F7" s="384">
        <v>2020</v>
      </c>
      <c r="G7" s="385"/>
      <c r="H7" s="388" t="s">
        <v>131</v>
      </c>
      <c r="J7" s="54"/>
    </row>
    <row r="8" spans="1:19" ht="16.5" customHeight="1">
      <c r="A8" s="382"/>
      <c r="B8" s="391" t="s">
        <v>130</v>
      </c>
      <c r="C8" s="393" t="s">
        <v>17</v>
      </c>
      <c r="D8" s="391" t="s">
        <v>130</v>
      </c>
      <c r="E8" s="393" t="s">
        <v>17</v>
      </c>
      <c r="F8" s="391" t="s">
        <v>130</v>
      </c>
      <c r="G8" s="393" t="s">
        <v>17</v>
      </c>
      <c r="H8" s="389"/>
      <c r="J8" s="54"/>
    </row>
    <row r="9" spans="1:19" ht="10.5" customHeight="1">
      <c r="A9" s="383"/>
      <c r="B9" s="392"/>
      <c r="C9" s="394"/>
      <c r="D9" s="392" t="s">
        <v>10</v>
      </c>
      <c r="E9" s="394"/>
      <c r="F9" s="392" t="s">
        <v>10</v>
      </c>
      <c r="G9" s="394"/>
      <c r="H9" s="390"/>
    </row>
    <row r="10" spans="1:19" ht="18.75" customHeight="1">
      <c r="A10" s="110" t="s">
        <v>128</v>
      </c>
      <c r="B10" s="395">
        <v>13</v>
      </c>
      <c r="C10" s="396"/>
      <c r="D10" s="395">
        <v>12</v>
      </c>
      <c r="E10" s="396"/>
      <c r="F10" s="395">
        <v>9</v>
      </c>
      <c r="G10" s="397"/>
      <c r="H10" s="259"/>
      <c r="J10"/>
    </row>
    <row r="11" spans="1:19" ht="11.25" customHeight="1">
      <c r="A11" s="102" t="s">
        <v>20</v>
      </c>
      <c r="B11" s="270">
        <v>13899029</v>
      </c>
      <c r="C11" s="111">
        <v>0.14599999999999999</v>
      </c>
      <c r="D11" s="270">
        <v>14486308</v>
      </c>
      <c r="E11" s="111">
        <v>0.14499999999999999</v>
      </c>
      <c r="F11" s="270">
        <v>10383964</v>
      </c>
      <c r="G11" s="114">
        <v>0.13700000000000001</v>
      </c>
      <c r="H11" s="115">
        <f>F11/D11-1</f>
        <v>-0.28318768315570808</v>
      </c>
    </row>
    <row r="12" spans="1:19" ht="11.25" customHeight="1">
      <c r="A12" s="102" t="s">
        <v>21</v>
      </c>
      <c r="B12" s="270">
        <v>33712601</v>
      </c>
      <c r="C12" s="111">
        <v>0.35299999999999998</v>
      </c>
      <c r="D12" s="270">
        <v>35508442</v>
      </c>
      <c r="E12" s="111">
        <v>0.35599999999999998</v>
      </c>
      <c r="F12" s="270">
        <v>29224379</v>
      </c>
      <c r="G12" s="115">
        <v>0.38500000000000001</v>
      </c>
      <c r="H12" s="115">
        <f t="shared" ref="H12:H18" si="0">F12/D12-1</f>
        <v>-0.17697377429288508</v>
      </c>
    </row>
    <row r="13" spans="1:19" ht="11.25" customHeight="1">
      <c r="A13" s="102" t="s">
        <v>62</v>
      </c>
      <c r="B13" s="270">
        <v>20320118</v>
      </c>
      <c r="C13" s="111">
        <v>0.21299999999999999</v>
      </c>
      <c r="D13" s="270">
        <v>21616862</v>
      </c>
      <c r="E13" s="111">
        <v>0.217</v>
      </c>
      <c r="F13" s="270">
        <v>11528646</v>
      </c>
      <c r="G13" s="115">
        <v>0.152</v>
      </c>
      <c r="H13" s="115">
        <f t="shared" si="0"/>
        <v>-0.46668272203430827</v>
      </c>
      <c r="I13" s="32"/>
    </row>
    <row r="14" spans="1:19" ht="11.25" customHeight="1">
      <c r="A14" s="102" t="s">
        <v>129</v>
      </c>
      <c r="B14" s="270">
        <v>428260</v>
      </c>
      <c r="C14" s="111">
        <v>4.0000000000000001E-3</v>
      </c>
      <c r="D14" s="270">
        <v>453836</v>
      </c>
      <c r="E14" s="111">
        <v>5.0000000000000001E-3</v>
      </c>
      <c r="F14" s="270">
        <v>351448</v>
      </c>
      <c r="G14" s="115">
        <v>5.0000000000000001E-3</v>
      </c>
      <c r="H14" s="115">
        <f t="shared" si="0"/>
        <v>-0.2256057254162297</v>
      </c>
      <c r="I14" s="32"/>
    </row>
    <row r="15" spans="1:19" ht="11.25" customHeight="1">
      <c r="A15" s="102" t="s">
        <v>25</v>
      </c>
      <c r="B15" s="270">
        <v>2315489</v>
      </c>
      <c r="C15" s="111">
        <v>2.4E-2</v>
      </c>
      <c r="D15" s="270">
        <v>2480955</v>
      </c>
      <c r="E15" s="111">
        <v>2.5000000000000001E-2</v>
      </c>
      <c r="F15" s="270">
        <v>1856498</v>
      </c>
      <c r="G15" s="115">
        <v>2.4E-2</v>
      </c>
      <c r="H15" s="115">
        <f t="shared" si="0"/>
        <v>-0.25170025252372574</v>
      </c>
      <c r="I15" s="32"/>
    </row>
    <row r="16" spans="1:19" ht="11.25" customHeight="1">
      <c r="A16" s="102" t="s">
        <v>98</v>
      </c>
      <c r="B16" s="270">
        <v>24725965</v>
      </c>
      <c r="C16" s="111">
        <v>0.25900000000000001</v>
      </c>
      <c r="D16" s="270">
        <v>25289945</v>
      </c>
      <c r="E16" s="111">
        <v>0.253</v>
      </c>
      <c r="F16" s="270">
        <v>22609588</v>
      </c>
      <c r="G16" s="115">
        <v>0.29799999999999999</v>
      </c>
      <c r="H16" s="115">
        <f t="shared" si="0"/>
        <v>-0.1059850861676449</v>
      </c>
      <c r="I16" s="32"/>
      <c r="J16" s="44"/>
    </row>
    <row r="17" spans="1:19" ht="11.25" customHeight="1">
      <c r="A17" s="102" t="s">
        <v>15</v>
      </c>
      <c r="B17" s="271">
        <v>350427</v>
      </c>
      <c r="C17" s="111">
        <f>B17/B18</f>
        <v>3.6597398094151438E-3</v>
      </c>
      <c r="D17" s="271">
        <v>365097</v>
      </c>
      <c r="E17" s="112">
        <f>D17/D18</f>
        <v>3.6436300893664757E-3</v>
      </c>
      <c r="F17" s="271">
        <v>241351</v>
      </c>
      <c r="G17" s="115">
        <f>F17/F18</f>
        <v>3.1675074689739764E-3</v>
      </c>
      <c r="H17" s="113">
        <f t="shared" si="0"/>
        <v>-0.33894006250393727</v>
      </c>
      <c r="I17" s="32"/>
      <c r="J17" s="44"/>
    </row>
    <row r="18" spans="1:19" ht="11.25" customHeight="1">
      <c r="A18" s="119" t="s">
        <v>82</v>
      </c>
      <c r="B18" s="214">
        <v>95751889</v>
      </c>
      <c r="C18" s="116">
        <v>0.999</v>
      </c>
      <c r="D18" s="214">
        <v>100201445</v>
      </c>
      <c r="E18" s="116">
        <v>1.0009999999999999</v>
      </c>
      <c r="F18" s="214">
        <v>76195874</v>
      </c>
      <c r="G18" s="116">
        <v>1.0009999999999999</v>
      </c>
      <c r="H18" s="116">
        <f t="shared" si="0"/>
        <v>-0.23957310196474713</v>
      </c>
      <c r="I18" s="32"/>
    </row>
    <row r="19" spans="1:19" s="44" customFormat="1" ht="11.25" customHeight="1">
      <c r="A19" s="254"/>
      <c r="B19" s="255"/>
      <c r="C19" s="256"/>
      <c r="D19" s="243"/>
      <c r="E19" s="256"/>
      <c r="F19" s="256"/>
      <c r="G19" s="255"/>
      <c r="H19" s="256"/>
      <c r="I19" s="25"/>
      <c r="J19" s="4"/>
    </row>
    <row r="20" spans="1:19" s="44" customFormat="1" ht="11.25" customHeight="1">
      <c r="A20" s="257"/>
      <c r="B20" s="251"/>
      <c r="C20" s="258"/>
      <c r="D20" s="251"/>
      <c r="E20" s="258"/>
      <c r="F20" s="258"/>
      <c r="G20" s="251"/>
      <c r="H20" s="258"/>
      <c r="I20" s="25"/>
      <c r="J20" s="4"/>
    </row>
    <row r="21" spans="1:19" s="54" customFormat="1" ht="11.85" customHeight="1">
      <c r="F21" s="182"/>
      <c r="G21" s="182"/>
      <c r="H21" s="182"/>
      <c r="I21" s="79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 s="54" customFormat="1" ht="11.85" customHeight="1">
      <c r="A22" s="398" t="s">
        <v>81</v>
      </c>
      <c r="B22" s="398"/>
      <c r="C22" s="398"/>
      <c r="D22" s="398"/>
      <c r="E22" s="398"/>
      <c r="F22" s="183"/>
      <c r="G22" s="183"/>
      <c r="H22" s="183"/>
      <c r="I22" s="79"/>
      <c r="J22" s="182"/>
      <c r="K22" s="182"/>
      <c r="L22" s="182"/>
      <c r="M22" s="182"/>
      <c r="N22" s="182"/>
      <c r="O22" s="182"/>
      <c r="P22" s="182"/>
      <c r="Q22" s="182"/>
      <c r="R22" s="182"/>
      <c r="S22" s="182"/>
    </row>
    <row r="23" spans="1:19" ht="11.25" customHeight="1">
      <c r="A23" s="34"/>
      <c r="B23" s="35"/>
      <c r="C23" s="33"/>
      <c r="D23" s="35"/>
      <c r="E23" s="33"/>
      <c r="F23" s="33"/>
      <c r="G23" s="35"/>
      <c r="H23" s="33"/>
    </row>
    <row r="24" spans="1:19" ht="11.25" customHeight="1">
      <c r="A24" s="99"/>
      <c r="B24" s="122">
        <v>2018</v>
      </c>
      <c r="C24" s="122">
        <v>2019</v>
      </c>
      <c r="D24" s="122">
        <v>2020</v>
      </c>
      <c r="E24" s="109" t="s">
        <v>131</v>
      </c>
      <c r="F24" s="265"/>
      <c r="G24" s="266"/>
      <c r="H24" s="265"/>
    </row>
    <row r="25" spans="1:19" ht="11.25" customHeight="1">
      <c r="A25" s="102" t="s">
        <v>20</v>
      </c>
      <c r="B25" s="102">
        <v>4094</v>
      </c>
      <c r="C25" s="102">
        <v>4229</v>
      </c>
      <c r="D25" s="102">
        <v>3075</v>
      </c>
      <c r="E25" s="124">
        <v>-0.27287774887680305</v>
      </c>
      <c r="F25" s="256"/>
      <c r="G25" s="255"/>
      <c r="H25" s="256"/>
    </row>
    <row r="26" spans="1:19" ht="11.25" customHeight="1">
      <c r="A26" s="102" t="s">
        <v>21</v>
      </c>
      <c r="B26" s="102">
        <v>9930</v>
      </c>
      <c r="C26" s="102">
        <v>10366</v>
      </c>
      <c r="D26" s="102">
        <v>8655</v>
      </c>
      <c r="E26" s="124">
        <v>-0.16505884622805322</v>
      </c>
      <c r="F26" s="256"/>
      <c r="G26" s="263"/>
      <c r="H26" s="256"/>
      <c r="I26" s="32"/>
    </row>
    <row r="27" spans="1:19" ht="11.25" customHeight="1">
      <c r="A27" s="102" t="s">
        <v>62</v>
      </c>
      <c r="B27" s="102">
        <v>5985</v>
      </c>
      <c r="C27" s="102">
        <v>6311</v>
      </c>
      <c r="D27" s="102">
        <v>3414</v>
      </c>
      <c r="E27" s="124">
        <v>-0.45903977182696876</v>
      </c>
      <c r="F27" s="256"/>
      <c r="G27" s="263"/>
      <c r="H27" s="256"/>
      <c r="I27" s="32"/>
    </row>
    <row r="28" spans="1:19" ht="11.25" customHeight="1">
      <c r="A28" s="102" t="s">
        <v>129</v>
      </c>
      <c r="B28" s="102">
        <v>126</v>
      </c>
      <c r="C28" s="102">
        <v>132</v>
      </c>
      <c r="D28" s="102">
        <v>104</v>
      </c>
      <c r="E28" s="124">
        <v>-0.21212121212121215</v>
      </c>
      <c r="F28" s="256"/>
      <c r="G28" s="263"/>
      <c r="H28" s="256"/>
      <c r="I28" s="32"/>
    </row>
    <row r="29" spans="1:19" ht="11.25" customHeight="1">
      <c r="A29" s="102" t="s">
        <v>25</v>
      </c>
      <c r="B29" s="102">
        <v>682</v>
      </c>
      <c r="C29" s="102">
        <v>724</v>
      </c>
      <c r="D29" s="102">
        <v>550</v>
      </c>
      <c r="E29" s="124">
        <v>-0.24033149171270718</v>
      </c>
      <c r="F29" s="256"/>
      <c r="G29" s="263"/>
      <c r="H29" s="256"/>
      <c r="I29" s="32"/>
      <c r="J29" s="83"/>
    </row>
    <row r="30" spans="1:19" ht="11.25" customHeight="1">
      <c r="A30" s="102" t="s">
        <v>98</v>
      </c>
      <c r="B30" s="102">
        <v>7283</v>
      </c>
      <c r="C30" s="102">
        <v>7383</v>
      </c>
      <c r="D30" s="102">
        <v>6696</v>
      </c>
      <c r="E30" s="124">
        <v>-9.3051605038602214E-2</v>
      </c>
      <c r="F30" s="256"/>
      <c r="G30" s="263"/>
      <c r="H30" s="256"/>
      <c r="I30" s="32"/>
    </row>
    <row r="31" spans="1:19" ht="11.25" customHeight="1">
      <c r="A31" s="102" t="s">
        <v>179</v>
      </c>
      <c r="B31" s="102">
        <v>278.16109086292431</v>
      </c>
      <c r="C31" s="102">
        <v>219.63680961318937</v>
      </c>
      <c r="D31" s="102">
        <v>70.088505186714244</v>
      </c>
      <c r="E31" s="124">
        <v>-0.6808890763340183</v>
      </c>
      <c r="F31" s="256"/>
      <c r="G31" s="263"/>
      <c r="H31" s="256"/>
      <c r="I31" s="32"/>
    </row>
    <row r="32" spans="1:19" ht="11.25" customHeight="1">
      <c r="A32" s="119" t="s">
        <v>180</v>
      </c>
      <c r="B32" s="105">
        <v>28378.161090862923</v>
      </c>
      <c r="C32" s="105">
        <v>29364.636809613188</v>
      </c>
      <c r="D32" s="105">
        <v>22564.088505186715</v>
      </c>
      <c r="E32" s="116">
        <v>-0.23158972980044346</v>
      </c>
      <c r="F32" s="256"/>
      <c r="G32" s="263"/>
      <c r="H32" s="256"/>
      <c r="I32" s="32"/>
    </row>
    <row r="33" spans="1:8" s="44" customFormat="1" ht="11.25" customHeight="1">
      <c r="A33" s="260"/>
      <c r="B33" s="261"/>
      <c r="C33" s="262"/>
      <c r="D33" s="261"/>
      <c r="E33" s="262"/>
      <c r="F33" s="258"/>
      <c r="G33" s="264"/>
      <c r="H33" s="258"/>
    </row>
    <row r="34" spans="1:8" ht="11.25" customHeight="1">
      <c r="A34" s="387"/>
      <c r="B34" s="387"/>
      <c r="C34" s="387"/>
      <c r="D34" s="387"/>
      <c r="E34" s="387"/>
      <c r="F34" s="387"/>
      <c r="G34" s="387"/>
      <c r="H34" s="387"/>
    </row>
    <row r="35" spans="1:8" ht="11.25" customHeight="1">
      <c r="A35" s="3"/>
      <c r="G35" s="36"/>
    </row>
    <row r="36" spans="1:8">
      <c r="D36" s="44"/>
      <c r="E36" s="45"/>
      <c r="F36" s="44"/>
      <c r="G36" s="44"/>
    </row>
    <row r="37" spans="1:8">
      <c r="D37" s="44"/>
      <c r="E37" s="44"/>
      <c r="F37" s="44"/>
      <c r="G37" s="44"/>
      <c r="H37" s="32"/>
    </row>
    <row r="38" spans="1:8" ht="10.35" customHeight="1"/>
    <row r="39" spans="1:8" ht="10.35" customHeight="1"/>
    <row r="40" spans="1:8" ht="10.7" customHeight="1"/>
    <row r="49" spans="1:10">
      <c r="A49" s="44"/>
    </row>
    <row r="50" spans="1:10">
      <c r="A50" s="44"/>
    </row>
    <row r="51" spans="1:10">
      <c r="A51" s="257"/>
    </row>
    <row r="52" spans="1:10">
      <c r="A52" s="267"/>
    </row>
    <row r="53" spans="1:10">
      <c r="A53" s="44"/>
      <c r="B53" s="32"/>
    </row>
    <row r="54" spans="1:10">
      <c r="A54" s="44"/>
      <c r="F54" s="36"/>
    </row>
    <row r="55" spans="1:10">
      <c r="A55" s="44"/>
      <c r="F55" s="36"/>
    </row>
    <row r="56" spans="1:10">
      <c r="A56" s="44"/>
      <c r="F56" s="36"/>
    </row>
    <row r="57" spans="1:10">
      <c r="A57" s="44"/>
      <c r="F57" s="36"/>
    </row>
    <row r="58" spans="1:10">
      <c r="F58" s="36"/>
    </row>
    <row r="59" spans="1:10">
      <c r="F59" s="36"/>
    </row>
    <row r="60" spans="1:10" ht="10.35" customHeight="1"/>
    <row r="61" spans="1:10" ht="10.35" customHeight="1">
      <c r="F61" s="123"/>
    </row>
    <row r="62" spans="1:10">
      <c r="F62" s="123"/>
      <c r="J62" s="44"/>
    </row>
    <row r="63" spans="1:10">
      <c r="J63" s="44"/>
    </row>
    <row r="64" spans="1:10">
      <c r="J64" s="44"/>
    </row>
    <row r="65" spans="1:1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>
      <c r="A66" s="44"/>
      <c r="B66" s="44"/>
      <c r="C66" s="44"/>
      <c r="D66" s="44"/>
      <c r="E66" s="44"/>
      <c r="F66" s="44"/>
      <c r="G66" s="252"/>
      <c r="H66" s="44"/>
      <c r="I66" s="44"/>
      <c r="J66" s="44"/>
      <c r="K66" s="44"/>
      <c r="L66" s="44"/>
      <c r="M66" s="44"/>
    </row>
    <row r="67" spans="1:13">
      <c r="A67" s="44"/>
      <c r="B67" s="44"/>
      <c r="C67" s="44"/>
      <c r="D67" s="44"/>
      <c r="E67" s="44"/>
      <c r="F67" s="44"/>
      <c r="G67" s="252"/>
      <c r="H67" s="44"/>
      <c r="I67" s="44"/>
      <c r="J67" s="44"/>
      <c r="K67" s="44"/>
      <c r="L67" s="44"/>
      <c r="M67" s="44"/>
    </row>
    <row r="68" spans="1:13">
      <c r="A68" s="44"/>
      <c r="B68" s="44"/>
      <c r="C68" s="44"/>
      <c r="D68" s="44"/>
      <c r="E68" s="44"/>
      <c r="F68" s="44"/>
      <c r="G68" s="252"/>
      <c r="H68" s="44"/>
      <c r="I68" s="44"/>
      <c r="J68" s="44"/>
      <c r="K68" s="44"/>
      <c r="L68" s="44"/>
      <c r="M68" s="44"/>
    </row>
    <row r="69" spans="1:13" ht="10.35" customHeight="1">
      <c r="A69" s="44"/>
      <c r="B69" s="44"/>
      <c r="C69" s="44"/>
      <c r="D69" s="44"/>
      <c r="E69" s="44"/>
      <c r="F69" s="44"/>
      <c r="G69" s="252"/>
      <c r="H69" s="44"/>
      <c r="I69" s="44"/>
      <c r="J69" s="44"/>
      <c r="K69" s="44"/>
      <c r="L69" s="44"/>
      <c r="M69" s="44"/>
    </row>
    <row r="70" spans="1:13">
      <c r="A70" s="44"/>
      <c r="B70" s="44"/>
      <c r="C70" s="44"/>
      <c r="D70" s="44"/>
      <c r="E70" s="44"/>
      <c r="F70" s="44"/>
      <c r="G70" s="252"/>
      <c r="H70" s="44"/>
      <c r="I70" s="44"/>
      <c r="J70" s="44"/>
      <c r="K70" s="44"/>
      <c r="L70" s="44"/>
      <c r="M70" s="44"/>
    </row>
    <row r="71" spans="1:13">
      <c r="A71" s="44"/>
      <c r="B71" s="44"/>
      <c r="C71" s="44"/>
      <c r="D71" s="44"/>
      <c r="E71" s="44"/>
      <c r="F71" s="44"/>
      <c r="G71" s="252"/>
      <c r="H71" s="44"/>
      <c r="I71" s="44"/>
      <c r="J71" s="44"/>
      <c r="K71" s="44"/>
      <c r="L71" s="44"/>
      <c r="M71" s="44"/>
    </row>
    <row r="72" spans="1:13">
      <c r="A72" s="44"/>
      <c r="B72" s="44"/>
      <c r="C72" s="44"/>
      <c r="D72" s="44"/>
      <c r="E72" s="44"/>
      <c r="F72" s="44"/>
      <c r="G72" s="252"/>
      <c r="H72" s="44"/>
      <c r="I72" s="44"/>
      <c r="J72" s="44"/>
      <c r="K72" s="44"/>
      <c r="L72" s="44"/>
      <c r="M72" s="44"/>
    </row>
    <row r="73" spans="1:13">
      <c r="A73" s="44"/>
      <c r="B73" s="44"/>
      <c r="C73" s="44"/>
      <c r="D73" s="44"/>
      <c r="E73" s="44"/>
      <c r="F73" s="44"/>
      <c r="G73" s="252"/>
      <c r="H73" s="44"/>
      <c r="I73" s="44"/>
      <c r="J73" s="44"/>
      <c r="K73" s="44"/>
      <c r="L73" s="44"/>
      <c r="M73" s="44"/>
    </row>
    <row r="74" spans="1:13">
      <c r="A74" s="44"/>
      <c r="B74" s="44"/>
      <c r="C74" s="44"/>
      <c r="D74" s="44"/>
      <c r="E74" s="44"/>
      <c r="F74" s="44"/>
      <c r="G74" s="252"/>
      <c r="H74" s="44"/>
      <c r="I74" s="44"/>
      <c r="J74" s="44"/>
      <c r="K74" s="44"/>
      <c r="L74" s="44"/>
      <c r="M74" s="44"/>
    </row>
    <row r="75" spans="1:13">
      <c r="A75" s="44"/>
      <c r="B75" s="44"/>
      <c r="C75" s="44"/>
      <c r="D75" s="44"/>
      <c r="E75" s="44"/>
      <c r="F75" s="44"/>
      <c r="G75" s="252"/>
      <c r="H75" s="44"/>
      <c r="I75" s="44"/>
      <c r="J75" s="44"/>
      <c r="K75" s="44"/>
      <c r="L75" s="44"/>
      <c r="M75" s="44"/>
    </row>
    <row r="76" spans="1:13">
      <c r="A76" s="44"/>
      <c r="B76" s="44"/>
      <c r="C76" s="44"/>
      <c r="D76" s="44"/>
      <c r="E76" s="44"/>
      <c r="F76" s="44"/>
      <c r="G76" s="252"/>
      <c r="H76" s="44"/>
      <c r="I76" s="44"/>
      <c r="J76" s="44"/>
      <c r="K76" s="44"/>
      <c r="L76" s="44"/>
      <c r="M76" s="44"/>
    </row>
    <row r="77" spans="1:13">
      <c r="A77" s="44"/>
      <c r="B77" s="44"/>
      <c r="C77" s="44"/>
      <c r="D77" s="44"/>
      <c r="E77" s="44"/>
      <c r="F77" s="44"/>
      <c r="G77" s="252"/>
      <c r="H77" s="44"/>
      <c r="I77" s="44"/>
      <c r="J77" s="44"/>
      <c r="K77" s="44"/>
      <c r="L77" s="44"/>
      <c r="M77" s="44"/>
    </row>
    <row r="78" spans="1:13">
      <c r="A78" s="44"/>
      <c r="B78" s="44"/>
      <c r="C78" s="44"/>
      <c r="D78" s="44"/>
      <c r="E78" s="44"/>
      <c r="F78" s="44"/>
      <c r="G78" s="252"/>
      <c r="H78" s="44"/>
      <c r="I78" s="44"/>
      <c r="J78" s="44"/>
      <c r="K78" s="44"/>
      <c r="L78" s="44"/>
      <c r="M78" s="44"/>
    </row>
    <row r="79" spans="1:13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3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1:13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>
      <c r="A84" s="44"/>
      <c r="B84" s="44"/>
      <c r="C84" s="44"/>
      <c r="D84" s="250"/>
      <c r="E84" s="44"/>
      <c r="F84" s="250"/>
      <c r="G84" s="44"/>
      <c r="H84" s="250"/>
      <c r="I84" s="44"/>
      <c r="J84" s="44"/>
      <c r="K84" s="44"/>
      <c r="L84" s="44"/>
      <c r="M84" s="44"/>
    </row>
    <row r="85" spans="1:13">
      <c r="A85" s="44"/>
      <c r="B85" s="44"/>
      <c r="C85" s="44"/>
      <c r="D85" s="250"/>
      <c r="E85" s="44"/>
      <c r="F85" s="250"/>
      <c r="G85" s="44"/>
      <c r="H85" s="250"/>
      <c r="I85" s="44"/>
      <c r="J85" s="44"/>
      <c r="K85" s="44"/>
      <c r="L85" s="44"/>
      <c r="M85" s="44"/>
    </row>
    <row r="86" spans="1:13">
      <c r="A86" s="44"/>
      <c r="B86" s="44"/>
      <c r="C86" s="44"/>
      <c r="D86" s="250"/>
      <c r="E86" s="44"/>
      <c r="F86" s="250"/>
      <c r="G86" s="44"/>
      <c r="H86" s="250"/>
      <c r="I86" s="44"/>
      <c r="J86" s="44"/>
      <c r="K86" s="44"/>
      <c r="L86" s="44"/>
      <c r="M86" s="44"/>
    </row>
    <row r="87" spans="1:13">
      <c r="A87" s="44"/>
      <c r="B87" s="44"/>
      <c r="C87" s="44"/>
      <c r="D87" s="250"/>
      <c r="E87" s="44"/>
      <c r="F87" s="250"/>
      <c r="G87" s="44"/>
      <c r="H87" s="250"/>
      <c r="I87" s="44"/>
      <c r="J87" s="44"/>
      <c r="K87" s="44"/>
      <c r="L87" s="44"/>
      <c r="M87" s="44"/>
    </row>
    <row r="88" spans="1:13">
      <c r="A88" s="44"/>
      <c r="B88" s="44"/>
      <c r="C88" s="44"/>
      <c r="D88" s="250"/>
      <c r="E88" s="44"/>
      <c r="F88" s="250"/>
      <c r="G88" s="44"/>
      <c r="H88" s="250"/>
      <c r="I88" s="44"/>
      <c r="J88" s="44"/>
      <c r="K88" s="44"/>
      <c r="L88" s="44"/>
      <c r="M88" s="44"/>
    </row>
    <row r="89" spans="1:13">
      <c r="A89" s="44"/>
      <c r="B89" s="44"/>
      <c r="C89" s="44"/>
      <c r="D89" s="250"/>
      <c r="E89" s="44"/>
      <c r="F89" s="250"/>
      <c r="G89" s="44"/>
      <c r="H89" s="250"/>
      <c r="I89" s="44"/>
      <c r="J89" s="44"/>
      <c r="K89" s="44"/>
      <c r="L89" s="44"/>
      <c r="M89" s="44"/>
    </row>
    <row r="90" spans="1:13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</row>
    <row r="91" spans="1:13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3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</row>
    <row r="93" spans="1:1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</row>
    <row r="94" spans="1:1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>
      <c r="A95" s="44"/>
      <c r="B95" s="44"/>
      <c r="C95" s="44"/>
      <c r="D95" s="44"/>
      <c r="E95" s="44"/>
      <c r="F95" s="44"/>
      <c r="G95" s="44"/>
      <c r="H95" s="44"/>
      <c r="I95" s="44"/>
      <c r="K95" s="44"/>
      <c r="L95" s="44"/>
      <c r="M95" s="44"/>
    </row>
    <row r="96" spans="1:13">
      <c r="A96" s="44"/>
      <c r="B96" s="44"/>
      <c r="C96" s="44"/>
      <c r="D96" s="44"/>
      <c r="E96" s="44"/>
      <c r="F96" s="44"/>
      <c r="G96" s="44"/>
      <c r="H96" s="44"/>
      <c r="I96" s="44"/>
      <c r="K96" s="44"/>
      <c r="L96" s="44"/>
      <c r="M96" s="44"/>
    </row>
    <row r="97" spans="1:13">
      <c r="A97" s="44"/>
      <c r="B97" s="44"/>
      <c r="C97" s="44"/>
      <c r="D97" s="44"/>
      <c r="E97" s="44"/>
      <c r="F97" s="44"/>
      <c r="G97" s="44"/>
      <c r="H97" s="44"/>
      <c r="I97" s="44"/>
      <c r="K97" s="44"/>
      <c r="L97" s="44"/>
      <c r="M97" s="44"/>
    </row>
  </sheetData>
  <mergeCells count="19">
    <mergeCell ref="A3:H3"/>
    <mergeCell ref="A4:H4"/>
    <mergeCell ref="A22:E22"/>
    <mergeCell ref="A7:A9"/>
    <mergeCell ref="B7:C7"/>
    <mergeCell ref="D7:E7"/>
    <mergeCell ref="A2:H2"/>
    <mergeCell ref="A34:H34"/>
    <mergeCell ref="H7:H9"/>
    <mergeCell ref="B8:B9"/>
    <mergeCell ref="C8:C9"/>
    <mergeCell ref="D8:D9"/>
    <mergeCell ref="E8:E9"/>
    <mergeCell ref="G8:G9"/>
    <mergeCell ref="F8:F9"/>
    <mergeCell ref="F7:G7"/>
    <mergeCell ref="B10:C10"/>
    <mergeCell ref="D10:E10"/>
    <mergeCell ref="F10:G10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A96"/>
  <sheetViews>
    <sheetView showGridLines="0" zoomScaleNormal="100" workbookViewId="0">
      <selection activeCell="E39" sqref="E39"/>
    </sheetView>
  </sheetViews>
  <sheetFormatPr baseColWidth="10" defaultColWidth="8.88671875" defaultRowHeight="10.5"/>
  <cols>
    <col min="1" max="1" width="8.77734375" style="3" customWidth="1"/>
    <col min="2" max="2" width="29.5546875" style="3" customWidth="1"/>
    <col min="3" max="3" width="10.77734375" style="3" customWidth="1"/>
    <col min="4" max="4" width="15.6640625" style="3" customWidth="1"/>
    <col min="5" max="5" width="14.109375" style="3" customWidth="1"/>
    <col min="6" max="6" width="11.5546875" style="3" customWidth="1"/>
    <col min="7" max="7" width="15.44140625" style="3" customWidth="1"/>
    <col min="8" max="8" width="14.77734375" style="3" customWidth="1"/>
    <col min="9" max="9" width="14.5546875" style="3" customWidth="1"/>
    <col min="10" max="16384" width="8.88671875" style="3"/>
  </cols>
  <sheetData>
    <row r="2" spans="1:27" s="58" customFormat="1" ht="15">
      <c r="A2" s="386" t="s">
        <v>197</v>
      </c>
      <c r="B2" s="386"/>
      <c r="C2" s="386"/>
      <c r="D2" s="386"/>
      <c r="E2" s="386"/>
      <c r="F2" s="386"/>
      <c r="G2" s="386"/>
      <c r="H2" s="386"/>
      <c r="I2" s="386"/>
      <c r="K2" s="189"/>
    </row>
    <row r="3" spans="1:27" s="54" customFormat="1" ht="11.85" customHeight="1">
      <c r="A3" s="386" t="s">
        <v>19</v>
      </c>
      <c r="B3" s="386"/>
      <c r="C3" s="386"/>
      <c r="D3" s="386"/>
      <c r="E3" s="386"/>
      <c r="F3" s="386"/>
      <c r="G3" s="386"/>
      <c r="H3" s="386"/>
      <c r="I3" s="386"/>
      <c r="J3" s="182"/>
      <c r="K3" s="79"/>
      <c r="L3" s="79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7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2"/>
      <c r="K4" s="189"/>
      <c r="L4" s="79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7" s="58" customFormat="1" ht="12.75">
      <c r="A5" s="79"/>
      <c r="B5" s="79"/>
      <c r="C5" s="79"/>
      <c r="D5" s="79"/>
      <c r="E5" s="79"/>
      <c r="F5" s="79"/>
      <c r="G5" s="79"/>
      <c r="H5" s="79"/>
      <c r="I5" s="79"/>
      <c r="K5" s="189"/>
    </row>
    <row r="6" spans="1:27" s="79" customFormat="1" ht="12.6" customHeight="1">
      <c r="A6" s="402" t="s">
        <v>12</v>
      </c>
      <c r="B6" s="402" t="s">
        <v>68</v>
      </c>
      <c r="C6" s="402" t="s">
        <v>63</v>
      </c>
      <c r="D6" s="388" t="s">
        <v>92</v>
      </c>
      <c r="E6" s="388" t="s">
        <v>93</v>
      </c>
      <c r="F6" s="388" t="s">
        <v>79</v>
      </c>
      <c r="G6" s="388" t="s">
        <v>73</v>
      </c>
      <c r="H6" s="388" t="s">
        <v>77</v>
      </c>
      <c r="I6" s="391" t="s">
        <v>78</v>
      </c>
      <c r="J6" s="401"/>
      <c r="K6" s="54"/>
      <c r="L6" s="54"/>
    </row>
    <row r="7" spans="1:27" s="58" customFormat="1" ht="21.75" customHeight="1">
      <c r="A7" s="403"/>
      <c r="B7" s="403"/>
      <c r="C7" s="403"/>
      <c r="D7" s="389"/>
      <c r="E7" s="389"/>
      <c r="F7" s="389"/>
      <c r="G7" s="389"/>
      <c r="H7" s="389"/>
      <c r="I7" s="400"/>
      <c r="J7" s="401"/>
      <c r="K7" s="54"/>
      <c r="L7" s="54"/>
      <c r="M7" s="59"/>
      <c r="N7" s="59"/>
      <c r="O7" s="59"/>
      <c r="P7" s="59"/>
      <c r="Q7" s="21"/>
      <c r="R7" s="21"/>
    </row>
    <row r="8" spans="1:27" ht="11.25" customHeight="1">
      <c r="A8" s="102" t="s">
        <v>132</v>
      </c>
      <c r="B8" s="102" t="s">
        <v>20</v>
      </c>
      <c r="C8" s="102">
        <v>5765986</v>
      </c>
      <c r="D8" s="128">
        <v>183168051300</v>
      </c>
      <c r="E8" s="128">
        <v>109838121100</v>
      </c>
      <c r="F8" s="124">
        <v>0.59965763854801679</v>
      </c>
      <c r="G8" s="273">
        <v>3752.9037316999261</v>
      </c>
      <c r="H8" s="102">
        <v>31766.995497387612</v>
      </c>
      <c r="I8" s="102">
        <v>19049.321503728937</v>
      </c>
      <c r="K8" s="44"/>
    </row>
    <row r="9" spans="1:27" ht="11.25" customHeight="1">
      <c r="A9" s="21"/>
      <c r="B9" s="102" t="s">
        <v>21</v>
      </c>
      <c r="C9" s="102">
        <v>16658150</v>
      </c>
      <c r="D9" s="128">
        <v>268354851200</v>
      </c>
      <c r="E9" s="128">
        <v>168695746500</v>
      </c>
      <c r="F9" s="124">
        <v>0.62862939032271914</v>
      </c>
      <c r="G9" s="273">
        <v>10842.279758954865</v>
      </c>
      <c r="H9" s="102">
        <v>16109.523038272557</v>
      </c>
      <c r="I9" s="102">
        <v>10126.919645939075</v>
      </c>
      <c r="J9" s="202"/>
      <c r="K9" s="250"/>
      <c r="L9" s="399"/>
      <c r="M9" s="399"/>
      <c r="N9" s="399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</row>
    <row r="10" spans="1:27" ht="11.25" customHeight="1">
      <c r="A10" s="21"/>
      <c r="B10" s="102" t="s">
        <v>62</v>
      </c>
      <c r="C10" s="102">
        <v>5805472</v>
      </c>
      <c r="D10" s="128">
        <v>134735511400</v>
      </c>
      <c r="E10" s="128">
        <v>65003960910</v>
      </c>
      <c r="F10" s="124">
        <v>0.48245603727303626</v>
      </c>
      <c r="G10" s="273">
        <v>3778.6039600303284</v>
      </c>
      <c r="H10" s="102">
        <v>23208.364694550244</v>
      </c>
      <c r="I10" s="102">
        <v>11197.015662120151</v>
      </c>
      <c r="J10" s="202"/>
      <c r="K10" s="250"/>
      <c r="L10" s="399"/>
      <c r="M10" s="399"/>
      <c r="N10" s="399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</row>
    <row r="11" spans="1:27" ht="11.25" customHeight="1">
      <c r="A11" s="100"/>
      <c r="B11" s="102" t="s">
        <v>102</v>
      </c>
      <c r="C11" s="102">
        <v>173909</v>
      </c>
      <c r="D11" s="128">
        <v>118876347600</v>
      </c>
      <c r="E11" s="128">
        <v>72613660340</v>
      </c>
      <c r="F11" s="124">
        <v>0.61083354095243081</v>
      </c>
      <c r="G11" s="273">
        <v>113.19204296996254</v>
      </c>
      <c r="H11" s="102">
        <v>683554.89135122392</v>
      </c>
      <c r="I11" s="102">
        <v>417538.2547194222</v>
      </c>
      <c r="J11" s="202"/>
      <c r="K11" s="250"/>
      <c r="L11" s="202"/>
      <c r="M11" s="24"/>
      <c r="N11" s="24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</row>
    <row r="12" spans="1:27" ht="11.25" customHeight="1">
      <c r="A12" s="21"/>
      <c r="B12" s="102" t="s">
        <v>25</v>
      </c>
      <c r="C12" s="102">
        <v>934408</v>
      </c>
      <c r="D12" s="128">
        <v>234256535700</v>
      </c>
      <c r="E12" s="128">
        <v>159902202800</v>
      </c>
      <c r="F12" s="124">
        <v>0.68259441437646085</v>
      </c>
      <c r="G12" s="273">
        <v>608.17755543115516</v>
      </c>
      <c r="H12" s="102">
        <v>250700.48169536219</v>
      </c>
      <c r="I12" s="102">
        <v>171126.74848674241</v>
      </c>
      <c r="J12" s="202"/>
      <c r="K12" s="250"/>
      <c r="L12" s="202"/>
      <c r="M12" s="24"/>
      <c r="N12" s="24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</row>
    <row r="13" spans="1:27" ht="11.25" customHeight="1">
      <c r="B13" s="102" t="s">
        <v>98</v>
      </c>
      <c r="C13" s="102">
        <v>11407114</v>
      </c>
      <c r="D13" s="128">
        <v>419222593300</v>
      </c>
      <c r="E13" s="128">
        <v>324567639700</v>
      </c>
      <c r="F13" s="124">
        <v>0.77421313852647267</v>
      </c>
      <c r="G13" s="273">
        <v>7424.5412143779868</v>
      </c>
      <c r="H13" s="102">
        <v>36750.977793331425</v>
      </c>
      <c r="I13" s="102">
        <v>28453.089861291821</v>
      </c>
      <c r="J13" s="202"/>
      <c r="K13" s="250"/>
      <c r="L13" s="202"/>
      <c r="M13" s="24"/>
      <c r="N13" s="24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</row>
    <row r="14" spans="1:27" ht="11.25" customHeight="1">
      <c r="B14" s="102" t="s">
        <v>15</v>
      </c>
      <c r="C14" s="102">
        <v>137413</v>
      </c>
      <c r="D14" s="128">
        <v>18895627284</v>
      </c>
      <c r="E14" s="128">
        <v>7880654210</v>
      </c>
      <c r="F14" s="124">
        <v>0.41706232302078677</v>
      </c>
      <c r="G14" s="273">
        <v>89.4379140851334</v>
      </c>
      <c r="H14" s="102">
        <v>137509.75005276065</v>
      </c>
      <c r="I14" s="102">
        <v>57350.135795012116</v>
      </c>
      <c r="J14" s="202"/>
      <c r="K14" s="250"/>
      <c r="L14" s="202"/>
      <c r="M14" s="24"/>
      <c r="N14" s="24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</row>
    <row r="15" spans="1:27" ht="11.25" customHeight="1">
      <c r="B15" s="103" t="s">
        <v>14</v>
      </c>
      <c r="C15" s="150">
        <v>40882452</v>
      </c>
      <c r="D15" s="129">
        <v>1377509517784</v>
      </c>
      <c r="E15" s="196">
        <v>908501985560</v>
      </c>
      <c r="F15" s="127">
        <v>0.65952501513129824</v>
      </c>
      <c r="G15" s="274">
        <v>26609.136177549357</v>
      </c>
      <c r="H15" s="103">
        <v>33694.395771173411</v>
      </c>
      <c r="I15" s="103">
        <v>22222.296880823098</v>
      </c>
      <c r="J15" s="202"/>
      <c r="K15" s="202"/>
      <c r="L15" s="202"/>
      <c r="M15" s="24"/>
      <c r="N15" s="24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</row>
    <row r="16" spans="1:27" ht="11.25" customHeight="1">
      <c r="A16" s="102" t="s">
        <v>133</v>
      </c>
      <c r="B16" s="102" t="s">
        <v>20</v>
      </c>
      <c r="C16" s="102">
        <v>4616993</v>
      </c>
      <c r="D16" s="128">
        <v>144935466200</v>
      </c>
      <c r="E16" s="128">
        <v>93927265620</v>
      </c>
      <c r="F16" s="124">
        <v>0.64806267287530206</v>
      </c>
      <c r="G16" s="282">
        <v>2509.3272665651566</v>
      </c>
      <c r="H16" s="102">
        <v>31391.744843451139</v>
      </c>
      <c r="I16" s="102">
        <v>20343.818069466426</v>
      </c>
      <c r="K16" s="202"/>
      <c r="L16" s="202"/>
      <c r="M16" s="24"/>
      <c r="N16" s="24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</row>
    <row r="17" spans="1:27" ht="11.25" customHeight="1">
      <c r="B17" s="102" t="s">
        <v>21</v>
      </c>
      <c r="C17" s="102">
        <v>12565154</v>
      </c>
      <c r="D17" s="128">
        <v>210470273900</v>
      </c>
      <c r="E17" s="128">
        <v>144691346000</v>
      </c>
      <c r="F17" s="124">
        <v>0.68746689648319026</v>
      </c>
      <c r="G17" s="282">
        <v>6829.138259640039</v>
      </c>
      <c r="H17" s="102">
        <v>16750.313915770552</v>
      </c>
      <c r="I17" s="102">
        <v>11515.286322793974</v>
      </c>
      <c r="J17" s="150"/>
      <c r="K17" s="202"/>
      <c r="L17" s="202"/>
      <c r="M17" s="24"/>
      <c r="N17" s="24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</row>
    <row r="18" spans="1:27" ht="11.25" customHeight="1">
      <c r="B18" s="102" t="s">
        <v>62</v>
      </c>
      <c r="C18" s="102">
        <v>5723032</v>
      </c>
      <c r="D18" s="128">
        <v>111892776700</v>
      </c>
      <c r="E18" s="128">
        <v>58674025690</v>
      </c>
      <c r="F18" s="124">
        <v>0.52437724239620198</v>
      </c>
      <c r="G18" s="282">
        <v>3110.4574438438435</v>
      </c>
      <c r="H18" s="102">
        <v>19551.310686363453</v>
      </c>
      <c r="I18" s="102">
        <v>10252.262382946661</v>
      </c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</row>
    <row r="19" spans="1:27" ht="11.25" customHeight="1">
      <c r="A19" s="102"/>
      <c r="B19" s="102" t="s">
        <v>129</v>
      </c>
      <c r="C19" s="102">
        <v>177526</v>
      </c>
      <c r="D19" s="128">
        <v>110964121700</v>
      </c>
      <c r="E19" s="128">
        <v>73183496500</v>
      </c>
      <c r="F19" s="124">
        <v>0.65952395584094459</v>
      </c>
      <c r="G19" s="282">
        <v>96.485056902673662</v>
      </c>
      <c r="H19" s="102">
        <v>625058.42355485959</v>
      </c>
      <c r="I19" s="102">
        <v>412241.00413460564</v>
      </c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</row>
    <row r="20" spans="1:27" ht="11.25" customHeight="1">
      <c r="A20" s="21"/>
      <c r="B20" s="102" t="s">
        <v>25</v>
      </c>
      <c r="C20" s="102">
        <v>921678</v>
      </c>
      <c r="D20" s="128">
        <v>240264085800</v>
      </c>
      <c r="E20" s="128">
        <v>175918428200</v>
      </c>
      <c r="F20" s="124">
        <v>0.73218778251543415</v>
      </c>
      <c r="G20" s="282">
        <v>500.93031035421541</v>
      </c>
      <c r="H20" s="102">
        <v>260681.15524076737</v>
      </c>
      <c r="I20" s="102">
        <v>190867.55699929909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</row>
    <row r="21" spans="1:27" ht="11.25" customHeight="1">
      <c r="A21" s="21"/>
      <c r="B21" s="102" t="s">
        <v>98</v>
      </c>
      <c r="C21" s="102">
        <v>11199931</v>
      </c>
      <c r="D21" s="128">
        <v>522270107700</v>
      </c>
      <c r="E21" s="128">
        <v>420842994300</v>
      </c>
      <c r="F21" s="124">
        <v>0.80579567563866528</v>
      </c>
      <c r="G21" s="282">
        <v>6087.1420515362179</v>
      </c>
      <c r="H21" s="102">
        <v>46631.546899708577</v>
      </c>
      <c r="I21" s="102">
        <v>37575.498840126784</v>
      </c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</row>
    <row r="22" spans="1:27" ht="11.25" customHeight="1">
      <c r="A22" s="21"/>
      <c r="B22" s="102" t="s">
        <v>15</v>
      </c>
      <c r="C22" s="102">
        <v>103772</v>
      </c>
      <c r="D22" s="128">
        <v>12363782289</v>
      </c>
      <c r="E22" s="128">
        <v>5732226314</v>
      </c>
      <c r="F22" s="124">
        <v>0.46363047973595711</v>
      </c>
      <c r="G22" s="282">
        <v>56.399892550410932</v>
      </c>
      <c r="H22" s="102">
        <v>119143.72170720425</v>
      </c>
      <c r="I22" s="102">
        <v>55238.660852638473</v>
      </c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</row>
    <row r="23" spans="1:27" ht="11.25" customHeight="1">
      <c r="A23" s="100"/>
      <c r="B23" s="103" t="s">
        <v>14</v>
      </c>
      <c r="C23" s="150">
        <v>35308086</v>
      </c>
      <c r="D23" s="129">
        <v>1353160614289</v>
      </c>
      <c r="E23" s="196">
        <v>972969782624</v>
      </c>
      <c r="F23" s="127">
        <v>0.71903495590228506</v>
      </c>
      <c r="G23" s="283">
        <v>19189.880281392558</v>
      </c>
      <c r="H23" s="103">
        <v>38324.383097089994</v>
      </c>
      <c r="I23" s="103">
        <v>27556.571110198383</v>
      </c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</row>
    <row r="24" spans="1:27" ht="11.25" customHeight="1">
      <c r="A24" s="102" t="s">
        <v>91</v>
      </c>
      <c r="B24" s="102" t="s">
        <v>20</v>
      </c>
      <c r="C24" s="102">
        <v>985</v>
      </c>
      <c r="D24" s="128">
        <v>42678434</v>
      </c>
      <c r="E24" s="128">
        <v>26102081</v>
      </c>
      <c r="F24" s="124">
        <v>0.61159884638691286</v>
      </c>
      <c r="G24" s="282">
        <v>0.29171786331621219</v>
      </c>
      <c r="H24" s="102">
        <v>43328.359390862941</v>
      </c>
      <c r="I24" s="102">
        <v>26499.574619289338</v>
      </c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</row>
    <row r="25" spans="1:27" ht="11.25" customHeight="1">
      <c r="B25" s="102" t="s">
        <v>21</v>
      </c>
      <c r="C25" s="102">
        <v>1075</v>
      </c>
      <c r="D25" s="128">
        <v>16124719</v>
      </c>
      <c r="E25" s="128">
        <v>12116457</v>
      </c>
      <c r="F25" s="124">
        <v>0.75142128058169577</v>
      </c>
      <c r="G25" s="282">
        <v>0.3183722873755615</v>
      </c>
      <c r="H25" s="102">
        <v>14999.738604651162</v>
      </c>
      <c r="I25" s="102">
        <v>11271.122790697675</v>
      </c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</row>
    <row r="26" spans="1:27" ht="11.25" customHeight="1">
      <c r="B26" s="102" t="s">
        <v>62</v>
      </c>
      <c r="C26" s="102">
        <v>142</v>
      </c>
      <c r="D26" s="128">
        <v>9928141</v>
      </c>
      <c r="E26" s="128">
        <v>6755242</v>
      </c>
      <c r="F26" s="124">
        <v>0.68041358397307206</v>
      </c>
      <c r="G26" s="282">
        <v>4.2054757960306728E-2</v>
      </c>
      <c r="H26" s="102">
        <v>69916.485915492958</v>
      </c>
      <c r="I26" s="102">
        <v>47572.126760563384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</row>
    <row r="27" spans="1:27" ht="11.25" customHeight="1">
      <c r="B27" s="102" t="s">
        <v>129</v>
      </c>
      <c r="C27" s="102">
        <v>13</v>
      </c>
      <c r="D27" s="128">
        <v>8844180</v>
      </c>
      <c r="E27" s="128">
        <v>4665973</v>
      </c>
      <c r="F27" s="124">
        <v>0.52757553554993231</v>
      </c>
      <c r="G27" s="282">
        <v>3.8500834752393477E-3</v>
      </c>
      <c r="H27" s="102">
        <v>680321.5384615385</v>
      </c>
      <c r="I27" s="102">
        <v>358921</v>
      </c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</row>
    <row r="28" spans="1:27" ht="11.25" customHeight="1">
      <c r="B28" s="102" t="s">
        <v>25</v>
      </c>
      <c r="C28" s="102">
        <v>412</v>
      </c>
      <c r="D28" s="128">
        <v>71893594</v>
      </c>
      <c r="E28" s="128">
        <v>51999478</v>
      </c>
      <c r="F28" s="124">
        <v>0.72328388534867238</v>
      </c>
      <c r="G28" s="282">
        <v>0.12201803013835473</v>
      </c>
      <c r="H28" s="102">
        <v>174499.01456310679</v>
      </c>
      <c r="I28" s="102">
        <v>126212.32524271845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</row>
    <row r="29" spans="1:27" ht="11.25" customHeight="1">
      <c r="B29" s="102" t="s">
        <v>98</v>
      </c>
      <c r="C29" s="102">
        <v>2543</v>
      </c>
      <c r="D29" s="128">
        <v>32369771</v>
      </c>
      <c r="E29" s="128">
        <v>26218019</v>
      </c>
      <c r="F29" s="124">
        <v>0.80995379917886967</v>
      </c>
      <c r="G29" s="282">
        <v>0.75313555981028169</v>
      </c>
      <c r="H29" s="102">
        <v>12728.970114038537</v>
      </c>
      <c r="I29" s="102">
        <v>10309.877703499804</v>
      </c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</row>
    <row r="30" spans="1:27" ht="11.25" customHeight="1">
      <c r="B30" s="102" t="s">
        <v>15</v>
      </c>
      <c r="C30" s="102">
        <v>166</v>
      </c>
      <c r="D30" s="128">
        <v>2061606</v>
      </c>
      <c r="E30" s="128">
        <v>1532582</v>
      </c>
      <c r="F30" s="124">
        <v>0.74339228737207785</v>
      </c>
      <c r="G30" s="282">
        <v>4.9162604376133213E-2</v>
      </c>
      <c r="H30" s="102">
        <v>12419.313253012047</v>
      </c>
      <c r="I30" s="102">
        <v>9232.4216867469877</v>
      </c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</row>
    <row r="31" spans="1:27" ht="11.25" customHeight="1">
      <c r="A31" s="102"/>
      <c r="B31" s="103" t="s">
        <v>14</v>
      </c>
      <c r="C31" s="103">
        <v>5336</v>
      </c>
      <c r="D31" s="129">
        <v>183900445</v>
      </c>
      <c r="E31" s="129">
        <v>129389832</v>
      </c>
      <c r="F31" s="127">
        <v>0.70358629094127534</v>
      </c>
      <c r="G31" s="283">
        <v>1.5803111864520896</v>
      </c>
      <c r="H31" s="103">
        <v>34464.1013868066</v>
      </c>
      <c r="I31" s="103">
        <v>24248.469265367316</v>
      </c>
      <c r="J31" s="202"/>
      <c r="K31" s="207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</row>
    <row r="32" spans="1:27" ht="11.25" customHeight="1">
      <c r="A32" s="102" t="s">
        <v>0</v>
      </c>
      <c r="B32" s="102" t="s">
        <v>20</v>
      </c>
      <c r="C32" s="102">
        <v>10383964</v>
      </c>
      <c r="D32" s="128">
        <v>328146195934</v>
      </c>
      <c r="E32" s="128">
        <v>203791488801</v>
      </c>
      <c r="F32" s="124">
        <v>0.62103870569320441</v>
      </c>
      <c r="G32" s="282">
        <v>3075.3175541446371</v>
      </c>
      <c r="H32" s="102">
        <v>31601.245529549218</v>
      </c>
      <c r="I32" s="102">
        <v>19625.596621964407</v>
      </c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</row>
    <row r="33" spans="1:27" ht="11.25" customHeight="1">
      <c r="A33" s="21"/>
      <c r="B33" s="102" t="s">
        <v>21</v>
      </c>
      <c r="C33" s="102">
        <v>29224379</v>
      </c>
      <c r="D33" s="128">
        <v>478841249819</v>
      </c>
      <c r="E33" s="128">
        <v>313399208957</v>
      </c>
      <c r="F33" s="124">
        <v>0.65449501076915073</v>
      </c>
      <c r="G33" s="282">
        <v>8655.0998970793698</v>
      </c>
      <c r="H33" s="102">
        <v>16384.993153113708</v>
      </c>
      <c r="I33" s="102">
        <v>10723.896270199617</v>
      </c>
      <c r="J33" s="202"/>
      <c r="K33" s="58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</row>
    <row r="34" spans="1:27" ht="11.25" customHeight="1">
      <c r="A34" s="100"/>
      <c r="B34" s="102" t="s">
        <v>22</v>
      </c>
      <c r="C34" s="102">
        <v>11528646</v>
      </c>
      <c r="D34" s="128">
        <v>246638216241</v>
      </c>
      <c r="E34" s="128">
        <v>123684741842</v>
      </c>
      <c r="F34" s="124">
        <v>0.5014824698583723</v>
      </c>
      <c r="G34" s="282">
        <v>3414.3268812680162</v>
      </c>
      <c r="H34" s="102">
        <v>21393.511106247865</v>
      </c>
      <c r="I34" s="102">
        <v>10728.470788503697</v>
      </c>
      <c r="J34" s="202"/>
      <c r="K34" s="64"/>
      <c r="L34" s="207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</row>
    <row r="35" spans="1:27" s="58" customFormat="1" ht="11.25" customHeight="1">
      <c r="A35" s="21"/>
      <c r="B35" s="102" t="s">
        <v>23</v>
      </c>
      <c r="C35" s="102">
        <v>351448</v>
      </c>
      <c r="D35" s="128">
        <v>229849313480</v>
      </c>
      <c r="E35" s="128">
        <v>145801822813</v>
      </c>
      <c r="F35" s="124">
        <v>0.63433655992053561</v>
      </c>
      <c r="G35" s="282">
        <v>104.08493363122449</v>
      </c>
      <c r="H35" s="102">
        <v>654006.60547221778</v>
      </c>
      <c r="I35" s="102">
        <v>414860.30028055358</v>
      </c>
      <c r="J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</row>
    <row r="36" spans="1:27" s="58" customFormat="1" ht="11.25" customHeight="1">
      <c r="A36" s="3"/>
      <c r="B36" s="102" t="s">
        <v>24</v>
      </c>
      <c r="C36" s="102">
        <v>1856498</v>
      </c>
      <c r="D36" s="128">
        <v>474592515094</v>
      </c>
      <c r="E36" s="128">
        <v>335872630478</v>
      </c>
      <c r="F36" s="124">
        <v>0.707707390647481</v>
      </c>
      <c r="G36" s="282">
        <v>549.82094397037679</v>
      </c>
      <c r="H36" s="102">
        <v>255638.58140111112</v>
      </c>
      <c r="I36" s="102">
        <v>180917.31339220403</v>
      </c>
    </row>
    <row r="37" spans="1:27" s="58" customFormat="1" ht="11.25" customHeight="1">
      <c r="A37" s="3"/>
      <c r="B37" s="102" t="s">
        <v>104</v>
      </c>
      <c r="C37" s="102">
        <v>22609588</v>
      </c>
      <c r="D37" s="128">
        <v>941525070771</v>
      </c>
      <c r="E37" s="128">
        <v>745436852019</v>
      </c>
      <c r="F37" s="124">
        <v>0.79173340695917271</v>
      </c>
      <c r="G37" s="282">
        <v>6696.0616262130661</v>
      </c>
      <c r="H37" s="102">
        <v>41642.734523556996</v>
      </c>
      <c r="I37" s="102">
        <v>32969.944079432142</v>
      </c>
      <c r="J37" s="64"/>
      <c r="L37" s="64"/>
    </row>
    <row r="38" spans="1:27" s="202" customFormat="1" ht="11.25" customHeight="1">
      <c r="A38" s="3"/>
      <c r="B38" s="102" t="s">
        <v>15</v>
      </c>
      <c r="C38" s="102">
        <v>241351</v>
      </c>
      <c r="D38" s="128">
        <v>31261471179</v>
      </c>
      <c r="E38" s="128">
        <v>13614413106</v>
      </c>
      <c r="F38" s="124">
        <v>0.43550135654349909</v>
      </c>
      <c r="G38" s="282">
        <v>71.478576679422446</v>
      </c>
      <c r="H38" s="102">
        <v>129527.00083695531</v>
      </c>
      <c r="I38" s="102">
        <v>56409.184573504979</v>
      </c>
    </row>
    <row r="39" spans="1:27" s="202" customFormat="1" ht="11.25" customHeight="1">
      <c r="A39" s="105"/>
      <c r="B39" s="105" t="s">
        <v>89</v>
      </c>
      <c r="C39" s="105">
        <v>76195874</v>
      </c>
      <c r="D39" s="132">
        <v>2730854032518</v>
      </c>
      <c r="E39" s="132">
        <v>1881601158016</v>
      </c>
      <c r="F39" s="121">
        <v>0.68901564697731521</v>
      </c>
      <c r="G39" s="137">
        <v>22566.190412986118</v>
      </c>
      <c r="H39" s="105">
        <v>35839.920052862704</v>
      </c>
      <c r="I39" s="105">
        <v>24694.265702838449</v>
      </c>
    </row>
    <row r="40" spans="1:27" s="202" customFormat="1" ht="11.25" customHeight="1">
      <c r="A40" s="108"/>
      <c r="B40" s="108"/>
      <c r="C40" s="108"/>
      <c r="D40" s="196"/>
      <c r="E40" s="196"/>
      <c r="F40" s="200"/>
      <c r="G40" s="153"/>
      <c r="H40" s="108"/>
      <c r="I40" s="108"/>
    </row>
    <row r="41" spans="1:27" s="202" customFormat="1" ht="11.25" customHeight="1">
      <c r="A41" s="108"/>
      <c r="B41" s="108"/>
      <c r="C41" s="108"/>
      <c r="D41" s="196"/>
      <c r="E41" s="196"/>
      <c r="F41" s="200"/>
      <c r="G41" s="153"/>
      <c r="H41" s="108"/>
      <c r="I41" s="108"/>
    </row>
    <row r="42" spans="1:27" s="202" customFormat="1" ht="11.25" customHeight="1">
      <c r="A42" s="80"/>
      <c r="B42" s="227"/>
      <c r="C42" s="24"/>
      <c r="D42" s="24"/>
      <c r="E42" s="24"/>
      <c r="F42" s="24"/>
      <c r="G42" s="24"/>
      <c r="H42" s="24"/>
      <c r="I42" s="24"/>
    </row>
    <row r="43" spans="1:27" ht="10.5" customHeight="1">
      <c r="A43" s="58"/>
      <c r="B43" s="58"/>
      <c r="C43" s="22"/>
      <c r="D43" s="22"/>
      <c r="E43" s="22"/>
      <c r="F43" s="31"/>
      <c r="G43" s="22"/>
      <c r="H43" s="22"/>
      <c r="I43" s="21"/>
      <c r="J43" s="21"/>
    </row>
    <row r="44" spans="1:27" ht="10.5" customHeight="1">
      <c r="A44" s="58"/>
      <c r="B44" s="58"/>
      <c r="C44" s="22"/>
      <c r="D44" s="22"/>
      <c r="E44" s="30"/>
      <c r="F44" s="22"/>
      <c r="G44" s="22"/>
      <c r="H44" s="22"/>
      <c r="I44" s="21"/>
      <c r="J44" s="21"/>
    </row>
    <row r="45" spans="1:27" ht="10.5" customHeight="1">
      <c r="A45" s="58"/>
      <c r="B45" s="21"/>
      <c r="C45" s="22"/>
      <c r="D45" s="22"/>
      <c r="E45" s="22"/>
      <c r="F45" s="22"/>
      <c r="G45" s="22"/>
      <c r="H45" s="22"/>
      <c r="I45" s="21"/>
      <c r="J45" s="21"/>
    </row>
    <row r="46" spans="1:27" ht="13.7" customHeight="1">
      <c r="B46" s="2"/>
      <c r="C46" s="120"/>
      <c r="D46" s="120"/>
      <c r="E46" s="2"/>
      <c r="J46" s="21"/>
    </row>
    <row r="47" spans="1:27" ht="11.45" customHeight="1">
      <c r="J47" s="21"/>
    </row>
    <row r="48" spans="1:27">
      <c r="B48" s="120"/>
      <c r="C48" s="120"/>
      <c r="D48" s="120"/>
      <c r="E48" s="195"/>
      <c r="F48" s="195"/>
      <c r="G48" s="208"/>
      <c r="H48" s="284"/>
      <c r="I48" s="120"/>
      <c r="J48" s="120"/>
      <c r="K48" s="2"/>
    </row>
    <row r="49" spans="2:11">
      <c r="B49" s="21"/>
      <c r="C49" s="120"/>
      <c r="D49" s="120"/>
      <c r="E49" s="195"/>
      <c r="F49" s="195"/>
      <c r="G49" s="208"/>
      <c r="H49" s="284"/>
      <c r="I49" s="120"/>
      <c r="J49" s="120"/>
      <c r="K49" s="2"/>
    </row>
    <row r="50" spans="2:11">
      <c r="B50" s="21"/>
      <c r="C50" s="120"/>
      <c r="D50" s="120"/>
      <c r="E50" s="195"/>
      <c r="F50" s="195"/>
      <c r="G50" s="208"/>
      <c r="H50" s="284"/>
      <c r="I50" s="120"/>
      <c r="J50" s="120"/>
      <c r="K50" s="2"/>
    </row>
    <row r="51" spans="2:11">
      <c r="B51" s="100"/>
      <c r="C51" s="120"/>
      <c r="D51" s="120"/>
      <c r="E51" s="195"/>
      <c r="F51" s="195"/>
      <c r="G51" s="208"/>
      <c r="H51" s="284"/>
      <c r="I51" s="120"/>
      <c r="J51" s="120"/>
      <c r="K51" s="101"/>
    </row>
    <row r="52" spans="2:11">
      <c r="B52" s="21"/>
      <c r="C52" s="120"/>
      <c r="D52" s="120"/>
      <c r="E52" s="195"/>
      <c r="F52" s="195"/>
      <c r="G52" s="208"/>
      <c r="H52" s="284"/>
      <c r="I52" s="120"/>
      <c r="J52" s="120"/>
      <c r="K52" s="2"/>
    </row>
    <row r="53" spans="2:11">
      <c r="B53" s="2"/>
      <c r="C53" s="120"/>
      <c r="D53" s="120"/>
      <c r="E53" s="195"/>
      <c r="F53" s="195"/>
      <c r="G53" s="208"/>
      <c r="H53" s="284"/>
      <c r="I53" s="120"/>
      <c r="J53" s="120"/>
      <c r="K53" s="2"/>
    </row>
    <row r="54" spans="2:11" s="126" customFormat="1">
      <c r="B54" s="2"/>
      <c r="C54" s="108"/>
      <c r="D54" s="108"/>
      <c r="E54" s="196"/>
      <c r="F54" s="196"/>
      <c r="G54" s="200"/>
      <c r="H54" s="285"/>
      <c r="I54" s="108"/>
      <c r="J54" s="108"/>
      <c r="K54" s="2"/>
    </row>
    <row r="55" spans="2:11">
      <c r="B55" s="120"/>
      <c r="C55" s="120"/>
      <c r="D55" s="120"/>
      <c r="E55" s="195"/>
      <c r="F55" s="195"/>
      <c r="G55" s="208"/>
      <c r="H55" s="286"/>
      <c r="I55" s="120"/>
      <c r="J55" s="120"/>
      <c r="K55" s="2"/>
    </row>
    <row r="56" spans="2:11">
      <c r="B56" s="2"/>
      <c r="C56" s="120"/>
      <c r="D56" s="120"/>
      <c r="E56" s="195"/>
      <c r="F56" s="195"/>
      <c r="G56" s="208"/>
      <c r="H56" s="286"/>
      <c r="I56" s="120"/>
      <c r="J56" s="120"/>
      <c r="K56" s="2"/>
    </row>
    <row r="57" spans="2:11">
      <c r="B57" s="2"/>
      <c r="C57" s="120"/>
      <c r="D57" s="120"/>
      <c r="E57" s="195"/>
      <c r="F57" s="195"/>
      <c r="G57" s="208"/>
      <c r="H57" s="286"/>
      <c r="I57" s="120"/>
      <c r="J57" s="120"/>
      <c r="K57" s="2"/>
    </row>
    <row r="58" spans="2:11">
      <c r="B58" s="120"/>
      <c r="C58" s="120"/>
      <c r="D58" s="120"/>
      <c r="E58" s="195"/>
      <c r="F58" s="195"/>
      <c r="G58" s="208"/>
      <c r="H58" s="286"/>
      <c r="I58" s="120"/>
      <c r="J58" s="120"/>
      <c r="K58" s="101"/>
    </row>
    <row r="59" spans="2:11">
      <c r="B59" s="21"/>
      <c r="C59" s="120"/>
      <c r="D59" s="120"/>
      <c r="E59" s="195"/>
      <c r="F59" s="195"/>
      <c r="G59" s="208"/>
      <c r="H59" s="286"/>
      <c r="I59" s="120"/>
      <c r="J59" s="120"/>
      <c r="K59" s="2"/>
    </row>
    <row r="60" spans="2:11">
      <c r="B60" s="21"/>
      <c r="C60" s="120"/>
      <c r="D60" s="120"/>
      <c r="E60" s="195"/>
      <c r="F60" s="195"/>
      <c r="G60" s="208"/>
      <c r="H60" s="286"/>
      <c r="I60" s="120"/>
      <c r="J60" s="120"/>
      <c r="K60" s="2"/>
    </row>
    <row r="61" spans="2:11" s="126" customFormat="1">
      <c r="B61" s="100"/>
      <c r="C61" s="108"/>
      <c r="D61" s="108"/>
      <c r="E61" s="196"/>
      <c r="F61" s="196"/>
      <c r="G61" s="200"/>
      <c r="H61" s="287"/>
      <c r="I61" s="108"/>
      <c r="J61" s="108"/>
      <c r="K61" s="2"/>
    </row>
    <row r="62" spans="2:11">
      <c r="B62" s="120"/>
      <c r="C62" s="120"/>
      <c r="D62" s="120"/>
      <c r="E62" s="195"/>
      <c r="F62" s="195"/>
      <c r="G62" s="208"/>
      <c r="H62" s="286"/>
      <c r="I62" s="120"/>
      <c r="J62" s="120"/>
      <c r="K62" s="2"/>
    </row>
    <row r="63" spans="2:11">
      <c r="B63" s="2"/>
      <c r="C63" s="120"/>
      <c r="D63" s="120"/>
      <c r="E63" s="195"/>
      <c r="F63" s="195"/>
      <c r="G63" s="208"/>
      <c r="H63" s="286"/>
      <c r="I63" s="120"/>
      <c r="J63" s="120"/>
      <c r="K63" s="2"/>
    </row>
    <row r="64" spans="2:11">
      <c r="B64" s="2"/>
      <c r="C64" s="120"/>
      <c r="D64" s="120"/>
      <c r="E64" s="195"/>
      <c r="F64" s="195"/>
      <c r="G64" s="208"/>
      <c r="H64" s="286"/>
      <c r="I64" s="120"/>
      <c r="J64" s="120"/>
      <c r="K64" s="2"/>
    </row>
    <row r="65" spans="2:11">
      <c r="B65" s="2"/>
      <c r="C65" s="120"/>
      <c r="D65" s="120"/>
      <c r="E65" s="195"/>
      <c r="F65" s="195"/>
      <c r="G65" s="208"/>
      <c r="H65" s="286"/>
      <c r="I65" s="120"/>
      <c r="J65" s="120"/>
      <c r="K65" s="101"/>
    </row>
    <row r="66" spans="2:11">
      <c r="B66" s="2"/>
      <c r="C66" s="120"/>
      <c r="D66" s="120"/>
      <c r="E66" s="195"/>
      <c r="F66" s="195"/>
      <c r="G66" s="208"/>
      <c r="H66" s="286"/>
      <c r="I66" s="120"/>
      <c r="J66" s="120"/>
      <c r="K66" s="2"/>
    </row>
    <row r="67" spans="2:11">
      <c r="B67" s="2"/>
      <c r="C67" s="120"/>
      <c r="D67" s="120"/>
      <c r="E67" s="195"/>
      <c r="F67" s="195"/>
      <c r="G67" s="208"/>
      <c r="H67" s="286"/>
      <c r="I67" s="120"/>
      <c r="J67" s="120"/>
      <c r="K67" s="2"/>
    </row>
    <row r="68" spans="2:11" s="126" customFormat="1">
      <c r="B68" s="120"/>
      <c r="C68" s="108"/>
      <c r="D68" s="108"/>
      <c r="E68" s="196"/>
      <c r="F68" s="196"/>
      <c r="G68" s="200"/>
      <c r="H68" s="287"/>
      <c r="I68" s="108"/>
      <c r="J68" s="108"/>
      <c r="K68" s="2"/>
    </row>
    <row r="69" spans="2:11">
      <c r="B69" s="120"/>
      <c r="C69" s="120"/>
      <c r="D69" s="120"/>
      <c r="E69" s="195"/>
      <c r="F69" s="195"/>
      <c r="G69" s="208"/>
      <c r="H69" s="286"/>
      <c r="I69" s="120"/>
      <c r="J69" s="120"/>
      <c r="K69" s="2"/>
    </row>
    <row r="70" spans="2:11">
      <c r="B70" s="21"/>
      <c r="C70" s="120"/>
      <c r="D70" s="120"/>
      <c r="E70" s="195"/>
      <c r="F70" s="195"/>
      <c r="G70" s="208"/>
      <c r="H70" s="286"/>
      <c r="I70" s="120"/>
      <c r="J70" s="120"/>
      <c r="K70" s="2"/>
    </row>
    <row r="71" spans="2:11">
      <c r="B71" s="100"/>
      <c r="C71" s="120"/>
      <c r="D71" s="120"/>
      <c r="E71" s="195"/>
      <c r="F71" s="195"/>
      <c r="G71" s="208"/>
      <c r="H71" s="286"/>
      <c r="I71" s="120"/>
      <c r="J71" s="120"/>
      <c r="K71" s="2"/>
    </row>
    <row r="72" spans="2:11">
      <c r="B72" s="21"/>
      <c r="C72" s="120"/>
      <c r="D72" s="120"/>
      <c r="E72" s="195"/>
      <c r="F72" s="195"/>
      <c r="G72" s="208"/>
      <c r="H72" s="286"/>
      <c r="I72" s="120"/>
      <c r="J72" s="120"/>
      <c r="K72" s="2"/>
    </row>
    <row r="73" spans="2:11">
      <c r="B73" s="2"/>
      <c r="C73" s="120"/>
      <c r="D73" s="120"/>
      <c r="E73" s="195"/>
      <c r="F73" s="195"/>
      <c r="G73" s="208"/>
      <c r="H73" s="286"/>
      <c r="I73" s="120"/>
      <c r="J73" s="120"/>
      <c r="K73" s="2"/>
    </row>
    <row r="74" spans="2:11">
      <c r="B74" s="2"/>
      <c r="C74" s="120"/>
      <c r="D74" s="120"/>
      <c r="E74" s="195"/>
      <c r="F74" s="195"/>
      <c r="G74" s="208"/>
      <c r="H74" s="286"/>
      <c r="I74" s="120"/>
      <c r="J74" s="120"/>
      <c r="K74" s="2"/>
    </row>
    <row r="75" spans="2:11">
      <c r="B75" s="2"/>
      <c r="C75" s="120"/>
      <c r="D75" s="120"/>
      <c r="E75" s="195"/>
      <c r="F75" s="195"/>
      <c r="G75" s="208"/>
      <c r="H75" s="286"/>
      <c r="I75" s="120"/>
      <c r="J75" s="120"/>
      <c r="K75" s="2"/>
    </row>
    <row r="76" spans="2:11">
      <c r="B76" s="108"/>
      <c r="C76" s="108"/>
      <c r="D76" s="108"/>
      <c r="E76" s="196"/>
      <c r="F76" s="196"/>
      <c r="G76" s="200"/>
      <c r="H76" s="153"/>
      <c r="I76" s="108"/>
      <c r="J76" s="108"/>
      <c r="K76" s="2"/>
    </row>
    <row r="77" spans="2:11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>
      <c r="E78" s="6"/>
      <c r="F78" s="6"/>
    </row>
    <row r="81" spans="2:9">
      <c r="B81" s="202"/>
      <c r="C81" s="202"/>
      <c r="D81" s="202"/>
      <c r="E81" s="202"/>
      <c r="F81" s="202"/>
      <c r="G81" s="202"/>
      <c r="H81" s="202"/>
      <c r="I81" s="202"/>
    </row>
    <row r="82" spans="2:9">
      <c r="B82" s="202"/>
      <c r="C82" s="202"/>
      <c r="D82" s="202"/>
      <c r="E82" s="202"/>
      <c r="F82" s="202"/>
      <c r="G82" s="202"/>
      <c r="H82" s="202"/>
      <c r="I82" s="202"/>
    </row>
    <row r="83" spans="2:9">
      <c r="B83" s="202"/>
      <c r="C83" s="202"/>
      <c r="D83" s="251"/>
      <c r="E83" s="202"/>
      <c r="F83" s="202"/>
      <c r="G83" s="202"/>
      <c r="H83" s="202"/>
      <c r="I83" s="202"/>
    </row>
    <row r="84" spans="2:9">
      <c r="B84" s="202"/>
      <c r="C84" s="202"/>
      <c r="D84" s="202"/>
      <c r="E84" s="202"/>
      <c r="F84" s="202"/>
      <c r="G84" s="202"/>
      <c r="H84" s="202"/>
      <c r="I84" s="202"/>
    </row>
    <row r="85" spans="2:9">
      <c r="B85" s="202"/>
      <c r="C85" s="202"/>
      <c r="D85" s="202"/>
      <c r="E85" s="202"/>
      <c r="F85" s="202"/>
      <c r="G85" s="202"/>
      <c r="H85" s="202"/>
      <c r="I85" s="202"/>
    </row>
    <row r="86" spans="2:9">
      <c r="B86" s="202"/>
      <c r="C86" s="202"/>
      <c r="D86" s="202"/>
      <c r="E86" s="202"/>
      <c r="F86" s="202"/>
      <c r="G86" s="202"/>
      <c r="H86" s="202"/>
      <c r="I86" s="202"/>
    </row>
    <row r="87" spans="2:9">
      <c r="B87" s="202"/>
      <c r="C87" s="202"/>
      <c r="D87" s="202"/>
      <c r="E87" s="24"/>
      <c r="F87" s="24"/>
      <c r="G87" s="24"/>
      <c r="H87" s="24"/>
      <c r="I87" s="202"/>
    </row>
    <row r="88" spans="2:9">
      <c r="B88" s="202"/>
      <c r="C88" s="202"/>
      <c r="D88" s="202"/>
      <c r="E88" s="24"/>
      <c r="F88" s="24"/>
      <c r="G88" s="24"/>
      <c r="H88" s="24"/>
      <c r="I88" s="202"/>
    </row>
    <row r="89" spans="2:9">
      <c r="B89" s="202"/>
      <c r="C89" s="202"/>
      <c r="D89" s="202"/>
      <c r="E89" s="24"/>
      <c r="F89" s="24"/>
      <c r="G89" s="24"/>
      <c r="H89" s="24"/>
      <c r="I89" s="202"/>
    </row>
    <row r="90" spans="2:9">
      <c r="B90" s="202"/>
      <c r="C90" s="202"/>
      <c r="D90" s="202"/>
      <c r="E90" s="202"/>
      <c r="F90" s="202"/>
      <c r="G90" s="202"/>
      <c r="H90" s="202"/>
      <c r="I90" s="202"/>
    </row>
    <row r="91" spans="2:9">
      <c r="B91" s="202"/>
      <c r="C91" s="202"/>
      <c r="D91" s="202"/>
      <c r="E91" s="24"/>
      <c r="F91" s="202"/>
      <c r="G91" s="202"/>
      <c r="H91" s="202"/>
      <c r="I91" s="202"/>
    </row>
    <row r="92" spans="2:9">
      <c r="B92" s="202"/>
      <c r="C92" s="202"/>
      <c r="D92" s="202"/>
      <c r="E92" s="24"/>
      <c r="F92" s="202"/>
      <c r="G92" s="202"/>
      <c r="H92" s="202"/>
      <c r="I92" s="202"/>
    </row>
    <row r="93" spans="2:9">
      <c r="B93" s="202"/>
      <c r="C93" s="202"/>
      <c r="D93" s="202"/>
      <c r="E93" s="202"/>
      <c r="F93" s="202"/>
      <c r="G93" s="202"/>
      <c r="H93" s="202"/>
      <c r="I93" s="202"/>
    </row>
    <row r="94" spans="2:9">
      <c r="B94" s="202"/>
      <c r="C94" s="202"/>
      <c r="D94" s="202"/>
      <c r="E94" s="202"/>
      <c r="F94" s="202"/>
      <c r="G94" s="202"/>
      <c r="H94" s="202"/>
      <c r="I94" s="202"/>
    </row>
    <row r="96" spans="2:9">
      <c r="D96" s="5"/>
      <c r="E96" s="6"/>
    </row>
  </sheetData>
  <mergeCells count="15">
    <mergeCell ref="A2:I2"/>
    <mergeCell ref="A3:I3"/>
    <mergeCell ref="A6:A7"/>
    <mergeCell ref="B6:B7"/>
    <mergeCell ref="C6:C7"/>
    <mergeCell ref="D6:D7"/>
    <mergeCell ref="L9:L10"/>
    <mergeCell ref="M9:M10"/>
    <mergeCell ref="N9:N10"/>
    <mergeCell ref="E6:E7"/>
    <mergeCell ref="F6:F7"/>
    <mergeCell ref="G6:G7"/>
    <mergeCell ref="H6:H7"/>
    <mergeCell ref="I6:I7"/>
    <mergeCell ref="J6:J7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V225"/>
  <sheetViews>
    <sheetView showGridLines="0" zoomScaleNormal="100" workbookViewId="0"/>
  </sheetViews>
  <sheetFormatPr baseColWidth="10" defaultColWidth="11.5546875" defaultRowHeight="10.5"/>
  <cols>
    <col min="1" max="1" width="29.33203125" style="3" customWidth="1"/>
    <col min="2" max="2" width="23.77734375" style="3" customWidth="1"/>
    <col min="3" max="3" width="11.88671875" style="3" customWidth="1"/>
    <col min="4" max="4" width="16.33203125" style="3" customWidth="1"/>
    <col min="5" max="5" width="14.21875" style="3" customWidth="1"/>
    <col min="6" max="6" width="12.77734375" style="3" customWidth="1"/>
    <col min="7" max="7" width="15.77734375" style="3" customWidth="1"/>
    <col min="8" max="8" width="13" style="3" customWidth="1"/>
    <col min="9" max="9" width="13.109375" style="3" customWidth="1"/>
    <col min="10" max="13" width="11.5546875" style="21"/>
    <col min="14" max="20" width="11.5546875" style="58"/>
    <col min="21" max="16384" width="11.5546875" style="3"/>
  </cols>
  <sheetData>
    <row r="2" spans="1:22" s="58" customFormat="1" ht="15">
      <c r="A2" s="386" t="s">
        <v>198</v>
      </c>
      <c r="B2" s="386"/>
      <c r="C2" s="386"/>
      <c r="D2" s="386"/>
      <c r="E2" s="386"/>
      <c r="F2" s="386"/>
      <c r="G2" s="386"/>
      <c r="H2" s="386"/>
      <c r="I2" s="386"/>
      <c r="J2" s="21"/>
      <c r="K2" s="189"/>
      <c r="L2" s="21"/>
      <c r="M2" s="21"/>
    </row>
    <row r="3" spans="1:22" s="54" customFormat="1" ht="11.85" customHeight="1">
      <c r="A3" s="386" t="s">
        <v>219</v>
      </c>
      <c r="B3" s="386"/>
      <c r="C3" s="386"/>
      <c r="D3" s="386"/>
      <c r="E3" s="386"/>
      <c r="F3" s="386"/>
      <c r="G3" s="386"/>
      <c r="H3" s="386"/>
      <c r="I3" s="386"/>
      <c r="J3" s="182"/>
      <c r="K3" s="79"/>
      <c r="L3" s="79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2"/>
      <c r="K4" s="189"/>
      <c r="L4" s="79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2" s="58" customFormat="1" ht="12.75">
      <c r="A5" s="79"/>
      <c r="B5" s="79"/>
      <c r="C5" s="79"/>
      <c r="D5" s="79"/>
      <c r="E5" s="79"/>
      <c r="F5" s="79"/>
      <c r="G5" s="79"/>
      <c r="H5" s="79"/>
      <c r="I5" s="79"/>
      <c r="J5" s="68"/>
      <c r="K5" s="189"/>
      <c r="L5" s="59"/>
      <c r="M5" s="21"/>
    </row>
    <row r="6" spans="1:22" s="79" customFormat="1" ht="12.6" customHeight="1">
      <c r="A6" s="402" t="s">
        <v>68</v>
      </c>
      <c r="B6" s="402" t="s">
        <v>69</v>
      </c>
      <c r="C6" s="402" t="s">
        <v>63</v>
      </c>
      <c r="D6" s="388" t="s">
        <v>92</v>
      </c>
      <c r="E6" s="388" t="s">
        <v>93</v>
      </c>
      <c r="F6" s="388" t="s">
        <v>79</v>
      </c>
      <c r="G6" s="388" t="s">
        <v>73</v>
      </c>
      <c r="H6" s="388" t="s">
        <v>77</v>
      </c>
      <c r="I6" s="391" t="s">
        <v>78</v>
      </c>
      <c r="J6" s="401"/>
      <c r="K6" s="54"/>
      <c r="L6" s="54"/>
    </row>
    <row r="7" spans="1:22" s="58" customFormat="1" ht="30.6" customHeight="1">
      <c r="A7" s="403"/>
      <c r="B7" s="403"/>
      <c r="C7" s="403"/>
      <c r="D7" s="389"/>
      <c r="E7" s="389"/>
      <c r="F7" s="389"/>
      <c r="G7" s="389"/>
      <c r="H7" s="389"/>
      <c r="I7" s="400"/>
      <c r="J7" s="401"/>
      <c r="K7" s="54"/>
      <c r="L7" s="54"/>
      <c r="M7" s="59"/>
      <c r="N7" s="59"/>
      <c r="O7" s="59"/>
      <c r="P7" s="59"/>
      <c r="Q7" s="21"/>
      <c r="R7" s="21"/>
    </row>
    <row r="8" spans="1:22" ht="11.25" customHeight="1">
      <c r="A8" s="102" t="s">
        <v>20</v>
      </c>
      <c r="B8" s="102" t="s">
        <v>26</v>
      </c>
      <c r="C8" s="102">
        <v>9519493</v>
      </c>
      <c r="D8" s="128">
        <v>290315331800</v>
      </c>
      <c r="E8" s="128">
        <v>177908883900</v>
      </c>
      <c r="F8" s="124">
        <v>0.61281256762065361</v>
      </c>
      <c r="G8" s="130">
        <v>2819.2955916889728</v>
      </c>
      <c r="H8" s="102">
        <v>30496.932116027609</v>
      </c>
      <c r="I8" s="102">
        <v>18688.903274575652</v>
      </c>
      <c r="J8" s="69"/>
      <c r="K8" s="54"/>
      <c r="L8" s="71"/>
    </row>
    <row r="9" spans="1:22" ht="11.25" customHeight="1">
      <c r="A9" s="21"/>
      <c r="B9" s="102" t="s">
        <v>27</v>
      </c>
      <c r="C9" s="102">
        <v>28124</v>
      </c>
      <c r="D9" s="128">
        <v>1394213354</v>
      </c>
      <c r="E9" s="128">
        <v>643970528</v>
      </c>
      <c r="F9" s="124">
        <v>0.4618880791468879</v>
      </c>
      <c r="G9" s="130">
        <v>8.3292113582793412</v>
      </c>
      <c r="H9" s="102">
        <v>49573.792988195135</v>
      </c>
      <c r="I9" s="102">
        <v>22897.544019342909</v>
      </c>
      <c r="J9" s="69"/>
      <c r="K9" s="22"/>
      <c r="L9" s="72"/>
    </row>
    <row r="10" spans="1:22" ht="11.25" customHeight="1">
      <c r="A10" s="21"/>
      <c r="B10" s="102" t="s">
        <v>28</v>
      </c>
      <c r="C10" s="102">
        <v>691451</v>
      </c>
      <c r="D10" s="128">
        <v>32463097010</v>
      </c>
      <c r="E10" s="128">
        <v>22529235220</v>
      </c>
      <c r="F10" s="124">
        <v>0.69399525291933939</v>
      </c>
      <c r="G10" s="130">
        <v>204.78031300290172</v>
      </c>
      <c r="H10" s="102">
        <v>46949.237198297495</v>
      </c>
      <c r="I10" s="102">
        <v>32582.547743802526</v>
      </c>
      <c r="J10" s="97"/>
      <c r="K10" s="22"/>
      <c r="L10" s="22"/>
    </row>
    <row r="11" spans="1:22" ht="11.25" customHeight="1">
      <c r="A11" s="100"/>
      <c r="B11" s="102" t="s">
        <v>168</v>
      </c>
      <c r="C11" s="102">
        <v>144896</v>
      </c>
      <c r="D11" s="128">
        <v>3973553772</v>
      </c>
      <c r="E11" s="128">
        <v>2709399205</v>
      </c>
      <c r="F11" s="124">
        <v>0.68185794391207755</v>
      </c>
      <c r="G11" s="130">
        <v>42.912438094483129</v>
      </c>
      <c r="H11" s="102">
        <v>27423.488377871025</v>
      </c>
      <c r="I11" s="102">
        <v>18698.923400231892</v>
      </c>
      <c r="J11" s="22"/>
      <c r="K11" s="22"/>
      <c r="L11" s="22"/>
    </row>
    <row r="12" spans="1:22" ht="11.25" customHeight="1">
      <c r="A12" s="100"/>
      <c r="B12" s="103" t="s">
        <v>14</v>
      </c>
      <c r="C12" s="103">
        <v>10383964</v>
      </c>
      <c r="D12" s="129">
        <v>328146195936</v>
      </c>
      <c r="E12" s="129">
        <v>203791488853</v>
      </c>
      <c r="F12" s="127">
        <v>0.62103870584788523</v>
      </c>
      <c r="G12" s="131">
        <v>3075.3175541446371</v>
      </c>
      <c r="H12" s="103">
        <v>31601.24552974182</v>
      </c>
      <c r="I12" s="103">
        <v>19625.596626972128</v>
      </c>
      <c r="J12" s="22"/>
      <c r="K12" s="22"/>
      <c r="L12" s="22"/>
    </row>
    <row r="13" spans="1:22" ht="11.25" customHeight="1">
      <c r="A13" s="102" t="s">
        <v>21</v>
      </c>
      <c r="B13" s="102" t="s">
        <v>29</v>
      </c>
      <c r="C13" s="102">
        <v>25220460</v>
      </c>
      <c r="D13" s="128">
        <v>210442501800</v>
      </c>
      <c r="E13" s="128">
        <v>142661057000</v>
      </c>
      <c r="F13" s="124">
        <v>0.67790990783592742</v>
      </c>
      <c r="G13" s="130">
        <v>7469.298175687306</v>
      </c>
      <c r="H13" s="102">
        <v>8344.1182991904188</v>
      </c>
      <c r="I13" s="102">
        <v>5656.560467176253</v>
      </c>
      <c r="J13" s="22"/>
      <c r="K13" s="22"/>
      <c r="L13" s="22"/>
    </row>
    <row r="14" spans="1:22" ht="11.25" customHeight="1">
      <c r="B14" s="102" t="s">
        <v>30</v>
      </c>
      <c r="C14" s="102">
        <v>3540421</v>
      </c>
      <c r="D14" s="128">
        <v>248445991400</v>
      </c>
      <c r="E14" s="128">
        <v>157212746000</v>
      </c>
      <c r="F14" s="134">
        <v>0.63278439355814053</v>
      </c>
      <c r="G14" s="130">
        <v>1048.5320298069514</v>
      </c>
      <c r="H14" s="102">
        <v>70174.137877952933</v>
      </c>
      <c r="I14" s="102">
        <v>44405.099280565788</v>
      </c>
      <c r="J14" s="22"/>
      <c r="K14" s="22"/>
      <c r="L14" s="22"/>
    </row>
    <row r="15" spans="1:22" ht="11.25" customHeight="1">
      <c r="B15" s="102" t="s">
        <v>31</v>
      </c>
      <c r="C15" s="102">
        <v>463498</v>
      </c>
      <c r="D15" s="128">
        <v>19952756590</v>
      </c>
      <c r="E15" s="128">
        <v>13525405950</v>
      </c>
      <c r="F15" s="134">
        <v>0.67787154566796626</v>
      </c>
      <c r="G15" s="130">
        <v>137.26969158511443</v>
      </c>
      <c r="H15" s="102">
        <v>43048.204285671134</v>
      </c>
      <c r="I15" s="102">
        <v>29181.152777358264</v>
      </c>
      <c r="J15" s="22"/>
      <c r="K15" s="22"/>
      <c r="L15" s="22"/>
    </row>
    <row r="16" spans="1:22" ht="11.25" customHeight="1">
      <c r="A16" s="126"/>
      <c r="B16" s="103" t="s">
        <v>14</v>
      </c>
      <c r="C16" s="103">
        <v>29224379</v>
      </c>
      <c r="D16" s="129">
        <v>478841249790</v>
      </c>
      <c r="E16" s="129">
        <v>313399208950</v>
      </c>
      <c r="F16" s="135">
        <v>0.65449501079417016</v>
      </c>
      <c r="G16" s="131">
        <v>8655.0998970793698</v>
      </c>
      <c r="H16" s="103">
        <v>16384.993152121384</v>
      </c>
      <c r="I16" s="103">
        <v>10723.896269960091</v>
      </c>
      <c r="J16" s="22"/>
      <c r="K16" s="22"/>
      <c r="L16" s="22"/>
    </row>
    <row r="17" spans="1:13" ht="11.25" customHeight="1">
      <c r="A17" s="102" t="s">
        <v>62</v>
      </c>
      <c r="B17" s="102" t="s">
        <v>32</v>
      </c>
      <c r="C17" s="102">
        <v>334919</v>
      </c>
      <c r="D17" s="128">
        <v>16998355930</v>
      </c>
      <c r="E17" s="128">
        <v>8984820391</v>
      </c>
      <c r="F17" s="134">
        <v>0.5285699645306815</v>
      </c>
      <c r="G17" s="130">
        <v>99.18970057259132</v>
      </c>
      <c r="H17" s="102">
        <v>50753.632758965599</v>
      </c>
      <c r="I17" s="102">
        <v>26826.845867209682</v>
      </c>
      <c r="J17" s="22"/>
      <c r="K17" s="22"/>
      <c r="L17" s="22"/>
    </row>
    <row r="18" spans="1:13" ht="11.25" customHeight="1">
      <c r="A18" s="102"/>
      <c r="B18" s="102" t="s">
        <v>33</v>
      </c>
      <c r="C18" s="102">
        <v>6803770</v>
      </c>
      <c r="D18" s="128">
        <v>40710130830</v>
      </c>
      <c r="E18" s="128">
        <v>23318096250</v>
      </c>
      <c r="F18" s="134">
        <v>0.57278362350082379</v>
      </c>
      <c r="G18" s="130">
        <v>2015.0063420253246</v>
      </c>
      <c r="H18" s="102">
        <v>5983.4666412885799</v>
      </c>
      <c r="I18" s="102">
        <v>3427.2317038935767</v>
      </c>
      <c r="J18" s="22"/>
      <c r="K18" s="22"/>
      <c r="L18" s="22"/>
    </row>
    <row r="19" spans="1:13" ht="11.25" customHeight="1">
      <c r="A19" s="21"/>
      <c r="B19" s="102" t="s">
        <v>34</v>
      </c>
      <c r="C19" s="102">
        <v>352904</v>
      </c>
      <c r="D19" s="128">
        <v>9393386997</v>
      </c>
      <c r="E19" s="128">
        <v>6626560753</v>
      </c>
      <c r="F19" s="134">
        <v>0.70544956309330686</v>
      </c>
      <c r="G19" s="130">
        <v>104.51614298045131</v>
      </c>
      <c r="H19" s="102">
        <v>26617.400190986784</v>
      </c>
      <c r="I19" s="102">
        <v>18777.233335411329</v>
      </c>
      <c r="J19" s="22"/>
      <c r="K19" s="22"/>
      <c r="L19" s="22"/>
    </row>
    <row r="20" spans="1:13" ht="11.25" customHeight="1">
      <c r="A20" s="21"/>
      <c r="B20" s="102" t="s">
        <v>35</v>
      </c>
      <c r="C20" s="102">
        <v>1539421</v>
      </c>
      <c r="D20" s="128">
        <v>60293656580</v>
      </c>
      <c r="E20" s="128">
        <v>17849563110</v>
      </c>
      <c r="F20" s="134">
        <v>0.29604379834413419</v>
      </c>
      <c r="G20" s="130">
        <v>455.91533488741794</v>
      </c>
      <c r="H20" s="102">
        <v>39166.450620070791</v>
      </c>
      <c r="I20" s="102">
        <v>11594.984809223728</v>
      </c>
      <c r="J20" s="22"/>
      <c r="K20" s="22"/>
      <c r="L20" s="22"/>
    </row>
    <row r="21" spans="1:13" ht="11.25" customHeight="1">
      <c r="A21" s="100"/>
      <c r="B21" s="102" t="s">
        <v>75</v>
      </c>
      <c r="C21" s="102">
        <v>417399</v>
      </c>
      <c r="D21" s="128">
        <v>14865337140</v>
      </c>
      <c r="E21" s="128">
        <v>4158686065</v>
      </c>
      <c r="F21" s="134">
        <v>0.27975726522943833</v>
      </c>
      <c r="G21" s="130">
        <v>123.61699942164836</v>
      </c>
      <c r="H21" s="102">
        <v>35614.213594186855</v>
      </c>
      <c r="I21" s="102">
        <v>9963.3349984068009</v>
      </c>
      <c r="J21" s="22"/>
      <c r="K21" s="22"/>
      <c r="L21" s="22"/>
    </row>
    <row r="22" spans="1:13" ht="11.25" customHeight="1">
      <c r="A22" s="21"/>
      <c r="B22" s="102" t="s">
        <v>76</v>
      </c>
      <c r="C22" s="102">
        <v>13151</v>
      </c>
      <c r="D22" s="128">
        <v>390929332</v>
      </c>
      <c r="E22" s="128">
        <v>243438989</v>
      </c>
      <c r="F22" s="134">
        <v>0.62271865801054804</v>
      </c>
      <c r="G22" s="130">
        <v>3.8948036756055897</v>
      </c>
      <c r="H22" s="102">
        <v>29726.205763820242</v>
      </c>
      <c r="I22" s="102">
        <v>18511.06296099156</v>
      </c>
      <c r="J22" s="22"/>
      <c r="K22" s="22"/>
      <c r="L22" s="22"/>
    </row>
    <row r="23" spans="1:13" ht="11.25" customHeight="1">
      <c r="B23" s="102" t="s">
        <v>36</v>
      </c>
      <c r="C23" s="102">
        <v>503</v>
      </c>
      <c r="D23" s="128">
        <v>9631946</v>
      </c>
      <c r="E23" s="128">
        <v>3665227</v>
      </c>
      <c r="F23" s="134">
        <v>0.38052819232998192</v>
      </c>
      <c r="G23" s="130">
        <v>0.14896861446503015</v>
      </c>
      <c r="H23" s="102">
        <v>19148.99801192843</v>
      </c>
      <c r="I23" s="102">
        <v>7286.7335984095425</v>
      </c>
      <c r="J23" s="22"/>
      <c r="K23" s="22"/>
      <c r="L23" s="22"/>
    </row>
    <row r="24" spans="1:13" ht="11.25" customHeight="1">
      <c r="B24" s="102" t="s">
        <v>37</v>
      </c>
      <c r="C24" s="102">
        <v>96494</v>
      </c>
      <c r="D24" s="128">
        <v>7874288380</v>
      </c>
      <c r="E24" s="128">
        <v>4883500948</v>
      </c>
      <c r="F24" s="134">
        <v>0.62018314701347022</v>
      </c>
      <c r="G24" s="130">
        <v>28.577688835365052</v>
      </c>
      <c r="H24" s="102">
        <v>81603.91713474413</v>
      </c>
      <c r="I24" s="102">
        <v>50609.37413725206</v>
      </c>
      <c r="J24" s="22"/>
      <c r="K24" s="22"/>
      <c r="L24" s="22"/>
    </row>
    <row r="25" spans="1:13" ht="11.25" customHeight="1">
      <c r="B25" s="102" t="s">
        <v>38</v>
      </c>
      <c r="C25" s="102">
        <v>360817</v>
      </c>
      <c r="D25" s="128">
        <v>5224100196</v>
      </c>
      <c r="E25" s="128">
        <v>3126335623</v>
      </c>
      <c r="F25" s="134">
        <v>0.59844480498168451</v>
      </c>
      <c r="G25" s="130">
        <v>106.85965917580276</v>
      </c>
      <c r="H25" s="102">
        <v>14478.531211112559</v>
      </c>
      <c r="I25" s="102">
        <v>8664.6017870554879</v>
      </c>
      <c r="J25" s="22"/>
      <c r="K25" s="22"/>
      <c r="L25" s="22"/>
    </row>
    <row r="26" spans="1:13" ht="11.25" customHeight="1">
      <c r="B26" s="102" t="s">
        <v>39</v>
      </c>
      <c r="C26" s="102">
        <v>132845</v>
      </c>
      <c r="D26" s="128">
        <v>3727597485</v>
      </c>
      <c r="E26" s="128">
        <v>1861295617</v>
      </c>
      <c r="F26" s="134">
        <v>0.49932848825280285</v>
      </c>
      <c r="G26" s="130">
        <v>39.343410712936247</v>
      </c>
      <c r="H26" s="102">
        <v>28059.749971771613</v>
      </c>
      <c r="I26" s="102">
        <v>14011.032534156348</v>
      </c>
      <c r="J26" s="22"/>
      <c r="K26" s="22"/>
      <c r="L26" s="22"/>
    </row>
    <row r="27" spans="1:13" ht="11.25" customHeight="1">
      <c r="B27" s="102" t="s">
        <v>40</v>
      </c>
      <c r="C27" s="102">
        <v>63319</v>
      </c>
      <c r="D27" s="128">
        <v>3353032850</v>
      </c>
      <c r="E27" s="128">
        <v>1365257647</v>
      </c>
      <c r="F27" s="134">
        <v>0.40717097269118613</v>
      </c>
      <c r="G27" s="130">
        <v>18.752571966821559</v>
      </c>
      <c r="H27" s="102">
        <v>52954.60841137731</v>
      </c>
      <c r="I27" s="102">
        <v>21561.579415341366</v>
      </c>
      <c r="J27" s="22"/>
      <c r="K27" s="22"/>
      <c r="L27" s="22"/>
    </row>
    <row r="28" spans="1:13" ht="11.25" customHeight="1">
      <c r="A28" s="102"/>
      <c r="B28" s="102" t="s">
        <v>41</v>
      </c>
      <c r="C28" s="102">
        <v>687346</v>
      </c>
      <c r="D28" s="128">
        <v>34895188440</v>
      </c>
      <c r="E28" s="128">
        <v>21376077920</v>
      </c>
      <c r="F28" s="134">
        <v>0.61257952387203096</v>
      </c>
      <c r="G28" s="130">
        <v>203.56457510552809</v>
      </c>
      <c r="H28" s="102">
        <v>50768.009765096474</v>
      </c>
      <c r="I28" s="102">
        <v>31099.443249833417</v>
      </c>
      <c r="J28" s="22"/>
      <c r="K28" s="22"/>
      <c r="L28" s="22"/>
    </row>
    <row r="29" spans="1:13" ht="11.25" customHeight="1">
      <c r="A29" s="21"/>
      <c r="B29" s="102" t="s">
        <v>42</v>
      </c>
      <c r="C29" s="102">
        <v>205059</v>
      </c>
      <c r="D29" s="128">
        <v>13705509500</v>
      </c>
      <c r="E29" s="128">
        <v>7860554985</v>
      </c>
      <c r="F29" s="134">
        <v>0.57353248961667569</v>
      </c>
      <c r="G29" s="130">
        <v>60.730328257623498</v>
      </c>
      <c r="H29" s="102">
        <v>66836.907914307594</v>
      </c>
      <c r="I29" s="102">
        <v>38333.138194373329</v>
      </c>
      <c r="J29" s="22"/>
      <c r="K29" s="22"/>
      <c r="L29" s="22"/>
    </row>
    <row r="30" spans="1:13" ht="11.25" customHeight="1">
      <c r="A30" s="21"/>
      <c r="B30" s="102" t="s">
        <v>43</v>
      </c>
      <c r="C30" s="102">
        <v>50615</v>
      </c>
      <c r="D30" s="128">
        <v>7873324451</v>
      </c>
      <c r="E30" s="128">
        <v>5896811478</v>
      </c>
      <c r="F30" s="134">
        <v>0.74896081251307245</v>
      </c>
      <c r="G30" s="130">
        <v>14.99015193071074</v>
      </c>
      <c r="H30" s="102">
        <v>155553.1848463894</v>
      </c>
      <c r="I30" s="102">
        <v>116503.23971154795</v>
      </c>
      <c r="J30" s="22"/>
      <c r="K30" s="22"/>
      <c r="L30" s="22"/>
    </row>
    <row r="31" spans="1:13" ht="11.25" customHeight="1">
      <c r="A31" s="100"/>
      <c r="B31" s="102" t="s">
        <v>44</v>
      </c>
      <c r="C31" s="102">
        <v>52272</v>
      </c>
      <c r="D31" s="128">
        <v>2089765580</v>
      </c>
      <c r="E31" s="128">
        <v>943269224</v>
      </c>
      <c r="F31" s="134">
        <v>0.45137561505822105</v>
      </c>
      <c r="G31" s="130">
        <v>15.480889493670094</v>
      </c>
      <c r="H31" s="102">
        <v>39978.680364248547</v>
      </c>
      <c r="I31" s="102">
        <v>18045.401438628713</v>
      </c>
      <c r="J31" s="22"/>
      <c r="K31" s="22"/>
      <c r="L31" s="22"/>
    </row>
    <row r="32" spans="1:13" ht="11.25" customHeight="1">
      <c r="A32" s="21"/>
      <c r="B32" s="102" t="s">
        <v>45</v>
      </c>
      <c r="C32" s="102">
        <v>101962</v>
      </c>
      <c r="D32" s="128">
        <v>17122386350</v>
      </c>
      <c r="E32" s="128">
        <v>12402185610</v>
      </c>
      <c r="F32" s="134">
        <v>0.72432576607524102</v>
      </c>
      <c r="G32" s="130">
        <v>30.197093177104186</v>
      </c>
      <c r="H32" s="102">
        <v>167929.09466271749</v>
      </c>
      <c r="I32" s="102">
        <v>121635.37013789451</v>
      </c>
      <c r="J32" s="22"/>
      <c r="K32" s="22"/>
      <c r="L32" s="22"/>
      <c r="M32" s="28"/>
    </row>
    <row r="33" spans="1:16" ht="11.25" customHeight="1">
      <c r="B33" s="102" t="s">
        <v>46</v>
      </c>
      <c r="C33" s="102">
        <v>24830</v>
      </c>
      <c r="D33" s="128">
        <v>1011892830</v>
      </c>
      <c r="E33" s="128">
        <v>388170229</v>
      </c>
      <c r="F33" s="134">
        <v>0.38360804374905988</v>
      </c>
      <c r="G33" s="130">
        <v>7.3536594377071554</v>
      </c>
      <c r="H33" s="102">
        <v>40752.832460732985</v>
      </c>
      <c r="I33" s="102">
        <v>15633.114337494966</v>
      </c>
      <c r="J33" s="22"/>
      <c r="K33" s="22"/>
      <c r="L33" s="22"/>
    </row>
    <row r="34" spans="1:16" ht="11.25" customHeight="1">
      <c r="B34" s="102" t="s">
        <v>182</v>
      </c>
      <c r="C34" s="102">
        <v>291020</v>
      </c>
      <c r="D34" s="128">
        <v>7099701442</v>
      </c>
      <c r="E34" s="128">
        <v>2396451779</v>
      </c>
      <c r="F34" s="134">
        <v>0.33754261338698133</v>
      </c>
      <c r="G34" s="130">
        <v>86.188560997242703</v>
      </c>
      <c r="H34" s="102">
        <v>24395.922761322247</v>
      </c>
      <c r="I34" s="102">
        <v>8234.6635248436542</v>
      </c>
      <c r="J34" s="22"/>
      <c r="K34" s="22"/>
      <c r="L34" s="22"/>
    </row>
    <row r="35" spans="1:16" ht="11.25" customHeight="1">
      <c r="A35" s="126"/>
      <c r="B35" s="103" t="s">
        <v>14</v>
      </c>
      <c r="C35" s="103">
        <v>11528646</v>
      </c>
      <c r="D35" s="129">
        <v>246638216259</v>
      </c>
      <c r="E35" s="129">
        <v>123684741845</v>
      </c>
      <c r="F35" s="135">
        <v>0.50148246983393696</v>
      </c>
      <c r="G35" s="131">
        <v>3414.3268812680162</v>
      </c>
      <c r="H35" s="103">
        <v>21393.51110780919</v>
      </c>
      <c r="I35" s="103">
        <v>10728.47078876392</v>
      </c>
      <c r="J35" s="22"/>
      <c r="K35" s="22"/>
      <c r="L35" s="22"/>
      <c r="M35" s="22"/>
      <c r="N35" s="22"/>
      <c r="O35" s="22"/>
      <c r="P35" s="22"/>
    </row>
    <row r="36" spans="1:16" ht="11.25" customHeight="1">
      <c r="A36" s="102" t="s">
        <v>102</v>
      </c>
      <c r="B36" s="102" t="s">
        <v>47</v>
      </c>
      <c r="C36" s="102">
        <v>16897</v>
      </c>
      <c r="D36" s="128">
        <v>20772358150</v>
      </c>
      <c r="E36" s="128">
        <v>13411504850</v>
      </c>
      <c r="F36" s="134">
        <v>0.6456419032039461</v>
      </c>
      <c r="G36" s="130">
        <v>5.0042200370091745</v>
      </c>
      <c r="H36" s="102">
        <v>1229351.8464816241</v>
      </c>
      <c r="I36" s="102">
        <v>793721.06586968096</v>
      </c>
      <c r="J36" s="22"/>
      <c r="K36" s="22"/>
      <c r="L36" s="22"/>
    </row>
    <row r="37" spans="1:16" ht="11.25" customHeight="1">
      <c r="A37" s="102"/>
      <c r="B37" s="102" t="s">
        <v>38</v>
      </c>
      <c r="C37" s="102">
        <v>37156</v>
      </c>
      <c r="D37" s="128">
        <v>16983359770</v>
      </c>
      <c r="E37" s="128">
        <v>12187622660</v>
      </c>
      <c r="F37" s="134">
        <v>0.71762141443465399</v>
      </c>
      <c r="G37" s="130">
        <v>11.004130892768709</v>
      </c>
      <c r="H37" s="102">
        <v>457082.5645925288</v>
      </c>
      <c r="I37" s="102">
        <v>328012.23651630961</v>
      </c>
      <c r="J37" s="22"/>
      <c r="K37" s="22"/>
      <c r="L37" s="22"/>
    </row>
    <row r="38" spans="1:16" ht="11.25" customHeight="1">
      <c r="A38" s="21"/>
      <c r="B38" s="102" t="s">
        <v>39</v>
      </c>
      <c r="C38" s="102">
        <v>23866</v>
      </c>
      <c r="D38" s="128">
        <v>13944864140</v>
      </c>
      <c r="E38" s="128">
        <v>7743451536</v>
      </c>
      <c r="F38" s="134">
        <v>0.55529056850316505</v>
      </c>
      <c r="G38" s="130">
        <v>7.0681609400047911</v>
      </c>
      <c r="H38" s="102">
        <v>584298.338221738</v>
      </c>
      <c r="I38" s="102">
        <v>324455.35640660353</v>
      </c>
      <c r="J38" s="22"/>
      <c r="K38" s="22"/>
      <c r="L38" s="22"/>
    </row>
    <row r="39" spans="1:16" ht="11.25" customHeight="1">
      <c r="A39" s="21"/>
      <c r="B39" s="102" t="s">
        <v>48</v>
      </c>
      <c r="C39" s="102">
        <v>6626</v>
      </c>
      <c r="D39" s="128">
        <v>5692096481</v>
      </c>
      <c r="E39" s="128">
        <v>2917307016</v>
      </c>
      <c r="F39" s="134">
        <v>0.51251889804360473</v>
      </c>
      <c r="G39" s="130">
        <v>1.9623579313027633</v>
      </c>
      <c r="H39" s="102">
        <v>859054.70585571986</v>
      </c>
      <c r="I39" s="102">
        <v>440281.7712043465</v>
      </c>
      <c r="J39" s="22"/>
      <c r="K39" s="22"/>
      <c r="L39" s="22"/>
    </row>
    <row r="40" spans="1:16" ht="11.25" customHeight="1">
      <c r="A40" s="100"/>
      <c r="B40" s="102" t="s">
        <v>49</v>
      </c>
      <c r="C40" s="102">
        <v>12816</v>
      </c>
      <c r="D40" s="128">
        <v>10459009340</v>
      </c>
      <c r="E40" s="128">
        <v>5744642602</v>
      </c>
      <c r="F40" s="134">
        <v>0.54925303298371464</v>
      </c>
      <c r="G40" s="130">
        <v>3.7955899860513451</v>
      </c>
      <c r="H40" s="102">
        <v>816089.99219725339</v>
      </c>
      <c r="I40" s="102">
        <v>448239.90340199752</v>
      </c>
      <c r="J40" s="22"/>
      <c r="K40" s="22"/>
      <c r="L40" s="22"/>
    </row>
    <row r="41" spans="1:16" ht="11.25" customHeight="1">
      <c r="A41" s="21"/>
      <c r="B41" s="102" t="s">
        <v>50</v>
      </c>
      <c r="C41" s="102">
        <v>83212</v>
      </c>
      <c r="D41" s="128">
        <v>12618589090</v>
      </c>
      <c r="E41" s="128">
        <v>7429971312</v>
      </c>
      <c r="F41" s="134">
        <v>0.58881157465442124</v>
      </c>
      <c r="G41" s="130">
        <v>24.644088164739742</v>
      </c>
      <c r="H41" s="102">
        <v>151643.86254386386</v>
      </c>
      <c r="I41" s="102">
        <v>89289.66149113109</v>
      </c>
      <c r="J41" s="22"/>
      <c r="K41" s="22"/>
      <c r="L41" s="22"/>
    </row>
    <row r="42" spans="1:16" ht="11.25" customHeight="1">
      <c r="B42" s="102" t="s">
        <v>51</v>
      </c>
      <c r="C42" s="102">
        <v>9051</v>
      </c>
      <c r="D42" s="128">
        <v>9135711366</v>
      </c>
      <c r="E42" s="128">
        <v>6557470797</v>
      </c>
      <c r="F42" s="134">
        <v>0.71778436667829382</v>
      </c>
      <c r="G42" s="130">
        <v>2.6805465795685648</v>
      </c>
      <c r="H42" s="102">
        <v>1009359.3377527345</v>
      </c>
      <c r="I42" s="102">
        <v>724502.35299966857</v>
      </c>
      <c r="J42" s="22"/>
      <c r="K42" s="22"/>
      <c r="L42" s="22"/>
    </row>
    <row r="43" spans="1:16" ht="11.25" customHeight="1">
      <c r="B43" s="102" t="s">
        <v>183</v>
      </c>
      <c r="C43" s="102">
        <v>2724</v>
      </c>
      <c r="D43" s="128">
        <v>2839030288</v>
      </c>
      <c r="E43" s="128">
        <v>1732177357</v>
      </c>
      <c r="F43" s="134">
        <v>0.61012993215379185</v>
      </c>
      <c r="G43" s="130">
        <v>0.80674056819630657</v>
      </c>
      <c r="H43" s="102">
        <v>1042228.4464023495</v>
      </c>
      <c r="I43" s="102">
        <v>635894.77129221731</v>
      </c>
      <c r="J43" s="22"/>
      <c r="K43" s="22"/>
      <c r="L43" s="22"/>
    </row>
    <row r="44" spans="1:16" ht="11.25" customHeight="1">
      <c r="B44" s="102" t="s">
        <v>52</v>
      </c>
      <c r="C44" s="102">
        <v>39430</v>
      </c>
      <c r="D44" s="128">
        <v>41620075850</v>
      </c>
      <c r="E44" s="128">
        <v>27235584270</v>
      </c>
      <c r="F44" s="134">
        <v>0.65438574326865384</v>
      </c>
      <c r="G44" s="130">
        <v>11.677599340668269</v>
      </c>
      <c r="H44" s="102">
        <v>1055543.3895511031</v>
      </c>
      <c r="I44" s="102">
        <v>690732.54552371288</v>
      </c>
      <c r="J44" s="22"/>
      <c r="K44" s="22"/>
      <c r="L44" s="22"/>
    </row>
    <row r="45" spans="1:16" ht="11.25" customHeight="1">
      <c r="B45" s="102" t="s">
        <v>53</v>
      </c>
      <c r="C45" s="102">
        <v>5582</v>
      </c>
      <c r="D45" s="128">
        <v>3235945143</v>
      </c>
      <c r="E45" s="128">
        <v>2203397109</v>
      </c>
      <c r="F45" s="134">
        <v>0.68091299809775541</v>
      </c>
      <c r="G45" s="130">
        <v>1.6531666122143109</v>
      </c>
      <c r="H45" s="102">
        <v>579710.70279469725</v>
      </c>
      <c r="I45" s="102">
        <v>394732.55266929418</v>
      </c>
      <c r="J45" s="22"/>
      <c r="K45" s="22"/>
      <c r="L45" s="22"/>
    </row>
    <row r="46" spans="1:16" ht="11.25" customHeight="1">
      <c r="B46" s="102" t="s">
        <v>54</v>
      </c>
      <c r="C46" s="102">
        <v>26922</v>
      </c>
      <c r="D46" s="128">
        <v>21651233940</v>
      </c>
      <c r="E46" s="128">
        <v>14314382380</v>
      </c>
      <c r="F46" s="134">
        <v>0.6611347149852097</v>
      </c>
      <c r="G46" s="130">
        <v>7.9732267169533646</v>
      </c>
      <c r="H46" s="102">
        <v>804220.85803432134</v>
      </c>
      <c r="I46" s="102">
        <v>531698.32776168187</v>
      </c>
      <c r="J46" s="22"/>
      <c r="K46" s="22"/>
      <c r="L46" s="22"/>
    </row>
    <row r="47" spans="1:16" ht="11.25" customHeight="1">
      <c r="A47" s="102"/>
      <c r="B47" s="102" t="s">
        <v>55</v>
      </c>
      <c r="C47" s="102">
        <v>1937</v>
      </c>
      <c r="D47" s="128">
        <v>1913080090</v>
      </c>
      <c r="E47" s="128">
        <v>1111868705</v>
      </c>
      <c r="F47" s="134">
        <v>0.58119297295075611</v>
      </c>
      <c r="G47" s="130">
        <v>0.57366243781066295</v>
      </c>
      <c r="H47" s="102">
        <v>987651.05317501293</v>
      </c>
      <c r="I47" s="102">
        <v>574015.85183273104</v>
      </c>
      <c r="J47" s="22"/>
      <c r="K47" s="22"/>
      <c r="L47" s="22"/>
    </row>
    <row r="48" spans="1:16" ht="11.25" customHeight="1">
      <c r="A48" s="21"/>
      <c r="B48" s="102" t="s">
        <v>244</v>
      </c>
      <c r="C48" s="102">
        <v>11341</v>
      </c>
      <c r="D48" s="128">
        <v>9882256719</v>
      </c>
      <c r="E48" s="128">
        <v>6328493859</v>
      </c>
      <c r="F48" s="134">
        <v>0.64038954248502755</v>
      </c>
      <c r="G48" s="130">
        <v>3.3587535917453422</v>
      </c>
      <c r="H48" s="102">
        <v>871374.36901507806</v>
      </c>
      <c r="I48" s="102">
        <v>558019.03350674547</v>
      </c>
      <c r="J48" s="22"/>
      <c r="K48" s="22"/>
      <c r="L48" s="22"/>
    </row>
    <row r="49" spans="1:13" ht="11.25" customHeight="1">
      <c r="A49" s="21"/>
      <c r="B49" s="102" t="s">
        <v>245</v>
      </c>
      <c r="C49" s="102">
        <v>5282</v>
      </c>
      <c r="D49" s="128">
        <v>2045823822</v>
      </c>
      <c r="E49" s="128">
        <v>1287176598</v>
      </c>
      <c r="F49" s="134">
        <v>0.62917274897192976</v>
      </c>
      <c r="G49" s="130">
        <v>1.5643185320164799</v>
      </c>
      <c r="H49" s="102">
        <v>387319.92086330935</v>
      </c>
      <c r="I49" s="102">
        <v>243691.13934115865</v>
      </c>
      <c r="J49" s="63"/>
      <c r="K49" s="22"/>
      <c r="L49" s="22"/>
    </row>
    <row r="50" spans="1:13" ht="11.25" customHeight="1">
      <c r="A50" s="100"/>
      <c r="B50" s="102" t="s">
        <v>246</v>
      </c>
      <c r="C50" s="102">
        <v>20694</v>
      </c>
      <c r="D50" s="128">
        <v>17344557920</v>
      </c>
      <c r="E50" s="128">
        <v>11771295600</v>
      </c>
      <c r="F50" s="134">
        <v>0.67867371738696924</v>
      </c>
      <c r="G50" s="130">
        <v>6.1287405720463903</v>
      </c>
      <c r="H50" s="102">
        <v>838144.28916594177</v>
      </c>
      <c r="I50" s="102">
        <v>568826.50043490867</v>
      </c>
      <c r="J50" s="63"/>
      <c r="K50" s="22"/>
      <c r="L50" s="22"/>
      <c r="M50" s="28"/>
    </row>
    <row r="51" spans="1:13" ht="11.25" customHeight="1">
      <c r="A51" s="21"/>
      <c r="B51" s="102" t="s">
        <v>56</v>
      </c>
      <c r="C51" s="102">
        <v>47912</v>
      </c>
      <c r="D51" s="128">
        <v>39711321370</v>
      </c>
      <c r="E51" s="128">
        <v>23825476160</v>
      </c>
      <c r="F51" s="134">
        <v>0.59996684416547785</v>
      </c>
      <c r="G51" s="130">
        <v>14.189630728128282</v>
      </c>
      <c r="H51" s="102">
        <v>828838.7328852897</v>
      </c>
      <c r="I51" s="102">
        <v>497275.75889130071</v>
      </c>
      <c r="J51" s="22"/>
      <c r="K51" s="22"/>
      <c r="L51" s="22"/>
    </row>
    <row r="52" spans="1:13" ht="11.25" customHeight="1">
      <c r="A52" s="126"/>
      <c r="B52" s="103" t="s">
        <v>14</v>
      </c>
      <c r="C52" s="103">
        <v>351448</v>
      </c>
      <c r="D52" s="129">
        <v>229849313479</v>
      </c>
      <c r="E52" s="129">
        <v>145801822811</v>
      </c>
      <c r="F52" s="135">
        <v>0.63433655991459403</v>
      </c>
      <c r="G52" s="131">
        <v>104.08493363122449</v>
      </c>
      <c r="H52" s="103">
        <v>654006.60546937247</v>
      </c>
      <c r="I52" s="103">
        <v>414860.30027486285</v>
      </c>
      <c r="J52" s="22"/>
      <c r="K52" s="22"/>
      <c r="L52" s="22"/>
    </row>
    <row r="53" spans="1:13" ht="11.25" customHeight="1">
      <c r="A53" s="102" t="s">
        <v>25</v>
      </c>
      <c r="B53" s="102" t="s">
        <v>103</v>
      </c>
      <c r="C53" s="102">
        <v>29327</v>
      </c>
      <c r="D53" s="128">
        <v>3292700929</v>
      </c>
      <c r="E53" s="128">
        <v>1912310690</v>
      </c>
      <c r="F53" s="134">
        <v>0.58077266391174276</v>
      </c>
      <c r="G53" s="130">
        <v>8.6854921598726449</v>
      </c>
      <c r="H53" s="102">
        <v>112275.4093156477</v>
      </c>
      <c r="I53" s="102">
        <v>65206.488560030004</v>
      </c>
      <c r="J53" s="22"/>
      <c r="K53" s="22"/>
      <c r="L53" s="22"/>
    </row>
    <row r="54" spans="1:13" ht="11.25" customHeight="1">
      <c r="B54" s="102" t="s">
        <v>57</v>
      </c>
      <c r="C54" s="102">
        <v>960324</v>
      </c>
      <c r="D54" s="128">
        <v>256708074900</v>
      </c>
      <c r="E54" s="128">
        <v>199911963900</v>
      </c>
      <c r="F54" s="134">
        <v>0.77875214473824095</v>
      </c>
      <c r="G54" s="130">
        <v>284.40981255967324</v>
      </c>
      <c r="H54" s="102">
        <v>267314.02620365628</v>
      </c>
      <c r="I54" s="102">
        <v>208171.37122471165</v>
      </c>
      <c r="J54" s="22"/>
      <c r="K54" s="22"/>
      <c r="L54" s="22"/>
    </row>
    <row r="55" spans="1:13" ht="11.25" customHeight="1">
      <c r="B55" s="102" t="s">
        <v>58</v>
      </c>
      <c r="C55" s="102">
        <v>496688</v>
      </c>
      <c r="D55" s="128">
        <v>150366559700</v>
      </c>
      <c r="E55" s="128">
        <v>108282676700</v>
      </c>
      <c r="F55" s="134">
        <v>0.72012471999118299</v>
      </c>
      <c r="G55" s="130">
        <v>147.09925085766781</v>
      </c>
      <c r="H55" s="102">
        <v>302738.45895209868</v>
      </c>
      <c r="I55" s="102">
        <v>218009.44798344231</v>
      </c>
      <c r="J55" s="22"/>
      <c r="K55" s="22"/>
      <c r="L55" s="22"/>
    </row>
    <row r="56" spans="1:13" ht="11.25" customHeight="1">
      <c r="B56" s="102" t="s">
        <v>170</v>
      </c>
      <c r="C56" s="102">
        <v>136071</v>
      </c>
      <c r="D56" s="128">
        <v>33662354320</v>
      </c>
      <c r="E56" s="128">
        <v>16929325040</v>
      </c>
      <c r="F56" s="134">
        <v>0.50291565702942198</v>
      </c>
      <c r="G56" s="130">
        <v>40.298823735330259</v>
      </c>
      <c r="H56" s="102">
        <v>247388.16000470342</v>
      </c>
      <c r="I56" s="102">
        <v>124415.37903006519</v>
      </c>
      <c r="J56" s="22"/>
      <c r="K56" s="22"/>
      <c r="L56" s="22"/>
    </row>
    <row r="57" spans="1:13" ht="11.25" customHeight="1">
      <c r="A57" s="102"/>
      <c r="B57" s="102" t="s">
        <v>59</v>
      </c>
      <c r="C57" s="102">
        <v>147028</v>
      </c>
      <c r="D57" s="128">
        <v>21002016000</v>
      </c>
      <c r="E57" s="128">
        <v>4101865044</v>
      </c>
      <c r="F57" s="134">
        <v>0.19530815727404455</v>
      </c>
      <c r="G57" s="130">
        <v>43.543851784422372</v>
      </c>
      <c r="H57" s="102">
        <v>142843.64882879451</v>
      </c>
      <c r="I57" s="102">
        <v>27898.529831052587</v>
      </c>
      <c r="J57" s="22"/>
      <c r="K57" s="22"/>
      <c r="L57" s="22"/>
    </row>
    <row r="58" spans="1:13" ht="11.25" customHeight="1">
      <c r="A58" s="21"/>
      <c r="B58" s="102" t="s">
        <v>170</v>
      </c>
      <c r="C58" s="102">
        <v>2627</v>
      </c>
      <c r="D58" s="128">
        <v>2802299228</v>
      </c>
      <c r="E58" s="128">
        <v>734059136</v>
      </c>
      <c r="F58" s="134">
        <v>0.26194887707402242</v>
      </c>
      <c r="G58" s="130">
        <v>0.77801302226567448</v>
      </c>
      <c r="H58" s="102">
        <v>1066729.8165207461</v>
      </c>
      <c r="I58" s="102">
        <v>279428.67757898744</v>
      </c>
      <c r="J58" s="22"/>
      <c r="K58" s="22"/>
      <c r="L58" s="22"/>
    </row>
    <row r="59" spans="1:13" ht="11.25" customHeight="1">
      <c r="A59" s="21"/>
      <c r="B59" s="102" t="s">
        <v>60</v>
      </c>
      <c r="C59" s="102">
        <v>21356</v>
      </c>
      <c r="D59" s="128">
        <v>4977167854</v>
      </c>
      <c r="E59" s="128">
        <v>2763961465</v>
      </c>
      <c r="F59" s="134">
        <v>0.55532815972414662</v>
      </c>
      <c r="G59" s="130">
        <v>6.3247986690162703</v>
      </c>
      <c r="H59" s="102">
        <v>233057.11996628583</v>
      </c>
      <c r="I59" s="102">
        <v>129423.18154148717</v>
      </c>
      <c r="J59" s="22"/>
      <c r="K59" s="22"/>
      <c r="L59" s="22"/>
    </row>
    <row r="60" spans="1:13" ht="11.25" customHeight="1">
      <c r="A60" s="100"/>
      <c r="B60" s="102" t="s">
        <v>70</v>
      </c>
      <c r="C60" s="102">
        <v>5913</v>
      </c>
      <c r="D60" s="128">
        <v>429420850</v>
      </c>
      <c r="E60" s="128">
        <v>348745284</v>
      </c>
      <c r="F60" s="134">
        <v>0.81212936912588196</v>
      </c>
      <c r="G60" s="130">
        <v>1.7511956606992514</v>
      </c>
      <c r="H60" s="102">
        <v>72623.177743954002</v>
      </c>
      <c r="I60" s="102">
        <v>58979.415525114156</v>
      </c>
      <c r="J60" s="22"/>
      <c r="K60" s="22"/>
      <c r="L60" s="22"/>
    </row>
    <row r="61" spans="1:13" ht="11.25" customHeight="1">
      <c r="A61" s="21"/>
      <c r="B61" s="102" t="s">
        <v>99</v>
      </c>
      <c r="C61" s="102">
        <v>56955</v>
      </c>
      <c r="D61" s="128">
        <v>1329079545</v>
      </c>
      <c r="E61" s="128">
        <v>880296273</v>
      </c>
      <c r="F61" s="134">
        <v>0.66233528031612288</v>
      </c>
      <c r="G61" s="130">
        <v>16.867808025558237</v>
      </c>
      <c r="H61" s="102">
        <v>23335.60784830129</v>
      </c>
      <c r="I61" s="102">
        <v>15455.996365551751</v>
      </c>
      <c r="J61" s="22"/>
      <c r="K61" s="22"/>
      <c r="L61" s="22"/>
    </row>
    <row r="62" spans="1:13" ht="11.25" customHeight="1">
      <c r="B62" s="102" t="s">
        <v>105</v>
      </c>
      <c r="C62" s="102">
        <v>209</v>
      </c>
      <c r="D62" s="128">
        <v>22841775</v>
      </c>
      <c r="E62" s="128">
        <v>7427013</v>
      </c>
      <c r="F62" s="134">
        <v>0.32515043161050311</v>
      </c>
      <c r="G62" s="130">
        <v>6.1897495871155679E-2</v>
      </c>
      <c r="H62" s="102">
        <v>109290.78947368421</v>
      </c>
      <c r="I62" s="102">
        <v>35535.947368421053</v>
      </c>
      <c r="J62" s="22"/>
      <c r="K62" s="22"/>
      <c r="L62" s="22"/>
    </row>
    <row r="63" spans="1:13" ht="11.25" customHeight="1">
      <c r="A63" s="126"/>
      <c r="B63" s="103" t="s">
        <v>14</v>
      </c>
      <c r="C63" s="103">
        <v>1856498</v>
      </c>
      <c r="D63" s="129">
        <v>474592515101</v>
      </c>
      <c r="E63" s="129">
        <v>335872630545</v>
      </c>
      <c r="F63" s="135">
        <v>0.70770739077821643</v>
      </c>
      <c r="G63" s="131">
        <v>549.82094397037679</v>
      </c>
      <c r="H63" s="103">
        <v>255638.58140488167</v>
      </c>
      <c r="I63" s="103">
        <v>180917.31342829348</v>
      </c>
      <c r="J63" s="22"/>
      <c r="K63" s="22"/>
      <c r="L63" s="22"/>
    </row>
    <row r="64" spans="1:13" ht="11.25" customHeight="1">
      <c r="A64" s="102" t="s">
        <v>98</v>
      </c>
      <c r="B64" s="102" t="s">
        <v>94</v>
      </c>
      <c r="C64" s="102">
        <v>11981121</v>
      </c>
      <c r="D64" s="128">
        <v>250062930700</v>
      </c>
      <c r="E64" s="128">
        <v>234870769900</v>
      </c>
      <c r="F64" s="134">
        <v>0.93924664980342087</v>
      </c>
      <c r="G64" s="130">
        <v>3548.3319982263952</v>
      </c>
      <c r="H64" s="102">
        <v>20871.413509637372</v>
      </c>
      <c r="I64" s="102">
        <v>19603.405215588758</v>
      </c>
      <c r="J64" s="22"/>
      <c r="K64" s="22"/>
      <c r="L64" s="22"/>
    </row>
    <row r="65" spans="1:22" ht="11.25" customHeight="1">
      <c r="A65" s="108"/>
      <c r="B65" s="102" t="s">
        <v>97</v>
      </c>
      <c r="C65" s="102">
        <v>2622260</v>
      </c>
      <c r="D65" s="128">
        <v>185467371700</v>
      </c>
      <c r="E65" s="128">
        <v>136335906400</v>
      </c>
      <c r="F65" s="134">
        <v>0.7350937534205646</v>
      </c>
      <c r="G65" s="130">
        <v>776.60922259854874</v>
      </c>
      <c r="H65" s="102">
        <v>70728.063464339924</v>
      </c>
      <c r="I65" s="102">
        <v>51991.757644169535</v>
      </c>
      <c r="J65" s="22"/>
      <c r="K65" s="22"/>
      <c r="L65" s="22"/>
    </row>
    <row r="66" spans="1:22" ht="11.25" customHeight="1">
      <c r="A66" s="102"/>
      <c r="B66" s="102" t="s">
        <v>88</v>
      </c>
      <c r="C66" s="102">
        <v>1667103</v>
      </c>
      <c r="D66" s="128">
        <v>206416124100</v>
      </c>
      <c r="E66" s="128">
        <v>172265151100</v>
      </c>
      <c r="F66" s="134">
        <v>0.83455278433842073</v>
      </c>
      <c r="G66" s="130">
        <v>493.72967014014944</v>
      </c>
      <c r="H66" s="102">
        <v>123817.25910156721</v>
      </c>
      <c r="I66" s="102">
        <v>103332.03833236458</v>
      </c>
      <c r="J66" s="22"/>
      <c r="K66" s="22"/>
      <c r="L66" s="22"/>
    </row>
    <row r="67" spans="1:22" ht="11.25" customHeight="1">
      <c r="A67" s="21"/>
      <c r="B67" s="102" t="s">
        <v>61</v>
      </c>
      <c r="C67" s="102">
        <v>22821</v>
      </c>
      <c r="D67" s="128">
        <v>595847150</v>
      </c>
      <c r="E67" s="128">
        <v>372974115</v>
      </c>
      <c r="F67" s="134">
        <v>0.62595602748120893</v>
      </c>
      <c r="G67" s="130">
        <v>6.7586734606490122</v>
      </c>
      <c r="H67" s="102">
        <v>26109.59861531046</v>
      </c>
      <c r="I67" s="102">
        <v>16343.460628368608</v>
      </c>
      <c r="J67" s="22"/>
      <c r="K67" s="22"/>
      <c r="L67" s="22"/>
    </row>
    <row r="68" spans="1:22" ht="11.25" customHeight="1">
      <c r="A68" s="21"/>
      <c r="B68" s="102" t="s">
        <v>95</v>
      </c>
      <c r="C68" s="102">
        <v>46788</v>
      </c>
      <c r="D68" s="128">
        <v>76465645570</v>
      </c>
      <c r="E68" s="128">
        <v>56101498250</v>
      </c>
      <c r="F68" s="134">
        <v>0.73368239856998563</v>
      </c>
      <c r="G68" s="130">
        <v>13.856746587653742</v>
      </c>
      <c r="H68" s="102">
        <v>1634300.3669744378</v>
      </c>
      <c r="I68" s="102">
        <v>1199057.4132256133</v>
      </c>
      <c r="J68" s="22"/>
      <c r="K68" s="22"/>
      <c r="L68" s="22"/>
    </row>
    <row r="69" spans="1:22" ht="11.25" customHeight="1">
      <c r="A69" s="100"/>
      <c r="B69" s="102" t="s">
        <v>96</v>
      </c>
      <c r="C69" s="102">
        <v>922</v>
      </c>
      <c r="D69" s="128">
        <v>360909854</v>
      </c>
      <c r="E69" s="128">
        <v>201239408</v>
      </c>
      <c r="F69" s="134">
        <v>0.55758912030149221</v>
      </c>
      <c r="G69" s="130">
        <v>0.27305976647466762</v>
      </c>
      <c r="H69" s="102">
        <v>391442.35791757051</v>
      </c>
      <c r="I69" s="102">
        <v>218264</v>
      </c>
      <c r="J69" s="22"/>
      <c r="K69" s="22"/>
      <c r="L69" s="22"/>
    </row>
    <row r="70" spans="1:22" ht="11.25" customHeight="1">
      <c r="A70" s="21"/>
      <c r="B70" s="102" t="s">
        <v>167</v>
      </c>
      <c r="C70" s="102">
        <v>6268573</v>
      </c>
      <c r="D70" s="128">
        <v>222156241500</v>
      </c>
      <c r="E70" s="128">
        <v>145289312900</v>
      </c>
      <c r="F70" s="134">
        <v>0.6539960881540211</v>
      </c>
      <c r="G70" s="130">
        <v>1856.5022554331961</v>
      </c>
      <c r="H70" s="102">
        <v>35439.683242103107</v>
      </c>
      <c r="I70" s="102">
        <v>23177.414205753048</v>
      </c>
      <c r="J70" s="22"/>
      <c r="K70" s="22"/>
      <c r="L70" s="22"/>
    </row>
    <row r="71" spans="1:22" ht="11.25" customHeight="1">
      <c r="A71" s="126"/>
      <c r="B71" s="103" t="s">
        <v>14</v>
      </c>
      <c r="C71" s="103">
        <v>22609588</v>
      </c>
      <c r="D71" s="129">
        <v>941525070574</v>
      </c>
      <c r="E71" s="129">
        <v>745436852073</v>
      </c>
      <c r="F71" s="135">
        <v>0.79173340718218477</v>
      </c>
      <c r="G71" s="131">
        <v>6696.0616262130661</v>
      </c>
      <c r="H71" s="103">
        <v>41642.734514843876</v>
      </c>
      <c r="I71" s="103">
        <v>32969.944081820511</v>
      </c>
      <c r="J71" s="22"/>
      <c r="K71" s="22"/>
      <c r="L71" s="22"/>
    </row>
    <row r="72" spans="1:22" ht="11.25" customHeight="1">
      <c r="B72" s="102" t="s">
        <v>15</v>
      </c>
      <c r="C72" s="102">
        <v>241351</v>
      </c>
      <c r="D72" s="128">
        <v>31261471379</v>
      </c>
      <c r="E72" s="128">
        <v>13614412939</v>
      </c>
      <c r="F72" s="134">
        <v>0.46170715403126961</v>
      </c>
      <c r="G72" s="130">
        <v>71.478576679422446</v>
      </c>
      <c r="H72" s="102">
        <v>129527.00166562393</v>
      </c>
      <c r="I72" s="102">
        <v>56409.183881566678</v>
      </c>
      <c r="J72" s="22"/>
      <c r="K72" s="22"/>
      <c r="L72" s="22"/>
    </row>
    <row r="73" spans="1:22" ht="11.25" customHeight="1">
      <c r="A73" s="105"/>
      <c r="B73" s="105" t="s">
        <v>89</v>
      </c>
      <c r="C73" s="105">
        <v>76195874</v>
      </c>
      <c r="D73" s="132">
        <v>2730854032518</v>
      </c>
      <c r="E73" s="132">
        <v>1881601158016</v>
      </c>
      <c r="F73" s="136">
        <v>0.68901564697731521</v>
      </c>
      <c r="G73" s="137">
        <v>22566.190412986118</v>
      </c>
      <c r="H73" s="105">
        <v>35839.920052862704</v>
      </c>
      <c r="I73" s="105">
        <v>24694.265702838449</v>
      </c>
      <c r="J73" s="22"/>
      <c r="K73" s="22"/>
      <c r="L73" s="22"/>
    </row>
    <row r="74" spans="1:22" s="202" customFormat="1" ht="11.25" customHeight="1">
      <c r="A74" s="249"/>
      <c r="B74" s="217"/>
      <c r="C74" s="218"/>
      <c r="D74" s="219"/>
      <c r="E74" s="219"/>
      <c r="F74" s="220"/>
      <c r="G74" s="221"/>
      <c r="H74" s="218"/>
      <c r="I74" s="218"/>
      <c r="J74" s="24"/>
      <c r="L74" s="24"/>
    </row>
    <row r="75" spans="1:22" s="202" customFormat="1" ht="11.25" customHeight="1">
      <c r="A75" s="404"/>
      <c r="B75" s="404"/>
      <c r="C75" s="24"/>
      <c r="D75" s="224"/>
      <c r="E75" s="224"/>
      <c r="F75" s="25"/>
      <c r="G75" s="225"/>
      <c r="H75" s="24"/>
      <c r="I75" s="24"/>
      <c r="J75" s="24"/>
      <c r="L75" s="24"/>
    </row>
    <row r="76" spans="1:22" s="202" customFormat="1" ht="11.25" customHeight="1">
      <c r="A76" s="80"/>
      <c r="B76" s="217"/>
      <c r="C76" s="120"/>
      <c r="D76" s="195"/>
      <c r="E76" s="195"/>
      <c r="F76" s="209"/>
      <c r="G76" s="149"/>
      <c r="H76" s="120"/>
      <c r="I76" s="120"/>
      <c r="J76" s="24"/>
      <c r="L76" s="24"/>
      <c r="M76" s="24"/>
      <c r="N76" s="24"/>
      <c r="O76" s="24"/>
      <c r="P76" s="24"/>
    </row>
    <row r="77" spans="1:22" s="2" customFormat="1">
      <c r="B77" s="21"/>
      <c r="C77" s="108"/>
      <c r="D77" s="196"/>
      <c r="E77" s="196"/>
      <c r="F77" s="210"/>
      <c r="G77" s="153"/>
      <c r="H77" s="108"/>
      <c r="I77" s="108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2" s="2" customFormat="1">
      <c r="B78" s="60"/>
      <c r="C78" s="22"/>
      <c r="D78" s="22"/>
      <c r="E78" s="22"/>
      <c r="F78" s="28"/>
      <c r="G78" s="6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9"/>
      <c r="V78" s="9"/>
    </row>
    <row r="79" spans="1:22">
      <c r="B79" s="60"/>
      <c r="C79" s="22"/>
      <c r="D79" s="22"/>
      <c r="E79" s="22"/>
      <c r="F79" s="21"/>
      <c r="G79" s="21"/>
      <c r="H79" s="22"/>
      <c r="I79" s="22"/>
      <c r="J79" s="22"/>
      <c r="K79" s="22"/>
      <c r="M79" s="22"/>
      <c r="N79" s="21"/>
      <c r="O79" s="22"/>
      <c r="Q79" s="64"/>
      <c r="R79" s="64"/>
      <c r="S79" s="64"/>
      <c r="T79" s="64"/>
      <c r="U79" s="6"/>
      <c r="V79" s="6"/>
    </row>
    <row r="80" spans="1:22">
      <c r="A80" s="2"/>
      <c r="B80" s="120"/>
      <c r="C80" s="21"/>
      <c r="D80" s="21"/>
      <c r="E80" s="21"/>
      <c r="F80" s="21"/>
      <c r="G80" s="21"/>
      <c r="H80" s="22"/>
      <c r="I80" s="22"/>
      <c r="J80" s="22"/>
      <c r="K80" s="3"/>
      <c r="M80" s="22"/>
      <c r="N80" s="21"/>
      <c r="O80" s="22"/>
      <c r="Q80" s="64"/>
      <c r="R80" s="64"/>
      <c r="S80" s="64"/>
      <c r="T80" s="64"/>
      <c r="U80" s="6"/>
      <c r="V80" s="6"/>
    </row>
    <row r="81" spans="1:22">
      <c r="A81" s="2"/>
      <c r="B81" s="60"/>
      <c r="C81" s="22"/>
      <c r="D81" s="22"/>
      <c r="E81" s="61"/>
      <c r="F81" s="21"/>
      <c r="G81" s="21"/>
      <c r="H81" s="29"/>
      <c r="I81" s="29"/>
      <c r="J81" s="29"/>
      <c r="K81" s="3"/>
      <c r="N81" s="21"/>
      <c r="O81" s="21"/>
      <c r="Q81" s="64"/>
    </row>
    <row r="82" spans="1:22">
      <c r="B82" s="60"/>
      <c r="C82" s="58"/>
      <c r="D82" s="22"/>
      <c r="E82" s="21"/>
      <c r="F82" s="21"/>
      <c r="G82" s="21"/>
      <c r="H82" s="22"/>
      <c r="I82" s="22"/>
      <c r="J82" s="22"/>
      <c r="L82" s="22"/>
      <c r="M82" s="22"/>
      <c r="N82" s="22"/>
      <c r="O82" s="22"/>
      <c r="P82" s="64"/>
      <c r="Q82" s="64"/>
      <c r="R82" s="64"/>
      <c r="S82" s="64"/>
      <c r="T82" s="64"/>
      <c r="U82" s="6"/>
      <c r="V82" s="6"/>
    </row>
    <row r="83" spans="1:22" ht="21" customHeight="1">
      <c r="L83" s="3"/>
      <c r="M83" s="3"/>
      <c r="N83" s="3"/>
      <c r="O83" s="3"/>
      <c r="P83" s="3"/>
      <c r="Q83" s="3"/>
      <c r="R83" s="3"/>
      <c r="S83" s="3"/>
      <c r="T83" s="3"/>
    </row>
    <row r="84" spans="1:22" ht="22.7" customHeight="1">
      <c r="L84" s="3"/>
      <c r="M84" s="3"/>
      <c r="N84" s="3"/>
      <c r="O84" s="3"/>
      <c r="P84" s="3"/>
      <c r="Q84" s="3"/>
      <c r="R84" s="3"/>
      <c r="S84" s="3"/>
      <c r="T84" s="3"/>
    </row>
    <row r="85" spans="1:22">
      <c r="L85" s="58"/>
      <c r="M85" s="58"/>
      <c r="S85" s="3"/>
      <c r="T85" s="3"/>
    </row>
    <row r="86" spans="1:22">
      <c r="K86" s="100"/>
      <c r="L86" s="58"/>
      <c r="M86" s="58"/>
      <c r="S86" s="3"/>
      <c r="T86" s="3"/>
    </row>
    <row r="87" spans="1:22">
      <c r="L87" s="58"/>
      <c r="M87" s="58"/>
      <c r="S87" s="3"/>
      <c r="T87" s="3"/>
    </row>
    <row r="88" spans="1:22">
      <c r="L88" s="58"/>
      <c r="M88" s="58"/>
      <c r="S88" s="3"/>
      <c r="T88" s="3"/>
    </row>
    <row r="89" spans="1:22" s="126" customFormat="1">
      <c r="J89" s="100"/>
      <c r="K89" s="21"/>
      <c r="L89" s="125"/>
      <c r="M89" s="125"/>
      <c r="N89" s="125"/>
      <c r="O89" s="125"/>
      <c r="P89" s="125"/>
      <c r="Q89" s="125"/>
      <c r="R89" s="125"/>
    </row>
    <row r="90" spans="1:22">
      <c r="K90" s="100"/>
      <c r="L90" s="58"/>
      <c r="M90" s="58"/>
      <c r="S90" s="3"/>
      <c r="T90" s="3"/>
    </row>
    <row r="91" spans="1:22">
      <c r="L91" s="58"/>
      <c r="M91" s="58"/>
      <c r="S91" s="3"/>
      <c r="T91" s="3"/>
    </row>
    <row r="92" spans="1:22" ht="10.35" customHeight="1">
      <c r="L92" s="58"/>
      <c r="M92" s="58"/>
      <c r="S92" s="3"/>
      <c r="T92" s="3"/>
    </row>
    <row r="93" spans="1:22" s="126" customFormat="1">
      <c r="J93" s="100"/>
      <c r="K93" s="21"/>
      <c r="L93" s="125"/>
      <c r="M93" s="125"/>
      <c r="N93" s="125"/>
      <c r="O93" s="125"/>
      <c r="P93" s="125"/>
      <c r="Q93" s="125"/>
      <c r="R93" s="125"/>
    </row>
    <row r="94" spans="1:22">
      <c r="L94" s="58"/>
      <c r="M94" s="58"/>
      <c r="S94" s="3"/>
      <c r="T94" s="3"/>
    </row>
    <row r="95" spans="1:22">
      <c r="K95" s="22"/>
      <c r="L95" s="58"/>
      <c r="M95" s="58"/>
      <c r="S95" s="3"/>
      <c r="T95" s="3"/>
    </row>
    <row r="96" spans="1:22">
      <c r="K96" s="22"/>
      <c r="L96" s="58"/>
      <c r="M96" s="58"/>
      <c r="S96" s="3"/>
      <c r="T96" s="3"/>
    </row>
    <row r="97" spans="10:20">
      <c r="K97" s="22"/>
      <c r="L97" s="58"/>
      <c r="M97" s="58"/>
      <c r="S97" s="3"/>
      <c r="T97" s="3"/>
    </row>
    <row r="98" spans="10:20">
      <c r="J98" s="22"/>
      <c r="K98" s="22"/>
      <c r="L98" s="64"/>
      <c r="M98" s="64"/>
      <c r="N98" s="70"/>
      <c r="O98" s="70"/>
      <c r="P98" s="70"/>
      <c r="Q98" s="70"/>
      <c r="R98" s="70"/>
      <c r="S98" s="16"/>
      <c r="T98" s="16"/>
    </row>
    <row r="99" spans="10:20">
      <c r="J99" s="22"/>
      <c r="K99" s="22"/>
      <c r="L99" s="64"/>
      <c r="M99" s="64"/>
      <c r="N99" s="70"/>
      <c r="O99" s="70"/>
      <c r="P99" s="70"/>
      <c r="Q99" s="70"/>
      <c r="R99" s="70"/>
      <c r="S99" s="16"/>
      <c r="T99" s="16"/>
    </row>
    <row r="100" spans="10:20">
      <c r="J100" s="22"/>
      <c r="K100" s="22"/>
      <c r="L100" s="64"/>
      <c r="M100" s="64"/>
      <c r="N100" s="70"/>
      <c r="O100" s="70"/>
      <c r="P100" s="70"/>
      <c r="Q100" s="70"/>
      <c r="R100" s="70"/>
      <c r="S100" s="16"/>
      <c r="T100" s="16"/>
    </row>
    <row r="101" spans="10:20">
      <c r="J101" s="22"/>
      <c r="L101" s="64"/>
      <c r="M101" s="64"/>
      <c r="N101" s="70"/>
      <c r="O101" s="70"/>
      <c r="P101" s="70"/>
      <c r="Q101" s="70"/>
      <c r="R101" s="70"/>
      <c r="S101" s="16"/>
      <c r="T101" s="16"/>
    </row>
    <row r="102" spans="10:20">
      <c r="J102" s="22"/>
      <c r="L102" s="64"/>
      <c r="M102" s="64"/>
      <c r="N102" s="70"/>
      <c r="O102" s="70"/>
      <c r="P102" s="70"/>
      <c r="Q102" s="70"/>
      <c r="R102" s="70"/>
      <c r="S102" s="16"/>
      <c r="T102" s="16"/>
    </row>
    <row r="103" spans="10:20">
      <c r="J103" s="22"/>
      <c r="L103" s="64"/>
      <c r="M103" s="64"/>
      <c r="S103" s="3"/>
      <c r="T103" s="3"/>
    </row>
    <row r="104" spans="10:20">
      <c r="L104" s="58"/>
      <c r="M104" s="58"/>
      <c r="S104" s="3"/>
      <c r="T104" s="3"/>
    </row>
    <row r="105" spans="10:20">
      <c r="L105" s="58"/>
      <c r="M105" s="58"/>
      <c r="S105" s="3"/>
      <c r="T105" s="3"/>
    </row>
    <row r="106" spans="10:20">
      <c r="L106" s="58"/>
      <c r="M106" s="58"/>
      <c r="S106" s="3"/>
      <c r="T106" s="3"/>
    </row>
    <row r="107" spans="10:20">
      <c r="L107" s="58"/>
      <c r="M107" s="58"/>
      <c r="S107" s="3"/>
      <c r="T107" s="3"/>
    </row>
    <row r="108" spans="10:20">
      <c r="L108" s="58"/>
      <c r="M108" s="58"/>
      <c r="S108" s="3"/>
      <c r="T108" s="3"/>
    </row>
    <row r="109" spans="10:20">
      <c r="K109" s="100"/>
      <c r="L109" s="58"/>
      <c r="M109" s="58"/>
      <c r="S109" s="3"/>
      <c r="T109" s="3"/>
    </row>
    <row r="110" spans="10:20">
      <c r="L110" s="58"/>
      <c r="M110" s="58"/>
      <c r="S110" s="3"/>
      <c r="T110" s="3"/>
    </row>
    <row r="111" spans="10:20">
      <c r="L111" s="58"/>
      <c r="M111" s="58"/>
      <c r="S111" s="3"/>
      <c r="T111" s="3"/>
    </row>
    <row r="112" spans="10:20" s="126" customFormat="1">
      <c r="J112" s="100"/>
      <c r="K112" s="21"/>
      <c r="L112" s="125"/>
      <c r="M112" s="125"/>
      <c r="N112" s="125"/>
      <c r="O112" s="125"/>
      <c r="P112" s="125"/>
      <c r="Q112" s="125"/>
      <c r="R112" s="125"/>
    </row>
    <row r="113" spans="11:20">
      <c r="L113" s="58"/>
      <c r="M113" s="58"/>
      <c r="S113" s="3"/>
      <c r="T113" s="3"/>
    </row>
    <row r="114" spans="11:20">
      <c r="L114" s="58"/>
      <c r="M114" s="58"/>
      <c r="S114" s="3"/>
      <c r="T114" s="3"/>
    </row>
    <row r="115" spans="11:20">
      <c r="L115" s="58"/>
      <c r="M115" s="58"/>
      <c r="S115" s="3"/>
      <c r="T115" s="3"/>
    </row>
    <row r="116" spans="11:20">
      <c r="L116" s="58"/>
      <c r="M116" s="58"/>
      <c r="S116" s="3"/>
      <c r="T116" s="3"/>
    </row>
    <row r="117" spans="11:20">
      <c r="L117" s="58"/>
      <c r="M117" s="58"/>
      <c r="S117" s="3"/>
      <c r="T117" s="3"/>
    </row>
    <row r="118" spans="11:20">
      <c r="L118" s="58"/>
      <c r="M118" s="58"/>
      <c r="S118" s="3"/>
      <c r="T118" s="3"/>
    </row>
    <row r="119" spans="11:20">
      <c r="L119" s="58"/>
      <c r="M119" s="58"/>
      <c r="S119" s="3"/>
      <c r="T119" s="3"/>
    </row>
    <row r="120" spans="11:20">
      <c r="L120" s="58"/>
      <c r="M120" s="58"/>
      <c r="S120" s="3"/>
      <c r="T120" s="3"/>
    </row>
    <row r="121" spans="11:20">
      <c r="L121" s="58"/>
      <c r="M121" s="58"/>
      <c r="S121" s="3"/>
      <c r="T121" s="3"/>
    </row>
    <row r="122" spans="11:20">
      <c r="L122" s="58"/>
      <c r="M122" s="58"/>
      <c r="S122" s="3"/>
      <c r="T122" s="3"/>
    </row>
    <row r="123" spans="11:20">
      <c r="L123" s="58"/>
      <c r="M123" s="58"/>
      <c r="S123" s="3"/>
      <c r="T123" s="3"/>
    </row>
    <row r="124" spans="11:20">
      <c r="L124" s="58"/>
      <c r="M124" s="58"/>
      <c r="S124" s="3"/>
      <c r="T124" s="3"/>
    </row>
    <row r="125" spans="11:20">
      <c r="L125" s="58"/>
      <c r="M125" s="58"/>
      <c r="S125" s="3"/>
      <c r="T125" s="3"/>
    </row>
    <row r="126" spans="11:20">
      <c r="K126" s="100"/>
      <c r="L126" s="58"/>
      <c r="M126" s="58"/>
      <c r="S126" s="3"/>
      <c r="T126" s="3"/>
    </row>
    <row r="127" spans="11:20">
      <c r="L127" s="58"/>
      <c r="M127" s="58"/>
      <c r="S127" s="3"/>
      <c r="T127" s="3"/>
    </row>
    <row r="128" spans="11:20">
      <c r="L128" s="58"/>
      <c r="M128" s="58"/>
      <c r="S128" s="3"/>
      <c r="T128" s="3"/>
    </row>
    <row r="129" spans="10:20" s="126" customFormat="1">
      <c r="J129" s="100"/>
      <c r="K129" s="21"/>
      <c r="L129" s="125"/>
      <c r="M129" s="125"/>
      <c r="N129" s="125"/>
      <c r="O129" s="125"/>
      <c r="P129" s="125"/>
      <c r="Q129" s="125"/>
      <c r="R129" s="125"/>
    </row>
    <row r="130" spans="10:20">
      <c r="L130" s="58"/>
      <c r="M130" s="58"/>
      <c r="S130" s="3"/>
      <c r="T130" s="3"/>
    </row>
    <row r="131" spans="10:20">
      <c r="L131" s="58"/>
      <c r="M131" s="58"/>
      <c r="S131" s="3"/>
      <c r="T131" s="3"/>
    </row>
    <row r="132" spans="10:20">
      <c r="L132" s="58"/>
      <c r="M132" s="58"/>
      <c r="S132" s="3"/>
      <c r="T132" s="3"/>
    </row>
    <row r="133" spans="10:20">
      <c r="L133" s="58"/>
      <c r="M133" s="58"/>
      <c r="S133" s="3"/>
      <c r="T133" s="3"/>
    </row>
    <row r="134" spans="10:20">
      <c r="L134" s="58"/>
      <c r="M134" s="58"/>
      <c r="S134" s="3"/>
      <c r="T134" s="3"/>
    </row>
    <row r="135" spans="10:20">
      <c r="L135" s="58"/>
      <c r="M135" s="58"/>
      <c r="S135" s="3"/>
      <c r="T135" s="3"/>
    </row>
    <row r="136" spans="10:20">
      <c r="L136" s="58"/>
      <c r="M136" s="58"/>
      <c r="S136" s="3"/>
      <c r="T136" s="3"/>
    </row>
    <row r="137" spans="10:20">
      <c r="K137" s="100"/>
      <c r="L137" s="58"/>
      <c r="M137" s="58"/>
      <c r="S137" s="3"/>
      <c r="T137" s="3"/>
    </row>
    <row r="138" spans="10:20">
      <c r="L138" s="58"/>
      <c r="M138" s="58"/>
      <c r="S138" s="3"/>
      <c r="T138" s="3"/>
    </row>
    <row r="139" spans="10:20">
      <c r="L139" s="58"/>
      <c r="M139" s="58"/>
      <c r="S139" s="3"/>
      <c r="T139" s="3"/>
    </row>
    <row r="140" spans="10:20" s="126" customFormat="1">
      <c r="J140" s="100"/>
      <c r="K140" s="21"/>
      <c r="L140" s="125"/>
      <c r="M140" s="125"/>
      <c r="N140" s="125"/>
      <c r="O140" s="125"/>
      <c r="P140" s="125"/>
      <c r="Q140" s="125"/>
      <c r="R140" s="125"/>
    </row>
    <row r="141" spans="10:20">
      <c r="L141" s="58"/>
      <c r="M141" s="58"/>
      <c r="S141" s="3"/>
      <c r="T141" s="3"/>
    </row>
    <row r="142" spans="10:20">
      <c r="L142" s="58"/>
      <c r="M142" s="58"/>
      <c r="S142" s="3"/>
      <c r="T142" s="3"/>
    </row>
    <row r="143" spans="10:20">
      <c r="L143" s="58"/>
      <c r="M143" s="58"/>
      <c r="S143" s="3"/>
      <c r="T143" s="3"/>
    </row>
    <row r="144" spans="10:20">
      <c r="L144" s="58"/>
      <c r="M144" s="58"/>
      <c r="S144" s="3"/>
      <c r="T144" s="3"/>
    </row>
    <row r="145" spans="2:20">
      <c r="K145" s="100"/>
      <c r="L145" s="58"/>
      <c r="M145" s="58"/>
      <c r="S145" s="3"/>
      <c r="T145" s="3"/>
    </row>
    <row r="146" spans="2:20">
      <c r="L146" s="58"/>
      <c r="M146" s="58"/>
      <c r="S146" s="3"/>
      <c r="T146" s="3"/>
    </row>
    <row r="147" spans="2:20">
      <c r="L147" s="58"/>
      <c r="M147" s="58"/>
      <c r="S147" s="3"/>
      <c r="T147" s="3"/>
    </row>
    <row r="148" spans="2:20" s="126" customFormat="1">
      <c r="J148" s="100"/>
      <c r="K148" s="21"/>
      <c r="L148" s="125"/>
      <c r="M148" s="125"/>
      <c r="N148" s="125"/>
      <c r="O148" s="125"/>
      <c r="P148" s="125"/>
      <c r="Q148" s="125"/>
      <c r="R148" s="125"/>
    </row>
    <row r="149" spans="2:20">
      <c r="B149" s="202"/>
      <c r="C149" s="202"/>
      <c r="D149" s="202"/>
      <c r="E149" s="202"/>
      <c r="F149" s="202"/>
      <c r="G149" s="202"/>
      <c r="H149" s="202"/>
      <c r="L149" s="58"/>
      <c r="M149" s="58"/>
      <c r="S149" s="3"/>
      <c r="T149" s="3"/>
    </row>
    <row r="150" spans="2:20">
      <c r="B150" s="202"/>
      <c r="C150" s="202"/>
      <c r="D150" s="202"/>
      <c r="E150" s="202"/>
      <c r="F150" s="202"/>
      <c r="G150" s="202"/>
      <c r="H150" s="202"/>
      <c r="L150" s="58"/>
      <c r="M150" s="58"/>
      <c r="S150" s="3"/>
      <c r="T150" s="3"/>
    </row>
    <row r="151" spans="2:20">
      <c r="B151" s="202"/>
      <c r="C151" s="202"/>
      <c r="D151" s="202"/>
      <c r="E151" s="24"/>
      <c r="F151" s="24"/>
      <c r="G151" s="24"/>
      <c r="H151" s="24"/>
      <c r="I151" s="6"/>
    </row>
    <row r="152" spans="2:20">
      <c r="B152" s="202"/>
      <c r="C152" s="24"/>
      <c r="D152" s="24"/>
      <c r="E152" s="24"/>
      <c r="F152" s="24"/>
      <c r="G152" s="24"/>
      <c r="H152" s="202"/>
    </row>
    <row r="153" spans="2:20">
      <c r="B153" s="202"/>
      <c r="C153" s="24"/>
      <c r="D153" s="24"/>
      <c r="E153" s="24"/>
      <c r="F153" s="24"/>
      <c r="G153" s="24"/>
      <c r="H153" s="202"/>
    </row>
    <row r="154" spans="2:20">
      <c r="B154" s="202"/>
      <c r="C154" s="202"/>
      <c r="D154" s="202"/>
      <c r="E154" s="24"/>
      <c r="F154" s="24"/>
      <c r="G154" s="24"/>
      <c r="H154" s="24"/>
      <c r="I154" s="6"/>
    </row>
    <row r="155" spans="2:20">
      <c r="B155" s="202"/>
      <c r="C155" s="202"/>
      <c r="D155" s="202"/>
      <c r="E155" s="202"/>
      <c r="F155" s="202"/>
      <c r="G155" s="202"/>
      <c r="H155" s="202"/>
    </row>
    <row r="156" spans="2:20">
      <c r="B156" s="202"/>
      <c r="C156" s="202"/>
      <c r="D156" s="202"/>
      <c r="E156" s="202"/>
      <c r="F156" s="202"/>
      <c r="G156" s="202"/>
      <c r="H156" s="202"/>
    </row>
    <row r="157" spans="2:20">
      <c r="B157" s="202"/>
      <c r="C157" s="108"/>
      <c r="D157" s="196"/>
      <c r="E157" s="196"/>
      <c r="F157" s="24"/>
      <c r="G157" s="24"/>
      <c r="H157" s="202"/>
    </row>
    <row r="158" spans="2:20">
      <c r="B158" s="202"/>
      <c r="C158" s="202"/>
      <c r="D158" s="202"/>
      <c r="E158" s="202"/>
      <c r="F158" s="202"/>
      <c r="G158" s="202"/>
      <c r="H158" s="202"/>
    </row>
    <row r="159" spans="2:20">
      <c r="B159" s="202"/>
      <c r="C159" s="202"/>
      <c r="D159" s="202"/>
      <c r="E159" s="24"/>
      <c r="F159" s="24"/>
      <c r="G159" s="202"/>
      <c r="H159" s="202"/>
    </row>
    <row r="160" spans="2:20">
      <c r="B160" s="202"/>
      <c r="C160" s="202"/>
      <c r="D160" s="202"/>
      <c r="E160" s="202"/>
      <c r="F160" s="202"/>
      <c r="G160" s="202"/>
      <c r="H160" s="202"/>
    </row>
    <row r="161" spans="2:20">
      <c r="B161" s="202"/>
      <c r="C161" s="202"/>
      <c r="D161" s="202"/>
      <c r="E161" s="202"/>
      <c r="F161" s="202"/>
      <c r="G161" s="202"/>
      <c r="H161" s="202"/>
    </row>
    <row r="167" spans="2:20">
      <c r="D167" s="6"/>
      <c r="E167" s="6"/>
      <c r="F167" s="6"/>
      <c r="I167" s="21"/>
      <c r="M167" s="58"/>
      <c r="T167" s="3"/>
    </row>
    <row r="168" spans="2:20">
      <c r="D168" s="6"/>
      <c r="E168" s="6"/>
      <c r="F168" s="6"/>
      <c r="I168" s="21"/>
      <c r="M168" s="58"/>
      <c r="T168" s="3"/>
    </row>
    <row r="169" spans="2:20">
      <c r="D169" s="6"/>
      <c r="E169" s="6"/>
      <c r="F169" s="6"/>
      <c r="I169" s="21"/>
      <c r="M169" s="58"/>
      <c r="T169" s="3"/>
    </row>
    <row r="170" spans="2:20">
      <c r="D170" s="6"/>
      <c r="E170" s="6"/>
      <c r="F170" s="6"/>
      <c r="I170" s="21"/>
      <c r="M170" s="58"/>
      <c r="T170" s="3"/>
    </row>
    <row r="171" spans="2:20">
      <c r="D171" s="6"/>
      <c r="E171" s="6"/>
      <c r="F171" s="6"/>
      <c r="I171" s="21"/>
      <c r="M171" s="58"/>
      <c r="T171" s="3"/>
    </row>
    <row r="172" spans="2:20">
      <c r="D172" s="6"/>
      <c r="E172" s="6"/>
      <c r="F172" s="6"/>
      <c r="I172" s="21"/>
      <c r="M172" s="58"/>
      <c r="T172" s="3"/>
    </row>
    <row r="173" spans="2:20">
      <c r="D173" s="6"/>
      <c r="E173" s="6"/>
      <c r="F173" s="6"/>
      <c r="I173" s="21"/>
      <c r="M173" s="58"/>
      <c r="T173" s="3"/>
    </row>
    <row r="174" spans="2:20">
      <c r="D174" s="6"/>
      <c r="E174" s="6"/>
      <c r="F174" s="6"/>
      <c r="I174" s="21"/>
      <c r="M174" s="58"/>
      <c r="T174" s="3"/>
    </row>
    <row r="175" spans="2:20">
      <c r="D175" s="6"/>
      <c r="E175" s="6"/>
      <c r="F175" s="6"/>
      <c r="I175" s="21"/>
      <c r="M175" s="58"/>
      <c r="T175" s="3"/>
    </row>
    <row r="176" spans="2:20">
      <c r="D176" s="6"/>
      <c r="E176" s="6"/>
      <c r="F176" s="6"/>
      <c r="I176" s="21"/>
      <c r="M176" s="58"/>
      <c r="T176" s="3"/>
    </row>
    <row r="177" spans="4:20">
      <c r="D177" s="6"/>
      <c r="E177" s="6"/>
      <c r="F177" s="6"/>
      <c r="I177" s="21"/>
      <c r="M177" s="58"/>
      <c r="T177" s="3"/>
    </row>
    <row r="178" spans="4:20">
      <c r="D178" s="6"/>
      <c r="E178" s="6"/>
      <c r="F178" s="6"/>
      <c r="I178" s="21"/>
      <c r="M178" s="58"/>
      <c r="T178" s="3"/>
    </row>
    <row r="179" spans="4:20">
      <c r="D179" s="6"/>
      <c r="E179" s="6"/>
      <c r="F179" s="6"/>
      <c r="I179" s="21"/>
      <c r="M179" s="58"/>
      <c r="T179" s="3"/>
    </row>
    <row r="180" spans="4:20">
      <c r="E180" s="6"/>
      <c r="F180" s="6"/>
      <c r="I180" s="21"/>
      <c r="M180" s="58"/>
      <c r="T180" s="3"/>
    </row>
    <row r="181" spans="4:20">
      <c r="D181" s="6"/>
      <c r="E181" s="6"/>
      <c r="F181" s="6"/>
      <c r="I181" s="21"/>
      <c r="M181" s="58"/>
      <c r="T181" s="3"/>
    </row>
    <row r="182" spans="4:20">
      <c r="D182" s="6"/>
      <c r="E182" s="6"/>
      <c r="F182" s="6"/>
      <c r="I182" s="21"/>
      <c r="M182" s="58"/>
      <c r="T182" s="3"/>
    </row>
    <row r="183" spans="4:20">
      <c r="D183" s="6"/>
      <c r="E183" s="6"/>
      <c r="F183" s="6"/>
      <c r="I183" s="21"/>
      <c r="M183" s="58"/>
      <c r="T183" s="3"/>
    </row>
    <row r="184" spans="4:20">
      <c r="D184" s="6"/>
      <c r="E184" s="6"/>
      <c r="F184" s="6"/>
      <c r="I184" s="21"/>
      <c r="M184" s="58"/>
      <c r="T184" s="3"/>
    </row>
    <row r="185" spans="4:20">
      <c r="D185" s="6"/>
      <c r="E185" s="6"/>
      <c r="F185" s="6"/>
      <c r="I185" s="21"/>
      <c r="M185" s="58"/>
      <c r="T185" s="3"/>
    </row>
    <row r="186" spans="4:20">
      <c r="D186" s="6"/>
      <c r="E186" s="6"/>
      <c r="F186" s="6"/>
      <c r="I186" s="21"/>
      <c r="M186" s="58"/>
      <c r="T186" s="3"/>
    </row>
    <row r="187" spans="4:20">
      <c r="D187" s="6"/>
      <c r="E187" s="6"/>
      <c r="F187" s="6"/>
      <c r="I187" s="21"/>
      <c r="M187" s="58"/>
      <c r="T187" s="3"/>
    </row>
    <row r="188" spans="4:20">
      <c r="D188" s="6"/>
      <c r="E188" s="6"/>
      <c r="F188" s="6"/>
      <c r="I188" s="21"/>
      <c r="M188" s="58"/>
      <c r="T188" s="3"/>
    </row>
    <row r="189" spans="4:20">
      <c r="D189" s="6"/>
      <c r="E189" s="6"/>
      <c r="F189" s="6"/>
      <c r="I189" s="21"/>
      <c r="M189" s="58"/>
      <c r="T189" s="3"/>
    </row>
    <row r="190" spans="4:20">
      <c r="D190" s="6"/>
      <c r="E190" s="6"/>
      <c r="F190" s="6"/>
      <c r="I190" s="21"/>
      <c r="M190" s="58"/>
      <c r="T190" s="3"/>
    </row>
    <row r="191" spans="4:20">
      <c r="D191" s="6"/>
      <c r="E191" s="6"/>
      <c r="F191" s="6"/>
      <c r="I191" s="21"/>
      <c r="M191" s="58"/>
      <c r="T191" s="3"/>
    </row>
    <row r="192" spans="4:20">
      <c r="D192" s="6"/>
      <c r="E192" s="6"/>
      <c r="F192" s="6"/>
      <c r="I192" s="21"/>
      <c r="M192" s="58"/>
      <c r="T192" s="3"/>
    </row>
    <row r="193" spans="4:20">
      <c r="D193" s="6"/>
      <c r="E193" s="6"/>
      <c r="F193" s="6"/>
      <c r="I193" s="21"/>
      <c r="M193" s="58"/>
      <c r="T193" s="3"/>
    </row>
    <row r="194" spans="4:20">
      <c r="D194" s="6"/>
      <c r="E194" s="6"/>
      <c r="F194" s="6"/>
      <c r="I194" s="21"/>
      <c r="M194" s="58"/>
      <c r="T194" s="3"/>
    </row>
    <row r="195" spans="4:20">
      <c r="D195" s="6"/>
      <c r="E195" s="6"/>
      <c r="F195" s="6"/>
      <c r="I195" s="21"/>
      <c r="M195" s="58"/>
      <c r="T195" s="3"/>
    </row>
    <row r="196" spans="4:20">
      <c r="D196" s="6"/>
      <c r="E196" s="6"/>
      <c r="F196" s="6"/>
      <c r="I196" s="21"/>
      <c r="M196" s="58"/>
      <c r="T196" s="3"/>
    </row>
    <row r="197" spans="4:20">
      <c r="D197" s="6"/>
      <c r="E197" s="6"/>
      <c r="F197" s="6"/>
      <c r="I197" s="21"/>
      <c r="M197" s="58"/>
      <c r="T197" s="3"/>
    </row>
    <row r="198" spans="4:20">
      <c r="D198" s="6"/>
      <c r="E198" s="6"/>
      <c r="F198" s="6"/>
      <c r="I198" s="21"/>
      <c r="M198" s="58"/>
      <c r="T198" s="3"/>
    </row>
    <row r="199" spans="4:20">
      <c r="D199" s="6"/>
      <c r="E199" s="6"/>
      <c r="F199" s="6"/>
      <c r="I199" s="21"/>
      <c r="M199" s="58"/>
      <c r="T199" s="3"/>
    </row>
    <row r="200" spans="4:20">
      <c r="D200" s="6"/>
      <c r="E200" s="6"/>
      <c r="F200" s="6"/>
      <c r="I200" s="21"/>
      <c r="M200" s="58"/>
      <c r="T200" s="3"/>
    </row>
    <row r="201" spans="4:20">
      <c r="D201" s="6"/>
      <c r="E201" s="6"/>
      <c r="F201" s="6"/>
      <c r="I201" s="21"/>
      <c r="M201" s="58"/>
      <c r="T201" s="3"/>
    </row>
    <row r="202" spans="4:20">
      <c r="D202" s="6"/>
      <c r="E202" s="6"/>
      <c r="F202" s="6"/>
      <c r="I202" s="21"/>
      <c r="M202" s="58"/>
      <c r="T202" s="3"/>
    </row>
    <row r="203" spans="4:20">
      <c r="D203" s="6"/>
      <c r="E203" s="6"/>
      <c r="F203" s="6"/>
      <c r="I203" s="21"/>
      <c r="M203" s="58"/>
      <c r="T203" s="3"/>
    </row>
    <row r="204" spans="4:20">
      <c r="D204" s="6"/>
      <c r="E204" s="6"/>
      <c r="F204" s="6"/>
      <c r="I204" s="21"/>
      <c r="M204" s="58"/>
      <c r="T204" s="3"/>
    </row>
    <row r="205" spans="4:20">
      <c r="D205" s="6"/>
      <c r="E205" s="6"/>
      <c r="F205" s="6"/>
      <c r="I205" s="21"/>
      <c r="M205" s="58"/>
      <c r="T205" s="3"/>
    </row>
    <row r="206" spans="4:20">
      <c r="D206" s="6"/>
      <c r="E206" s="6"/>
      <c r="F206" s="6"/>
      <c r="I206" s="21"/>
      <c r="M206" s="58"/>
      <c r="T206" s="3"/>
    </row>
    <row r="207" spans="4:20">
      <c r="D207" s="6"/>
      <c r="E207" s="6"/>
      <c r="F207" s="6"/>
      <c r="I207" s="21"/>
      <c r="M207" s="58"/>
      <c r="T207" s="3"/>
    </row>
    <row r="208" spans="4:20">
      <c r="D208" s="6"/>
      <c r="E208" s="6"/>
      <c r="F208" s="6"/>
      <c r="I208" s="21"/>
      <c r="M208" s="58"/>
      <c r="T208" s="3"/>
    </row>
    <row r="209" spans="4:20">
      <c r="D209" s="6"/>
      <c r="E209" s="6"/>
      <c r="F209" s="6"/>
      <c r="I209" s="21"/>
      <c r="M209" s="58"/>
      <c r="T209" s="3"/>
    </row>
    <row r="210" spans="4:20">
      <c r="D210" s="6"/>
      <c r="E210" s="6"/>
      <c r="F210" s="6"/>
      <c r="I210" s="21"/>
      <c r="M210" s="58"/>
      <c r="T210" s="3"/>
    </row>
    <row r="211" spans="4:20">
      <c r="D211" s="6"/>
      <c r="E211" s="6"/>
      <c r="F211" s="6"/>
      <c r="I211" s="21"/>
      <c r="M211" s="58"/>
      <c r="T211" s="3"/>
    </row>
    <row r="212" spans="4:20">
      <c r="D212" s="6"/>
      <c r="E212" s="6"/>
      <c r="F212" s="6"/>
      <c r="I212" s="21"/>
      <c r="M212" s="58"/>
      <c r="T212" s="3"/>
    </row>
    <row r="213" spans="4:20">
      <c r="D213" s="6"/>
      <c r="E213" s="6"/>
      <c r="F213" s="6"/>
      <c r="I213" s="21"/>
      <c r="M213" s="58"/>
      <c r="T213" s="3"/>
    </row>
    <row r="214" spans="4:20">
      <c r="D214" s="6"/>
      <c r="E214" s="6"/>
      <c r="F214" s="6"/>
      <c r="I214" s="21"/>
      <c r="M214" s="58"/>
      <c r="T214" s="3"/>
    </row>
    <row r="215" spans="4:20">
      <c r="D215" s="6"/>
      <c r="E215" s="6"/>
      <c r="F215" s="6"/>
      <c r="I215" s="21"/>
      <c r="M215" s="58"/>
      <c r="T215" s="3"/>
    </row>
    <row r="216" spans="4:20">
      <c r="D216" s="6"/>
      <c r="E216" s="6"/>
      <c r="F216" s="6"/>
      <c r="I216" s="21"/>
      <c r="M216" s="58"/>
      <c r="T216" s="3"/>
    </row>
    <row r="217" spans="4:20">
      <c r="E217" s="6"/>
      <c r="F217" s="6"/>
      <c r="I217" s="21"/>
      <c r="M217" s="58"/>
      <c r="T217" s="3"/>
    </row>
    <row r="218" spans="4:20">
      <c r="D218" s="6"/>
      <c r="E218" s="6"/>
      <c r="F218" s="6"/>
      <c r="I218" s="21"/>
      <c r="M218" s="58"/>
      <c r="T218" s="3"/>
    </row>
    <row r="219" spans="4:20">
      <c r="D219" s="6"/>
      <c r="E219" s="6"/>
      <c r="F219" s="6"/>
      <c r="I219" s="21"/>
      <c r="M219" s="58"/>
      <c r="T219" s="3"/>
    </row>
    <row r="220" spans="4:20">
      <c r="D220" s="6"/>
      <c r="E220" s="6"/>
      <c r="F220" s="6"/>
      <c r="I220" s="21"/>
      <c r="M220" s="58"/>
      <c r="T220" s="3"/>
    </row>
    <row r="221" spans="4:20">
      <c r="D221" s="6"/>
      <c r="E221" s="6"/>
      <c r="F221" s="6"/>
      <c r="I221" s="21"/>
      <c r="M221" s="58"/>
      <c r="T221" s="3"/>
    </row>
    <row r="222" spans="4:20">
      <c r="D222" s="6"/>
      <c r="E222" s="6"/>
      <c r="F222" s="6"/>
      <c r="I222" s="21"/>
      <c r="M222" s="58"/>
      <c r="T222" s="3"/>
    </row>
    <row r="223" spans="4:20">
      <c r="E223" s="6"/>
      <c r="F223" s="6"/>
      <c r="I223" s="21"/>
      <c r="M223" s="58"/>
      <c r="T223" s="3"/>
    </row>
    <row r="224" spans="4:20">
      <c r="D224" s="6"/>
      <c r="E224" s="6"/>
      <c r="F224" s="6"/>
      <c r="I224" s="21"/>
      <c r="M224" s="58"/>
      <c r="T224" s="3"/>
    </row>
    <row r="225" spans="9:20">
      <c r="I225" s="21"/>
      <c r="M225" s="58"/>
      <c r="T225" s="3"/>
    </row>
  </sheetData>
  <mergeCells count="13">
    <mergeCell ref="J6:J7"/>
    <mergeCell ref="A2:I2"/>
    <mergeCell ref="A3:I3"/>
    <mergeCell ref="A75:B75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39"/>
  <sheetViews>
    <sheetView showGridLines="0" topLeftCell="A109" zoomScaleNormal="100" workbookViewId="0"/>
  </sheetViews>
  <sheetFormatPr baseColWidth="10" defaultColWidth="11.5546875" defaultRowHeight="10.5"/>
  <cols>
    <col min="1" max="1" width="7.77734375" style="3" customWidth="1"/>
    <col min="2" max="2" width="27.5546875" style="7" customWidth="1"/>
    <col min="3" max="3" width="25.77734375" style="3" customWidth="1"/>
    <col min="4" max="4" width="11.88671875" style="3" customWidth="1"/>
    <col min="5" max="5" width="14.109375" style="3" customWidth="1"/>
    <col min="6" max="6" width="14.33203125" style="3" bestFit="1" customWidth="1"/>
    <col min="7" max="7" width="9.77734375" style="3" customWidth="1"/>
    <col min="8" max="8" width="15.109375" style="3" customWidth="1"/>
    <col min="9" max="9" width="13.5546875" style="3" customWidth="1"/>
    <col min="10" max="10" width="13.77734375" style="3" customWidth="1"/>
    <col min="11" max="18" width="11.5546875" style="2"/>
    <col min="19" max="16384" width="11.5546875" style="3"/>
  </cols>
  <sheetData>
    <row r="2" spans="1:22" s="58" customFormat="1" ht="15">
      <c r="A2" s="386" t="s">
        <v>199</v>
      </c>
      <c r="B2" s="386"/>
      <c r="C2" s="386"/>
      <c r="D2" s="386"/>
      <c r="E2" s="386"/>
      <c r="F2" s="386"/>
      <c r="G2" s="386"/>
      <c r="H2" s="386"/>
      <c r="I2" s="386"/>
      <c r="J2" s="386"/>
      <c r="K2" s="21"/>
      <c r="L2" s="21"/>
      <c r="M2" s="21"/>
      <c r="N2" s="21"/>
      <c r="O2" s="21"/>
      <c r="P2" s="21"/>
      <c r="Q2" s="21"/>
      <c r="R2" s="21"/>
    </row>
    <row r="3" spans="1:22" s="54" customFormat="1" ht="11.85" customHeight="1">
      <c r="A3" s="386" t="s">
        <v>220</v>
      </c>
      <c r="B3" s="386"/>
      <c r="C3" s="386"/>
      <c r="D3" s="386"/>
      <c r="E3" s="386"/>
      <c r="F3" s="386"/>
      <c r="G3" s="386"/>
      <c r="H3" s="386"/>
      <c r="I3" s="386"/>
      <c r="J3" s="386"/>
      <c r="K3" s="182"/>
      <c r="L3" s="79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2"/>
      <c r="L4" s="189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2" s="79" customFormat="1" ht="12.6" customHeight="1">
      <c r="L5" s="189"/>
    </row>
    <row r="6" spans="1:22" s="79" customFormat="1" ht="12.6" customHeight="1">
      <c r="A6" s="402" t="s">
        <v>12</v>
      </c>
      <c r="B6" s="402" t="s">
        <v>68</v>
      </c>
      <c r="C6" s="402" t="s">
        <v>69</v>
      </c>
      <c r="D6" s="388" t="s">
        <v>63</v>
      </c>
      <c r="E6" s="388" t="s">
        <v>92</v>
      </c>
      <c r="F6" s="388" t="s">
        <v>93</v>
      </c>
      <c r="G6" s="388" t="s">
        <v>79</v>
      </c>
      <c r="H6" s="388" t="s">
        <v>73</v>
      </c>
      <c r="I6" s="388" t="s">
        <v>77</v>
      </c>
      <c r="J6" s="388" t="s">
        <v>78</v>
      </c>
      <c r="L6" s="54"/>
    </row>
    <row r="7" spans="1:22" s="58" customFormat="1" ht="30.6" customHeight="1">
      <c r="A7" s="403"/>
      <c r="B7" s="403"/>
      <c r="C7" s="403"/>
      <c r="D7" s="389"/>
      <c r="E7" s="389"/>
      <c r="F7" s="389"/>
      <c r="G7" s="389"/>
      <c r="H7" s="389"/>
      <c r="I7" s="389"/>
      <c r="J7" s="389"/>
      <c r="K7" s="59"/>
      <c r="L7" s="54"/>
      <c r="M7" s="59"/>
      <c r="N7" s="59"/>
      <c r="O7" s="59"/>
      <c r="P7" s="59"/>
      <c r="Q7" s="21"/>
      <c r="R7" s="21"/>
    </row>
    <row r="8" spans="1:22" ht="11.25" customHeight="1">
      <c r="A8" s="102" t="s">
        <v>133</v>
      </c>
      <c r="B8" s="102" t="s">
        <v>20</v>
      </c>
      <c r="C8" s="102" t="s">
        <v>26</v>
      </c>
      <c r="D8" s="102">
        <v>4176539</v>
      </c>
      <c r="E8" s="128">
        <v>125634705200</v>
      </c>
      <c r="F8" s="128">
        <v>80327790030</v>
      </c>
      <c r="G8" s="124">
        <v>0.63937579908453512</v>
      </c>
      <c r="H8" s="130">
        <v>2269.9413216725193</v>
      </c>
      <c r="I8" s="102">
        <v>30081.05639621706</v>
      </c>
      <c r="J8" s="102">
        <v>19233.099470638248</v>
      </c>
      <c r="K8" s="405"/>
      <c r="L8" s="54"/>
      <c r="M8" s="405"/>
      <c r="N8" s="405"/>
      <c r="O8" s="38"/>
      <c r="P8" s="38"/>
    </row>
    <row r="9" spans="1:22" ht="11.25" customHeight="1">
      <c r="A9" s="21"/>
      <c r="B9" s="102"/>
      <c r="C9" s="102" t="s">
        <v>27</v>
      </c>
      <c r="D9" s="102">
        <v>12997</v>
      </c>
      <c r="E9" s="128">
        <v>647837353</v>
      </c>
      <c r="F9" s="128">
        <v>322405601</v>
      </c>
      <c r="G9" s="124">
        <v>0.49766442071764888</v>
      </c>
      <c r="H9" s="130">
        <v>7.0638457722477241</v>
      </c>
      <c r="I9" s="102">
        <v>49845.145264291757</v>
      </c>
      <c r="J9" s="102">
        <v>24806.155343540817</v>
      </c>
      <c r="K9" s="405"/>
      <c r="L9" s="9"/>
      <c r="M9" s="405"/>
      <c r="N9" s="405"/>
      <c r="O9" s="38"/>
      <c r="P9" s="38"/>
    </row>
    <row r="10" spans="1:22" ht="11.25" customHeight="1">
      <c r="A10" s="21"/>
      <c r="B10" s="102"/>
      <c r="C10" s="102" t="s">
        <v>28</v>
      </c>
      <c r="D10" s="102">
        <v>367626</v>
      </c>
      <c r="E10" s="128">
        <v>17088659310</v>
      </c>
      <c r="F10" s="128">
        <v>12151779890</v>
      </c>
      <c r="G10" s="124">
        <v>0.71110200452583072</v>
      </c>
      <c r="H10" s="130">
        <v>199.80405984983781</v>
      </c>
      <c r="I10" s="102">
        <v>46483.815916175678</v>
      </c>
      <c r="J10" s="102">
        <v>33054.734676002241</v>
      </c>
      <c r="K10" s="8"/>
      <c r="L10" s="9"/>
      <c r="M10" s="9"/>
      <c r="N10" s="9"/>
      <c r="O10" s="9"/>
      <c r="P10" s="9"/>
    </row>
    <row r="11" spans="1:22" ht="11.25" customHeight="1">
      <c r="A11" s="100"/>
      <c r="B11" s="102"/>
      <c r="C11" s="102" t="s">
        <v>168</v>
      </c>
      <c r="D11" s="102">
        <v>59831</v>
      </c>
      <c r="E11" s="128">
        <v>1564264371</v>
      </c>
      <c r="F11" s="128">
        <v>1125290099</v>
      </c>
      <c r="G11" s="124">
        <v>0.71937334881611259</v>
      </c>
      <c r="H11" s="130">
        <v>32.518039270551171</v>
      </c>
      <c r="I11" s="102">
        <v>26144.713793852687</v>
      </c>
      <c r="J11" s="102">
        <v>18807.810315722618</v>
      </c>
      <c r="K11" s="8"/>
      <c r="L11" s="9"/>
      <c r="M11" s="9"/>
      <c r="N11" s="9"/>
      <c r="O11" s="9"/>
      <c r="P11" s="9"/>
    </row>
    <row r="12" spans="1:22" ht="11.25" customHeight="1">
      <c r="A12" s="100"/>
      <c r="B12" s="103"/>
      <c r="C12" s="103" t="s">
        <v>14</v>
      </c>
      <c r="D12" s="103">
        <v>4616993</v>
      </c>
      <c r="E12" s="129">
        <v>144935466234</v>
      </c>
      <c r="F12" s="129">
        <v>93927265620</v>
      </c>
      <c r="G12" s="127">
        <v>0.64806267272327489</v>
      </c>
      <c r="H12" s="131">
        <v>2509.3272665651566</v>
      </c>
      <c r="I12" s="103">
        <v>31391.744850815237</v>
      </c>
      <c r="J12" s="103">
        <v>20343.818069466426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11011489</v>
      </c>
      <c r="E13" s="128">
        <v>93389240460</v>
      </c>
      <c r="F13" s="128">
        <v>66168241040</v>
      </c>
      <c r="G13" s="124">
        <v>0.70852103212404693</v>
      </c>
      <c r="H13" s="130">
        <v>5984.7241685621548</v>
      </c>
      <c r="I13" s="102">
        <v>8481.0728558145038</v>
      </c>
      <c r="J13" s="102">
        <v>6009.0184933209302</v>
      </c>
      <c r="K13" s="8"/>
      <c r="L13" s="9"/>
      <c r="M13" s="9"/>
      <c r="N13" s="9"/>
      <c r="O13" s="9"/>
      <c r="P13" s="9"/>
    </row>
    <row r="14" spans="1:22" ht="11.25" customHeight="1">
      <c r="B14" s="102"/>
      <c r="C14" s="102" t="s">
        <v>30</v>
      </c>
      <c r="D14" s="102">
        <v>1357086</v>
      </c>
      <c r="E14" s="128">
        <v>108655983200</v>
      </c>
      <c r="F14" s="128">
        <v>72610308560</v>
      </c>
      <c r="G14" s="134">
        <v>0.66825872282015297</v>
      </c>
      <c r="H14" s="130">
        <v>737.57376345899627</v>
      </c>
      <c r="I14" s="102">
        <v>80065.657740187424</v>
      </c>
      <c r="J14" s="102">
        <v>53504.574183213146</v>
      </c>
      <c r="K14" s="8"/>
      <c r="L14" s="9"/>
      <c r="M14" s="9"/>
      <c r="N14" s="9"/>
      <c r="O14" s="9"/>
      <c r="P14" s="9"/>
    </row>
    <row r="15" spans="1:22" ht="11.25" customHeight="1">
      <c r="B15" s="102"/>
      <c r="C15" s="102" t="s">
        <v>31</v>
      </c>
      <c r="D15" s="102">
        <v>196579</v>
      </c>
      <c r="E15" s="128">
        <v>8425050286</v>
      </c>
      <c r="F15" s="128">
        <v>5912796361</v>
      </c>
      <c r="G15" s="134">
        <v>0.70181140293315036</v>
      </c>
      <c r="H15" s="130">
        <v>106.84032761888786</v>
      </c>
      <c r="I15" s="102">
        <v>42858.343393750096</v>
      </c>
      <c r="J15" s="102">
        <v>30078.474104558474</v>
      </c>
      <c r="K15" s="8"/>
      <c r="L15" s="9"/>
      <c r="M15" s="9"/>
      <c r="N15" s="9"/>
      <c r="O15" s="9"/>
      <c r="P15" s="9"/>
    </row>
    <row r="16" spans="1:22" ht="11.25" customHeight="1">
      <c r="A16" s="126"/>
      <c r="B16" s="103"/>
      <c r="C16" s="103" t="s">
        <v>14</v>
      </c>
      <c r="D16" s="103">
        <v>12565154</v>
      </c>
      <c r="E16" s="129">
        <v>210470273946</v>
      </c>
      <c r="F16" s="129">
        <v>144691345961</v>
      </c>
      <c r="G16" s="135">
        <v>0.68746689614763945</v>
      </c>
      <c r="H16" s="131">
        <v>6829.138259640039</v>
      </c>
      <c r="I16" s="103">
        <v>16750.313919431468</v>
      </c>
      <c r="J16" s="103">
        <v>11515.286319690153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151748</v>
      </c>
      <c r="E17" s="128">
        <v>7516022317</v>
      </c>
      <c r="F17" s="128">
        <v>3919810373</v>
      </c>
      <c r="G17" s="134">
        <v>0.52152723976537918</v>
      </c>
      <c r="H17" s="130">
        <v>82.474760963841476</v>
      </c>
      <c r="I17" s="102">
        <v>49529.630156575375</v>
      </c>
      <c r="J17" s="102">
        <v>25831.051302158841</v>
      </c>
      <c r="K17" s="8"/>
      <c r="L17" s="9"/>
      <c r="M17" s="9"/>
      <c r="N17" s="9"/>
      <c r="O17" s="9"/>
      <c r="P17" s="9"/>
    </row>
    <row r="18" spans="1:16" ht="11.25" customHeight="1">
      <c r="A18" s="102"/>
      <c r="B18" s="102"/>
      <c r="C18" s="102" t="s">
        <v>33</v>
      </c>
      <c r="D18" s="102">
        <v>3679222</v>
      </c>
      <c r="E18" s="128">
        <v>22837222780</v>
      </c>
      <c r="F18" s="128">
        <v>13686524320</v>
      </c>
      <c r="G18" s="134">
        <v>0.59930773771608314</v>
      </c>
      <c r="H18" s="130">
        <v>1999.650440090853</v>
      </c>
      <c r="I18" s="102">
        <v>6207.0793173121929</v>
      </c>
      <c r="J18" s="102">
        <v>3719.9506634826603</v>
      </c>
      <c r="K18" s="8"/>
      <c r="L18" s="9"/>
      <c r="M18" s="9"/>
      <c r="N18" s="9"/>
      <c r="O18" s="9"/>
      <c r="P18" s="9"/>
    </row>
    <row r="19" spans="1:16" ht="11.25" customHeight="1">
      <c r="A19" s="21"/>
      <c r="B19" s="102"/>
      <c r="C19" s="102" t="s">
        <v>34</v>
      </c>
      <c r="D19" s="102">
        <v>79228</v>
      </c>
      <c r="E19" s="128">
        <v>3870403304</v>
      </c>
      <c r="F19" s="128">
        <v>3021931110</v>
      </c>
      <c r="G19" s="134">
        <v>0.78077938463851626</v>
      </c>
      <c r="H19" s="130">
        <v>43.060273358747608</v>
      </c>
      <c r="I19" s="102">
        <v>48851.457868430356</v>
      </c>
      <c r="J19" s="102">
        <v>38142.211213207454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605679</v>
      </c>
      <c r="E20" s="128">
        <v>23842477230</v>
      </c>
      <c r="F20" s="128">
        <v>7802565839</v>
      </c>
      <c r="G20" s="134">
        <v>0.32725483026496738</v>
      </c>
      <c r="H20" s="130">
        <v>329.18543075242206</v>
      </c>
      <c r="I20" s="102">
        <v>39364.873522113201</v>
      </c>
      <c r="J20" s="102">
        <v>12882.345002881064</v>
      </c>
      <c r="K20" s="8"/>
      <c r="L20" s="9"/>
      <c r="M20" s="9"/>
      <c r="N20" s="9"/>
      <c r="O20" s="9"/>
      <c r="P20" s="9"/>
    </row>
    <row r="21" spans="1:16" ht="11.25" customHeight="1">
      <c r="A21" s="100"/>
      <c r="B21" s="102"/>
      <c r="C21" s="102" t="s">
        <v>75</v>
      </c>
      <c r="D21" s="102">
        <v>169372</v>
      </c>
      <c r="E21" s="128">
        <v>6112678986</v>
      </c>
      <c r="F21" s="128">
        <v>1787239791</v>
      </c>
      <c r="G21" s="134">
        <v>0.29238240632190138</v>
      </c>
      <c r="H21" s="130">
        <v>92.053372788885241</v>
      </c>
      <c r="I21" s="102">
        <v>36090.256866542288</v>
      </c>
      <c r="J21" s="102">
        <v>10552.156147415157</v>
      </c>
      <c r="K21" s="8"/>
      <c r="L21" s="9"/>
      <c r="M21" s="9"/>
      <c r="N21" s="9"/>
      <c r="O21" s="9"/>
      <c r="P21" s="9"/>
    </row>
    <row r="22" spans="1:16" ht="11.25" customHeight="1">
      <c r="A22" s="21"/>
      <c r="B22" s="102"/>
      <c r="C22" s="102" t="s">
        <v>76</v>
      </c>
      <c r="D22" s="102">
        <v>5087</v>
      </c>
      <c r="E22" s="128">
        <v>161254704</v>
      </c>
      <c r="F22" s="128">
        <v>97813465</v>
      </c>
      <c r="G22" s="134">
        <v>0.606577436649538</v>
      </c>
      <c r="H22" s="130">
        <v>2.7647752130048611</v>
      </c>
      <c r="I22" s="102">
        <v>31699.37173186554</v>
      </c>
      <c r="J22" s="102">
        <v>19228.123648515826</v>
      </c>
      <c r="K22" s="8"/>
      <c r="L22" s="9"/>
      <c r="M22" s="9"/>
      <c r="N22" s="9"/>
      <c r="O22" s="9"/>
      <c r="P22" s="9"/>
    </row>
    <row r="23" spans="1:16" ht="11.25" customHeight="1">
      <c r="B23" s="102"/>
      <c r="C23" s="102" t="s">
        <v>36</v>
      </c>
      <c r="D23" s="102">
        <v>129</v>
      </c>
      <c r="E23" s="128">
        <v>3598924</v>
      </c>
      <c r="F23" s="128">
        <v>1360116</v>
      </c>
      <c r="G23" s="134">
        <v>0.37792295697269518</v>
      </c>
      <c r="H23" s="130">
        <v>7.0111264493341277E-2</v>
      </c>
      <c r="I23" s="102">
        <v>27898.635658914729</v>
      </c>
      <c r="J23" s="102">
        <v>10543.534883720929</v>
      </c>
      <c r="K23" s="8"/>
      <c r="L23" s="9"/>
      <c r="M23" s="9"/>
      <c r="N23" s="9"/>
      <c r="O23" s="9"/>
      <c r="P23" s="9"/>
    </row>
    <row r="24" spans="1:16" ht="11.25" customHeight="1">
      <c r="B24" s="102"/>
      <c r="C24" s="102" t="s">
        <v>37</v>
      </c>
      <c r="D24" s="102">
        <v>44953</v>
      </c>
      <c r="E24" s="128">
        <v>4151485577</v>
      </c>
      <c r="F24" s="128">
        <v>2702476841</v>
      </c>
      <c r="G24" s="134">
        <v>0.6509662121849159</v>
      </c>
      <c r="H24" s="130">
        <v>24.431873432319147</v>
      </c>
      <c r="I24" s="102">
        <v>92351.691255311103</v>
      </c>
      <c r="J24" s="102">
        <v>60117.830645340691</v>
      </c>
      <c r="K24" s="8"/>
      <c r="L24" s="9"/>
      <c r="M24" s="9"/>
      <c r="N24" s="9"/>
      <c r="O24" s="9"/>
      <c r="P24" s="9"/>
    </row>
    <row r="25" spans="1:16" ht="11.25" customHeight="1">
      <c r="B25" s="102"/>
      <c r="C25" s="102" t="s">
        <v>38</v>
      </c>
      <c r="D25" s="102">
        <v>170378</v>
      </c>
      <c r="E25" s="128">
        <v>2480310464</v>
      </c>
      <c r="F25" s="128">
        <v>1521509369</v>
      </c>
      <c r="G25" s="134">
        <v>0.61343504818596772</v>
      </c>
      <c r="H25" s="130">
        <v>92.60013195229844</v>
      </c>
      <c r="I25" s="102">
        <v>14557.692096397423</v>
      </c>
      <c r="J25" s="102">
        <v>8930.1985526300341</v>
      </c>
      <c r="K25" s="8"/>
      <c r="L25" s="9"/>
      <c r="M25" s="9"/>
      <c r="N25" s="9"/>
      <c r="O25" s="9"/>
      <c r="P25" s="9"/>
    </row>
    <row r="26" spans="1:16" ht="11.25" customHeight="1">
      <c r="B26" s="102"/>
      <c r="C26" s="102" t="s">
        <v>39</v>
      </c>
      <c r="D26" s="102">
        <v>68251</v>
      </c>
      <c r="E26" s="128">
        <v>1879315438</v>
      </c>
      <c r="F26" s="128">
        <v>962106938</v>
      </c>
      <c r="G26" s="134">
        <v>0.51194542360801909</v>
      </c>
      <c r="H26" s="130">
        <v>37.094293898721205</v>
      </c>
      <c r="I26" s="102">
        <v>27535.353884924763</v>
      </c>
      <c r="J26" s="102">
        <v>14096.598408814523</v>
      </c>
      <c r="K26" s="8"/>
      <c r="L26" s="9"/>
      <c r="M26" s="9"/>
      <c r="N26" s="9"/>
      <c r="O26" s="9"/>
      <c r="P26" s="9"/>
    </row>
    <row r="27" spans="1:16" ht="11.25" customHeight="1">
      <c r="B27" s="102"/>
      <c r="C27" s="102" t="s">
        <v>40</v>
      </c>
      <c r="D27" s="102">
        <v>27495</v>
      </c>
      <c r="E27" s="128">
        <v>1204362965</v>
      </c>
      <c r="F27" s="128">
        <v>528167162</v>
      </c>
      <c r="G27" s="134">
        <v>0.43854483851552178</v>
      </c>
      <c r="H27" s="130">
        <v>14.943482304220296</v>
      </c>
      <c r="I27" s="102">
        <v>43802.981087470449</v>
      </c>
      <c r="J27" s="102">
        <v>19209.571267503183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377834</v>
      </c>
      <c r="E28" s="128">
        <v>20708774220</v>
      </c>
      <c r="F28" s="128">
        <v>12965610450</v>
      </c>
      <c r="G28" s="134">
        <v>0.6260926075227643</v>
      </c>
      <c r="H28" s="130">
        <v>205.35208921377603</v>
      </c>
      <c r="I28" s="102">
        <v>54809.186626931405</v>
      </c>
      <c r="J28" s="102">
        <v>34315.626571457309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94181</v>
      </c>
      <c r="E29" s="128">
        <v>6517616623</v>
      </c>
      <c r="F29" s="128">
        <v>3867904623</v>
      </c>
      <c r="G29" s="134">
        <v>0.59345384160071057</v>
      </c>
      <c r="H29" s="130">
        <v>51.187201560057161</v>
      </c>
      <c r="I29" s="102">
        <v>69203.094286533378</v>
      </c>
      <c r="J29" s="102">
        <v>41068.842154999416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36411</v>
      </c>
      <c r="E30" s="128">
        <v>5210856931</v>
      </c>
      <c r="F30" s="128">
        <v>3967504235</v>
      </c>
      <c r="G30" s="134">
        <v>0.76139189533238794</v>
      </c>
      <c r="H30" s="130">
        <v>19.789312026876349</v>
      </c>
      <c r="I30" s="102">
        <v>143112.16201148005</v>
      </c>
      <c r="J30" s="102">
        <v>108964.44027903656</v>
      </c>
      <c r="K30" s="8"/>
      <c r="L30" s="9"/>
      <c r="M30" s="9"/>
      <c r="N30" s="9"/>
      <c r="O30" s="9"/>
      <c r="P30" s="9"/>
    </row>
    <row r="31" spans="1:16" ht="11.25" customHeight="1">
      <c r="A31" s="100"/>
      <c r="B31" s="102"/>
      <c r="C31" s="102" t="s">
        <v>44</v>
      </c>
      <c r="D31" s="102">
        <v>3571</v>
      </c>
      <c r="E31" s="128">
        <v>25470163</v>
      </c>
      <c r="F31" s="128">
        <v>15966932</v>
      </c>
      <c r="G31" s="134">
        <v>0.62688770385961012</v>
      </c>
      <c r="H31" s="130">
        <v>1.9408319806645091</v>
      </c>
      <c r="I31" s="102">
        <v>7132.5015401848223</v>
      </c>
      <c r="J31" s="102">
        <v>4471.2775133015966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124</v>
      </c>
      <c r="E32" s="128">
        <v>19508922</v>
      </c>
      <c r="F32" s="128">
        <v>13831602</v>
      </c>
      <c r="G32" s="134">
        <v>0.70898853355403235</v>
      </c>
      <c r="H32" s="130">
        <v>6.7393773621506337E-2</v>
      </c>
      <c r="I32" s="102">
        <v>157330.01612903227</v>
      </c>
      <c r="J32" s="102">
        <v>111545.17741935483</v>
      </c>
      <c r="K32" s="8"/>
      <c r="L32" s="9"/>
      <c r="M32" s="9"/>
      <c r="N32" s="9"/>
      <c r="O32" s="9"/>
      <c r="P32" s="9"/>
    </row>
    <row r="33" spans="1:16" ht="11.25" customHeight="1">
      <c r="B33" s="102"/>
      <c r="C33" s="102" t="s">
        <v>46</v>
      </c>
      <c r="D33" s="102">
        <v>11662</v>
      </c>
      <c r="E33" s="128">
        <v>492611179</v>
      </c>
      <c r="F33" s="128">
        <v>197042334</v>
      </c>
      <c r="G33" s="134">
        <v>0.39999566067500875</v>
      </c>
      <c r="H33" s="130">
        <v>6.3382757094677968</v>
      </c>
      <c r="I33" s="102">
        <v>42240.711627508143</v>
      </c>
      <c r="J33" s="102">
        <v>16896.101354827646</v>
      </c>
      <c r="K33" s="8"/>
      <c r="L33" s="9"/>
      <c r="M33" s="9"/>
      <c r="N33" s="9"/>
      <c r="O33" s="9"/>
      <c r="P33" s="9"/>
    </row>
    <row r="34" spans="1:16" ht="11.25" customHeight="1">
      <c r="B34" s="102"/>
      <c r="C34" s="102" t="s">
        <v>182</v>
      </c>
      <c r="D34" s="102">
        <v>197707</v>
      </c>
      <c r="E34" s="128">
        <v>4858805963</v>
      </c>
      <c r="F34" s="128">
        <v>1614660192</v>
      </c>
      <c r="G34" s="134">
        <v>0.33231625306622686</v>
      </c>
      <c r="H34" s="130">
        <v>107.45339355957381</v>
      </c>
      <c r="I34" s="102">
        <v>24575.791261816728</v>
      </c>
      <c r="J34" s="102">
        <v>8166.9348682646541</v>
      </c>
      <c r="K34" s="8"/>
      <c r="L34" s="9"/>
      <c r="M34" s="9"/>
      <c r="N34" s="9"/>
      <c r="O34" s="9"/>
      <c r="P34" s="9"/>
    </row>
    <row r="35" spans="1:16" ht="11.25" customHeight="1">
      <c r="A35" s="126"/>
      <c r="B35" s="103"/>
      <c r="C35" s="103" t="s">
        <v>14</v>
      </c>
      <c r="D35" s="103">
        <v>5723032</v>
      </c>
      <c r="E35" s="129">
        <v>111892776690</v>
      </c>
      <c r="F35" s="129">
        <v>58674025692</v>
      </c>
      <c r="G35" s="135">
        <v>0.52437724246094053</v>
      </c>
      <c r="H35" s="131">
        <v>3110.4574438438435</v>
      </c>
      <c r="I35" s="103">
        <v>19551.310684616128</v>
      </c>
      <c r="J35" s="103">
        <v>10252.262383296127</v>
      </c>
      <c r="K35" s="8"/>
      <c r="L35" s="9"/>
      <c r="M35" s="9"/>
      <c r="N35" s="9"/>
      <c r="O35" s="9"/>
      <c r="P35" s="9"/>
    </row>
    <row r="36" spans="1:16" ht="11.25" customHeight="1">
      <c r="B36" s="102" t="s">
        <v>102</v>
      </c>
      <c r="C36" s="102" t="s">
        <v>47</v>
      </c>
      <c r="D36" s="102">
        <v>8483</v>
      </c>
      <c r="E36" s="128">
        <v>10826116640</v>
      </c>
      <c r="F36" s="128">
        <v>7241540639</v>
      </c>
      <c r="G36" s="134">
        <v>0.66889549409103721</v>
      </c>
      <c r="H36" s="130">
        <v>4.6104950131551474</v>
      </c>
      <c r="I36" s="102">
        <v>1276213.2075916538</v>
      </c>
      <c r="J36" s="102">
        <v>853653.26405752683</v>
      </c>
      <c r="K36" s="8"/>
      <c r="L36" s="9"/>
      <c r="M36" s="9"/>
      <c r="N36" s="9"/>
      <c r="O36" s="9"/>
      <c r="P36" s="9"/>
    </row>
    <row r="37" spans="1:16" ht="11.25" customHeight="1">
      <c r="A37" s="102"/>
      <c r="B37" s="102"/>
      <c r="C37" s="102" t="s">
        <v>38</v>
      </c>
      <c r="D37" s="102">
        <v>18262</v>
      </c>
      <c r="E37" s="128">
        <v>8016638642</v>
      </c>
      <c r="F37" s="128">
        <v>5879860509</v>
      </c>
      <c r="G37" s="134">
        <v>0.7334570973668193</v>
      </c>
      <c r="H37" s="130">
        <v>9.9253636602899089</v>
      </c>
      <c r="I37" s="102">
        <v>438979.22691928595</v>
      </c>
      <c r="J37" s="102">
        <v>321972.42958054977</v>
      </c>
      <c r="K37" s="8"/>
      <c r="L37" s="9"/>
      <c r="M37" s="9"/>
      <c r="N37" s="9"/>
      <c r="O37" s="9"/>
      <c r="P37" s="9"/>
    </row>
    <row r="38" spans="1:16" ht="11.25" customHeight="1">
      <c r="A38" s="21"/>
      <c r="B38" s="102"/>
      <c r="C38" s="102" t="s">
        <v>39</v>
      </c>
      <c r="D38" s="102">
        <v>13221</v>
      </c>
      <c r="E38" s="128">
        <v>7314747180</v>
      </c>
      <c r="F38" s="128">
        <v>4422978882</v>
      </c>
      <c r="G38" s="134">
        <v>0.60466599503169705</v>
      </c>
      <c r="H38" s="130">
        <v>7.1855893633059296</v>
      </c>
      <c r="I38" s="102">
        <v>553267.31563421828</v>
      </c>
      <c r="J38" s="102">
        <v>334541.93192648061</v>
      </c>
      <c r="K38" s="8"/>
      <c r="L38" s="9"/>
      <c r="M38" s="9"/>
      <c r="N38" s="9"/>
      <c r="O38" s="9"/>
      <c r="P38" s="9"/>
    </row>
    <row r="39" spans="1:16" ht="11.25" customHeight="1">
      <c r="A39" s="21"/>
      <c r="B39" s="102"/>
      <c r="C39" s="102" t="s">
        <v>48</v>
      </c>
      <c r="D39" s="102">
        <v>2275</v>
      </c>
      <c r="E39" s="128">
        <v>2176724461</v>
      </c>
      <c r="F39" s="128">
        <v>1202581118</v>
      </c>
      <c r="G39" s="134">
        <v>0.55247282765753791</v>
      </c>
      <c r="H39" s="130">
        <v>1.2364583466848944</v>
      </c>
      <c r="I39" s="102">
        <v>956801.96087912086</v>
      </c>
      <c r="J39" s="102">
        <v>528607.08483516483</v>
      </c>
      <c r="K39" s="8"/>
      <c r="L39" s="9"/>
      <c r="M39" s="9"/>
      <c r="N39" s="9"/>
      <c r="O39" s="9"/>
      <c r="P39" s="9"/>
    </row>
    <row r="40" spans="1:16" ht="11.25" customHeight="1">
      <c r="A40" s="100"/>
      <c r="B40" s="102"/>
      <c r="C40" s="102" t="s">
        <v>49</v>
      </c>
      <c r="D40" s="102">
        <v>6850</v>
      </c>
      <c r="E40" s="128">
        <v>4427406812</v>
      </c>
      <c r="F40" s="128">
        <v>2877727685</v>
      </c>
      <c r="G40" s="134">
        <v>0.64998040776380317</v>
      </c>
      <c r="H40" s="130">
        <v>3.7229624944138582</v>
      </c>
      <c r="I40" s="102">
        <v>646336.76087591238</v>
      </c>
      <c r="J40" s="102">
        <v>420106.2313868613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45465</v>
      </c>
      <c r="E41" s="128">
        <v>6879719146</v>
      </c>
      <c r="F41" s="128">
        <v>4207393359</v>
      </c>
      <c r="G41" s="134">
        <v>0.61156469758598486</v>
      </c>
      <c r="H41" s="130">
        <v>24.710144497595046</v>
      </c>
      <c r="I41" s="102">
        <v>151319.01783789729</v>
      </c>
      <c r="J41" s="102">
        <v>92541.369383041907</v>
      </c>
      <c r="K41" s="8"/>
      <c r="L41" s="9"/>
      <c r="M41" s="9"/>
      <c r="N41" s="9"/>
      <c r="O41" s="9"/>
      <c r="P41" s="9"/>
    </row>
    <row r="42" spans="1:16" ht="11.25" customHeight="1">
      <c r="B42" s="102"/>
      <c r="C42" s="102" t="s">
        <v>51</v>
      </c>
      <c r="D42" s="102">
        <v>4602</v>
      </c>
      <c r="E42" s="128">
        <v>5607242725</v>
      </c>
      <c r="F42" s="128">
        <v>4137478586</v>
      </c>
      <c r="G42" s="134">
        <v>0.73788112784077842</v>
      </c>
      <c r="H42" s="130">
        <v>2.5011785984368724</v>
      </c>
      <c r="I42" s="102">
        <v>1218436.0549760973</v>
      </c>
      <c r="J42" s="102">
        <v>899060.97044763144</v>
      </c>
      <c r="K42" s="8"/>
      <c r="L42" s="9"/>
      <c r="M42" s="9"/>
      <c r="N42" s="9"/>
      <c r="O42" s="9"/>
      <c r="P42" s="9"/>
    </row>
    <row r="43" spans="1:16" ht="11.25" customHeight="1">
      <c r="B43" s="102"/>
      <c r="C43" s="102" t="s">
        <v>183</v>
      </c>
      <c r="D43" s="102">
        <v>1627</v>
      </c>
      <c r="E43" s="128">
        <v>1696533187</v>
      </c>
      <c r="F43" s="128">
        <v>1074992541</v>
      </c>
      <c r="G43" s="134">
        <v>0.63364073820502276</v>
      </c>
      <c r="H43" s="130">
        <v>0.88427152969508716</v>
      </c>
      <c r="I43" s="102">
        <v>1042737.0540872772</v>
      </c>
      <c r="J43" s="102">
        <v>660720.67670559313</v>
      </c>
      <c r="K43" s="8"/>
      <c r="L43" s="9"/>
      <c r="M43" s="9"/>
      <c r="N43" s="9"/>
      <c r="O43" s="9"/>
      <c r="P43" s="9"/>
    </row>
    <row r="44" spans="1:16" ht="11.25" customHeight="1">
      <c r="B44" s="102"/>
      <c r="C44" s="102" t="s">
        <v>52</v>
      </c>
      <c r="D44" s="102">
        <v>20016</v>
      </c>
      <c r="E44" s="128">
        <v>20376852070</v>
      </c>
      <c r="F44" s="128">
        <v>14195693540</v>
      </c>
      <c r="G44" s="134">
        <v>0.69665782973905643</v>
      </c>
      <c r="H44" s="130">
        <v>10.878659458129603</v>
      </c>
      <c r="I44" s="102">
        <v>1018028.1809552358</v>
      </c>
      <c r="J44" s="102">
        <v>709217.30315747403</v>
      </c>
      <c r="K44" s="8"/>
      <c r="L44" s="9"/>
      <c r="M44" s="9"/>
      <c r="N44" s="9"/>
      <c r="O44" s="9"/>
      <c r="P44" s="9"/>
    </row>
    <row r="45" spans="1:16" ht="11.25" customHeight="1">
      <c r="B45" s="102"/>
      <c r="C45" s="102" t="s">
        <v>53</v>
      </c>
      <c r="D45" s="102">
        <v>3868</v>
      </c>
      <c r="E45" s="128">
        <v>2174860196</v>
      </c>
      <c r="F45" s="128">
        <v>1513967862</v>
      </c>
      <c r="G45" s="134">
        <v>0.69612192304796772</v>
      </c>
      <c r="H45" s="130">
        <v>2.1022509384515038</v>
      </c>
      <c r="I45" s="102">
        <v>562269.95760082733</v>
      </c>
      <c r="J45" s="102">
        <v>391408.44415718719</v>
      </c>
      <c r="K45" s="8"/>
      <c r="L45" s="9"/>
      <c r="M45" s="9"/>
      <c r="N45" s="9"/>
      <c r="O45" s="9"/>
      <c r="P45" s="9"/>
    </row>
    <row r="46" spans="1:16" ht="11.25" customHeight="1">
      <c r="B46" s="102"/>
      <c r="C46" s="102" t="s">
        <v>54</v>
      </c>
      <c r="D46" s="102">
        <v>23601</v>
      </c>
      <c r="E46" s="128">
        <v>17770148540</v>
      </c>
      <c r="F46" s="128">
        <v>11906000150</v>
      </c>
      <c r="G46" s="134">
        <v>0.67000003535142083</v>
      </c>
      <c r="H46" s="130">
        <v>12.827100413235248</v>
      </c>
      <c r="I46" s="102">
        <v>752940.49150459724</v>
      </c>
      <c r="J46" s="102">
        <v>504470.15592559637</v>
      </c>
      <c r="K46" s="8"/>
      <c r="L46" s="9"/>
      <c r="M46" s="9"/>
      <c r="N46" s="9"/>
      <c r="O46" s="9"/>
      <c r="P46" s="9"/>
    </row>
    <row r="47" spans="1:16" ht="11.25" customHeight="1">
      <c r="A47" s="102"/>
      <c r="B47" s="102"/>
      <c r="C47" s="102" t="s">
        <v>55</v>
      </c>
      <c r="D47" s="102">
        <v>67</v>
      </c>
      <c r="E47" s="128">
        <v>53350782</v>
      </c>
      <c r="F47" s="128">
        <v>33243975</v>
      </c>
      <c r="G47" s="134">
        <v>0.62312066953395362</v>
      </c>
      <c r="H47" s="130">
        <v>3.6414377682588102E-2</v>
      </c>
      <c r="I47" s="102">
        <v>796280.32835820899</v>
      </c>
      <c r="J47" s="102">
        <v>496178.73134328361</v>
      </c>
      <c r="K47" s="8"/>
      <c r="L47" s="9"/>
      <c r="M47" s="9"/>
      <c r="N47" s="9"/>
      <c r="O47" s="9"/>
      <c r="P47" s="9"/>
    </row>
    <row r="48" spans="1:16" ht="11.25" customHeight="1">
      <c r="A48" s="21"/>
      <c r="B48" s="102"/>
      <c r="C48" s="102" t="s">
        <v>244</v>
      </c>
      <c r="D48" s="102">
        <v>28</v>
      </c>
      <c r="E48" s="128">
        <v>25290149</v>
      </c>
      <c r="F48" s="128">
        <v>17472071</v>
      </c>
      <c r="G48" s="134">
        <v>0.69086469201901501</v>
      </c>
      <c r="H48" s="130">
        <v>1.5217948882275623E-2</v>
      </c>
      <c r="I48" s="102">
        <v>903219.60714285716</v>
      </c>
      <c r="J48" s="102">
        <v>624002.53571428568</v>
      </c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245</v>
      </c>
      <c r="D49" s="102">
        <v>8</v>
      </c>
      <c r="E49" s="128">
        <v>4820178</v>
      </c>
      <c r="F49" s="128">
        <v>2179143</v>
      </c>
      <c r="G49" s="134">
        <v>0.45208766149299878</v>
      </c>
      <c r="H49" s="130">
        <v>4.3479853949358925E-3</v>
      </c>
      <c r="I49" s="102">
        <v>602522.25</v>
      </c>
      <c r="J49" s="102">
        <v>272392.875</v>
      </c>
      <c r="K49" s="8"/>
      <c r="L49" s="9"/>
      <c r="M49" s="9"/>
      <c r="N49" s="9"/>
      <c r="O49" s="9"/>
      <c r="P49" s="9"/>
    </row>
    <row r="50" spans="1:16" ht="11.25" customHeight="1">
      <c r="A50" s="100"/>
      <c r="B50" s="102"/>
      <c r="C50" s="102" t="s">
        <v>246</v>
      </c>
      <c r="D50" s="102">
        <v>22</v>
      </c>
      <c r="E50" s="128">
        <v>14921872</v>
      </c>
      <c r="F50" s="128">
        <v>7033309</v>
      </c>
      <c r="G50" s="134">
        <v>0.47134226858399536</v>
      </c>
      <c r="H50" s="130">
        <v>1.1956959836073705E-2</v>
      </c>
      <c r="I50" s="102">
        <v>678266.90909090906</v>
      </c>
      <c r="J50" s="102">
        <v>319695.86363636365</v>
      </c>
      <c r="K50" s="8"/>
      <c r="L50" s="9"/>
      <c r="M50" s="9"/>
      <c r="N50" s="9"/>
      <c r="O50" s="9"/>
      <c r="P50" s="9"/>
    </row>
    <row r="51" spans="1:16" ht="11.25" customHeight="1">
      <c r="A51" s="21"/>
      <c r="B51" s="102"/>
      <c r="C51" s="102" t="s">
        <v>56</v>
      </c>
      <c r="D51" s="102">
        <v>29131</v>
      </c>
      <c r="E51" s="128">
        <v>23598749120</v>
      </c>
      <c r="F51" s="128">
        <v>14463353130</v>
      </c>
      <c r="G51" s="134">
        <v>0.61288643124487774</v>
      </c>
      <c r="H51" s="130">
        <v>15.832645317484687</v>
      </c>
      <c r="I51" s="102">
        <v>810090.59489890491</v>
      </c>
      <c r="J51" s="102">
        <v>496493.53369262983</v>
      </c>
      <c r="K51" s="8"/>
      <c r="L51" s="9"/>
      <c r="M51" s="9"/>
      <c r="N51" s="9"/>
      <c r="O51" s="9"/>
      <c r="P51" s="9"/>
    </row>
    <row r="52" spans="1:16" ht="11.25" customHeight="1">
      <c r="A52" s="126"/>
      <c r="B52" s="103"/>
      <c r="C52" s="103" t="s">
        <v>14</v>
      </c>
      <c r="D52" s="103">
        <v>177526</v>
      </c>
      <c r="E52" s="129">
        <v>110964121700</v>
      </c>
      <c r="F52" s="129">
        <v>73183496499</v>
      </c>
      <c r="G52" s="135">
        <v>0.65952395583193268</v>
      </c>
      <c r="H52" s="131">
        <v>96.485056902673662</v>
      </c>
      <c r="I52" s="103">
        <v>625058.42355485959</v>
      </c>
      <c r="J52" s="103">
        <v>412241.00412897265</v>
      </c>
      <c r="K52" s="8"/>
      <c r="L52" s="9"/>
      <c r="M52" s="9"/>
      <c r="N52" s="9"/>
      <c r="O52" s="9"/>
      <c r="P52" s="9"/>
    </row>
    <row r="53" spans="1:16" ht="11.25" customHeight="1">
      <c r="B53" s="102" t="s">
        <v>25</v>
      </c>
      <c r="C53" s="102" t="s">
        <v>103</v>
      </c>
      <c r="D53" s="102">
        <v>15108</v>
      </c>
      <c r="E53" s="128">
        <v>1644905021</v>
      </c>
      <c r="F53" s="128">
        <v>1002916512</v>
      </c>
      <c r="G53" s="134">
        <v>0.60971089466934025</v>
      </c>
      <c r="H53" s="130">
        <v>8.2111704183364331</v>
      </c>
      <c r="I53" s="102">
        <v>108876.42447709823</v>
      </c>
      <c r="J53" s="102">
        <v>66383.142176330424</v>
      </c>
      <c r="K53" s="8"/>
      <c r="L53" s="9"/>
      <c r="M53" s="9"/>
      <c r="N53" s="9"/>
      <c r="O53" s="9"/>
      <c r="P53" s="9"/>
    </row>
    <row r="54" spans="1:16" ht="11.25" customHeight="1">
      <c r="B54" s="102"/>
      <c r="C54" s="102" t="s">
        <v>57</v>
      </c>
      <c r="D54" s="102">
        <v>495572</v>
      </c>
      <c r="E54" s="128">
        <v>133123264100</v>
      </c>
      <c r="F54" s="128">
        <v>107208804400</v>
      </c>
      <c r="G54" s="134">
        <v>0.80533485356448675</v>
      </c>
      <c r="H54" s="130">
        <v>269.34247726739625</v>
      </c>
      <c r="I54" s="102">
        <v>268625.47541023302</v>
      </c>
      <c r="J54" s="102">
        <v>216333.45790319066</v>
      </c>
      <c r="K54" s="8"/>
      <c r="L54" s="9"/>
      <c r="M54" s="9"/>
      <c r="N54" s="9"/>
      <c r="O54" s="9"/>
      <c r="P54" s="9"/>
    </row>
    <row r="55" spans="1:16" ht="11.25" customHeight="1">
      <c r="B55" s="102"/>
      <c r="C55" s="102" t="s">
        <v>58</v>
      </c>
      <c r="D55" s="102">
        <v>238425</v>
      </c>
      <c r="E55" s="128">
        <v>70846075010</v>
      </c>
      <c r="F55" s="128">
        <v>52796807130</v>
      </c>
      <c r="G55" s="134">
        <v>0.74523263458910993</v>
      </c>
      <c r="H55" s="130">
        <v>129.58355222344878</v>
      </c>
      <c r="I55" s="102">
        <v>297141.97340882878</v>
      </c>
      <c r="J55" s="102">
        <v>221439.89569046869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170</v>
      </c>
      <c r="D56" s="102">
        <v>72529</v>
      </c>
      <c r="E56" s="128">
        <v>19683694290</v>
      </c>
      <c r="F56" s="128">
        <v>10311384430</v>
      </c>
      <c r="G56" s="134">
        <v>0.52385412403191722</v>
      </c>
      <c r="H56" s="130">
        <v>39.41937908866317</v>
      </c>
      <c r="I56" s="102">
        <v>271390.67531608045</v>
      </c>
      <c r="J56" s="102">
        <v>142169.12448813577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59</v>
      </c>
      <c r="D57" s="102">
        <v>64934</v>
      </c>
      <c r="E57" s="128">
        <v>9627035667</v>
      </c>
      <c r="F57" s="128">
        <v>1898246165</v>
      </c>
      <c r="G57" s="134">
        <v>0.19717867790880805</v>
      </c>
      <c r="H57" s="130">
        <v>35.291510454345904</v>
      </c>
      <c r="I57" s="102">
        <v>148258.78071580373</v>
      </c>
      <c r="J57" s="102">
        <v>29233.470369914066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170</v>
      </c>
      <c r="D58" s="102">
        <v>1415</v>
      </c>
      <c r="E58" s="128">
        <v>1546130138</v>
      </c>
      <c r="F58" s="128">
        <v>428656867</v>
      </c>
      <c r="G58" s="134">
        <v>0.27724501092417098</v>
      </c>
      <c r="H58" s="130">
        <v>0.76904991672928591</v>
      </c>
      <c r="I58" s="102">
        <v>1092671.4756183745</v>
      </c>
      <c r="J58" s="102">
        <v>302937.71519434627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60</v>
      </c>
      <c r="D59" s="102">
        <v>11642</v>
      </c>
      <c r="E59" s="128">
        <v>3165411171</v>
      </c>
      <c r="F59" s="128">
        <v>1835665172</v>
      </c>
      <c r="G59" s="134">
        <v>0.57991365823735508</v>
      </c>
      <c r="H59" s="130">
        <v>6.3274057459804576</v>
      </c>
      <c r="I59" s="102">
        <v>271895.82296856208</v>
      </c>
      <c r="J59" s="102">
        <v>157676.10135715513</v>
      </c>
      <c r="K59" s="8"/>
      <c r="L59" s="9"/>
      <c r="M59" s="9"/>
      <c r="N59" s="9"/>
      <c r="O59" s="9"/>
      <c r="P59" s="9"/>
    </row>
    <row r="60" spans="1:16" ht="11.25" customHeight="1">
      <c r="A60" s="100"/>
      <c r="B60" s="102"/>
      <c r="C60" s="102" t="s">
        <v>70</v>
      </c>
      <c r="D60" s="102">
        <v>3732</v>
      </c>
      <c r="E60" s="128">
        <v>203784783</v>
      </c>
      <c r="F60" s="128">
        <v>143305591</v>
      </c>
      <c r="G60" s="134">
        <v>0.70322027430281686</v>
      </c>
      <c r="H60" s="130">
        <v>2.0283351867375936</v>
      </c>
      <c r="I60" s="102">
        <v>54604.711414790996</v>
      </c>
      <c r="J60" s="102">
        <v>38399.140139335475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99</v>
      </c>
      <c r="D61" s="102">
        <v>18219</v>
      </c>
      <c r="E61" s="128">
        <v>413450271</v>
      </c>
      <c r="F61" s="128">
        <v>288630583</v>
      </c>
      <c r="G61" s="134">
        <v>0.69810229487066899</v>
      </c>
      <c r="H61" s="130">
        <v>9.9019932387921283</v>
      </c>
      <c r="I61" s="102">
        <v>22693.35698995554</v>
      </c>
      <c r="J61" s="102">
        <v>15842.2845930073</v>
      </c>
      <c r="K61" s="8"/>
      <c r="L61" s="9"/>
      <c r="M61" s="9"/>
      <c r="N61" s="9"/>
      <c r="O61" s="9"/>
      <c r="P61" s="9"/>
    </row>
    <row r="62" spans="1:16" ht="11.25" customHeight="1">
      <c r="B62" s="102"/>
      <c r="C62" s="102" t="s">
        <v>105</v>
      </c>
      <c r="D62" s="102">
        <v>102</v>
      </c>
      <c r="E62" s="128">
        <v>10335382</v>
      </c>
      <c r="F62" s="128">
        <v>4011366</v>
      </c>
      <c r="G62" s="134">
        <v>0.38811976180464353</v>
      </c>
      <c r="H62" s="130">
        <v>5.543681378543263E-2</v>
      </c>
      <c r="I62" s="102">
        <v>101327.27450980392</v>
      </c>
      <c r="J62" s="102">
        <v>39327.117647058825</v>
      </c>
      <c r="K62" s="8"/>
      <c r="L62" s="9"/>
      <c r="M62" s="9"/>
      <c r="N62" s="9"/>
      <c r="O62" s="9"/>
      <c r="P62" s="9"/>
    </row>
    <row r="63" spans="1:16" ht="11.25" customHeight="1">
      <c r="A63" s="126"/>
      <c r="B63" s="103"/>
      <c r="C63" s="103" t="s">
        <v>14</v>
      </c>
      <c r="D63" s="103">
        <v>921678</v>
      </c>
      <c r="E63" s="129">
        <v>240264085833</v>
      </c>
      <c r="F63" s="129">
        <v>175918428216</v>
      </c>
      <c r="G63" s="135">
        <v>0.73218778248146232</v>
      </c>
      <c r="H63" s="131">
        <v>500.93031035421541</v>
      </c>
      <c r="I63" s="103">
        <v>260681.15527657163</v>
      </c>
      <c r="J63" s="103">
        <v>190867.55701665874</v>
      </c>
      <c r="K63" s="8"/>
      <c r="L63" s="9"/>
      <c r="M63" s="9"/>
      <c r="N63" s="9"/>
      <c r="O63" s="9"/>
      <c r="P63" s="9"/>
    </row>
    <row r="64" spans="1:16" ht="11.25" customHeight="1">
      <c r="B64" s="102" t="s">
        <v>98</v>
      </c>
      <c r="C64" s="102" t="s">
        <v>94</v>
      </c>
      <c r="D64" s="102">
        <v>6000033</v>
      </c>
      <c r="E64" s="128">
        <v>144993406300</v>
      </c>
      <c r="F64" s="128">
        <v>136694030700</v>
      </c>
      <c r="G64" s="134">
        <v>0.94276032399136755</v>
      </c>
      <c r="H64" s="130">
        <v>3261.0069816416735</v>
      </c>
      <c r="I64" s="102">
        <v>24165.434806775229</v>
      </c>
      <c r="J64" s="102">
        <v>22782.213147827686</v>
      </c>
      <c r="K64" s="8"/>
      <c r="L64" s="9"/>
      <c r="M64" s="9"/>
      <c r="N64" s="9"/>
      <c r="O64" s="9"/>
      <c r="P64" s="9"/>
    </row>
    <row r="65" spans="1:22" ht="11.25" customHeight="1">
      <c r="A65" s="108"/>
      <c r="B65" s="102"/>
      <c r="C65" s="118" t="s">
        <v>97</v>
      </c>
      <c r="D65" s="102">
        <v>1290488</v>
      </c>
      <c r="E65" s="128">
        <v>101845600400</v>
      </c>
      <c r="F65" s="128">
        <v>76976520650</v>
      </c>
      <c r="G65" s="134">
        <v>0.75581586585648919</v>
      </c>
      <c r="H65" s="130">
        <v>701.37787204250378</v>
      </c>
      <c r="I65" s="102">
        <v>78920.222737445059</v>
      </c>
      <c r="J65" s="102">
        <v>59649.156481889018</v>
      </c>
      <c r="K65" s="8"/>
      <c r="L65" s="9"/>
      <c r="M65" s="9"/>
      <c r="N65" s="9"/>
      <c r="O65" s="9"/>
      <c r="P65" s="9"/>
    </row>
    <row r="66" spans="1:22" ht="11.25" customHeight="1">
      <c r="A66" s="102"/>
      <c r="B66" s="102"/>
      <c r="C66" s="102" t="s">
        <v>88</v>
      </c>
      <c r="D66" s="102">
        <v>807821</v>
      </c>
      <c r="E66" s="128">
        <v>119554336300</v>
      </c>
      <c r="F66" s="128">
        <v>101055509600</v>
      </c>
      <c r="G66" s="134">
        <v>0.84526845890741653</v>
      </c>
      <c r="H66" s="130">
        <v>439.04923871531344</v>
      </c>
      <c r="I66" s="102">
        <v>147996.07375891443</v>
      </c>
      <c r="J66" s="102">
        <v>125096.41319054592</v>
      </c>
      <c r="K66" s="8"/>
      <c r="L66" s="9"/>
      <c r="M66" s="9"/>
      <c r="N66" s="9"/>
      <c r="O66" s="9"/>
      <c r="P66" s="9"/>
    </row>
    <row r="67" spans="1:22" ht="11.25" customHeight="1">
      <c r="A67" s="21"/>
      <c r="B67" s="102"/>
      <c r="C67" s="102" t="s">
        <v>61</v>
      </c>
      <c r="D67" s="102">
        <v>12272</v>
      </c>
      <c r="E67" s="128">
        <v>321306716</v>
      </c>
      <c r="F67" s="128">
        <v>201231918</v>
      </c>
      <c r="G67" s="134">
        <v>0.62629228702458872</v>
      </c>
      <c r="H67" s="130">
        <v>6.6698095958316586</v>
      </c>
      <c r="I67" s="102">
        <v>26182.098761408084</v>
      </c>
      <c r="J67" s="102">
        <v>16397.64651238592</v>
      </c>
      <c r="K67" s="8"/>
      <c r="L67" s="9"/>
      <c r="M67" s="9"/>
      <c r="N67" s="9"/>
      <c r="O67" s="9"/>
      <c r="P67" s="9"/>
    </row>
    <row r="68" spans="1:22" ht="11.25" customHeight="1">
      <c r="A68" s="21"/>
      <c r="B68" s="102"/>
      <c r="C68" s="102" t="s">
        <v>95</v>
      </c>
      <c r="D68" s="102">
        <v>22906</v>
      </c>
      <c r="E68" s="128">
        <v>38976550050</v>
      </c>
      <c r="F68" s="128">
        <v>28823789180</v>
      </c>
      <c r="G68" s="134">
        <v>0.73951617429003313</v>
      </c>
      <c r="H68" s="130">
        <v>12.449369182050194</v>
      </c>
      <c r="I68" s="102">
        <v>1701586.9226403562</v>
      </c>
      <c r="J68" s="102">
        <v>1258351.0512529467</v>
      </c>
      <c r="K68" s="8"/>
      <c r="L68" s="9"/>
      <c r="M68" s="9"/>
      <c r="N68" s="9"/>
      <c r="O68" s="9"/>
      <c r="P68" s="9"/>
    </row>
    <row r="69" spans="1:22" ht="11.25" customHeight="1">
      <c r="A69" s="100"/>
      <c r="B69" s="102"/>
      <c r="C69" s="102" t="s">
        <v>96</v>
      </c>
      <c r="D69" s="102">
        <v>636</v>
      </c>
      <c r="E69" s="128">
        <v>253620846</v>
      </c>
      <c r="F69" s="128">
        <v>146051875</v>
      </c>
      <c r="G69" s="134">
        <v>0.57586699714738743</v>
      </c>
      <c r="H69" s="130">
        <v>0.34566483889740346</v>
      </c>
      <c r="I69" s="102">
        <v>398774.91509433964</v>
      </c>
      <c r="J69" s="102">
        <v>229641.31289308175</v>
      </c>
      <c r="K69" s="8"/>
      <c r="L69" s="9"/>
      <c r="M69" s="9"/>
      <c r="N69" s="9"/>
      <c r="O69" s="9"/>
      <c r="P69" s="9"/>
    </row>
    <row r="70" spans="1:22" ht="11.25" customHeight="1">
      <c r="A70" s="21"/>
      <c r="B70" s="102"/>
      <c r="C70" s="102" t="s">
        <v>167</v>
      </c>
      <c r="D70" s="102">
        <v>3065775</v>
      </c>
      <c r="E70" s="128">
        <v>116325287100</v>
      </c>
      <c r="F70" s="128">
        <v>76945860430</v>
      </c>
      <c r="G70" s="134">
        <v>0.66147148524854149</v>
      </c>
      <c r="H70" s="130">
        <v>1666.2431155199481</v>
      </c>
      <c r="I70" s="102">
        <v>37943.191232233286</v>
      </c>
      <c r="J70" s="102">
        <v>25098.339059454785</v>
      </c>
      <c r="K70" s="8"/>
      <c r="L70" s="22"/>
      <c r="M70" s="9"/>
      <c r="N70" s="9"/>
      <c r="O70" s="9"/>
      <c r="P70" s="9"/>
    </row>
    <row r="71" spans="1:22" ht="11.25" customHeight="1">
      <c r="A71" s="126"/>
      <c r="B71" s="103"/>
      <c r="C71" s="103" t="s">
        <v>14</v>
      </c>
      <c r="D71" s="103">
        <v>11199931</v>
      </c>
      <c r="E71" s="129">
        <v>522270107712</v>
      </c>
      <c r="F71" s="129">
        <v>420842994353</v>
      </c>
      <c r="G71" s="135">
        <v>0.80579567572163091</v>
      </c>
      <c r="H71" s="131">
        <v>6087.1420515362179</v>
      </c>
      <c r="I71" s="103">
        <v>46631.546900780013</v>
      </c>
      <c r="J71" s="103">
        <v>37575.498844858957</v>
      </c>
      <c r="K71" s="8"/>
      <c r="L71" s="22"/>
      <c r="M71" s="9"/>
      <c r="N71" s="9"/>
      <c r="O71" s="9"/>
      <c r="P71" s="9"/>
    </row>
    <row r="72" spans="1:22" ht="11.25" customHeight="1">
      <c r="A72" s="126"/>
      <c r="B72" s="103"/>
      <c r="C72" s="102" t="s">
        <v>15</v>
      </c>
      <c r="D72" s="102">
        <v>103772</v>
      </c>
      <c r="E72" s="128">
        <v>12363782289</v>
      </c>
      <c r="F72" s="128">
        <v>5732226314</v>
      </c>
      <c r="G72" s="134">
        <v>0.46363047973595711</v>
      </c>
      <c r="H72" s="130">
        <v>56.399892550410932</v>
      </c>
      <c r="I72" s="102">
        <v>119143.72170720425</v>
      </c>
      <c r="J72" s="102">
        <v>55238.660852638473</v>
      </c>
      <c r="K72" s="8"/>
      <c r="L72" s="22"/>
      <c r="M72" s="9"/>
      <c r="N72" s="9"/>
      <c r="O72" s="9"/>
      <c r="P72" s="9"/>
    </row>
    <row r="73" spans="1:22" s="58" customFormat="1" ht="11.25" customHeight="1">
      <c r="A73" s="138"/>
      <c r="B73" s="105"/>
      <c r="C73" s="105" t="s">
        <v>184</v>
      </c>
      <c r="D73" s="105">
        <v>35308086</v>
      </c>
      <c r="E73" s="132">
        <v>1353160614404</v>
      </c>
      <c r="F73" s="132">
        <v>972969782655</v>
      </c>
      <c r="G73" s="136">
        <v>0.71903495586408628</v>
      </c>
      <c r="H73" s="137">
        <v>19189.880281392558</v>
      </c>
      <c r="I73" s="105">
        <v>38324.38310034704</v>
      </c>
      <c r="J73" s="105">
        <v>27556.57111107637</v>
      </c>
      <c r="K73" s="63"/>
      <c r="L73" s="22"/>
      <c r="M73" s="22"/>
      <c r="N73" s="22"/>
      <c r="O73" s="22"/>
      <c r="P73" s="22"/>
      <c r="Q73" s="21"/>
      <c r="R73" s="21"/>
    </row>
    <row r="74" spans="1:22" s="58" customFormat="1" ht="11.25" customHeight="1">
      <c r="A74" s="2"/>
      <c r="B74" s="108"/>
      <c r="C74" s="108"/>
      <c r="D74" s="108"/>
      <c r="E74" s="196"/>
      <c r="F74" s="196"/>
      <c r="G74" s="210"/>
      <c r="H74" s="153"/>
      <c r="I74" s="108"/>
      <c r="J74" s="108"/>
      <c r="K74" s="63"/>
      <c r="L74" s="22"/>
      <c r="M74" s="22"/>
      <c r="N74" s="22"/>
      <c r="O74" s="22"/>
      <c r="P74" s="22"/>
      <c r="Q74" s="21"/>
      <c r="R74" s="21"/>
    </row>
    <row r="75" spans="1:22" s="58" customFormat="1" ht="11.25" customHeight="1">
      <c r="A75" s="2"/>
      <c r="B75" s="108"/>
      <c r="C75" s="108"/>
      <c r="D75" s="108"/>
      <c r="E75" s="196"/>
      <c r="F75" s="196"/>
      <c r="G75" s="210"/>
      <c r="H75" s="153"/>
      <c r="I75" s="108"/>
      <c r="J75" s="108"/>
      <c r="K75" s="63"/>
      <c r="L75" s="22"/>
      <c r="M75" s="22"/>
      <c r="N75" s="22"/>
      <c r="O75" s="22"/>
      <c r="P75" s="22"/>
      <c r="Q75" s="21"/>
      <c r="R75" s="21"/>
    </row>
    <row r="76" spans="1:22" s="54" customFormat="1" ht="11.85" customHeight="1">
      <c r="A76" s="386" t="s">
        <v>200</v>
      </c>
      <c r="B76" s="386"/>
      <c r="C76" s="386"/>
      <c r="D76" s="386"/>
      <c r="E76" s="386"/>
      <c r="F76" s="386"/>
      <c r="G76" s="386"/>
      <c r="H76" s="386"/>
      <c r="I76" s="386"/>
      <c r="J76" s="386"/>
      <c r="K76" s="182"/>
      <c r="L76" s="79"/>
      <c r="M76" s="182"/>
      <c r="N76" s="182"/>
      <c r="O76" s="182"/>
      <c r="P76" s="182"/>
      <c r="Q76" s="182"/>
      <c r="R76" s="182"/>
      <c r="S76" s="182"/>
      <c r="T76" s="182"/>
      <c r="U76" s="182"/>
      <c r="V76" s="182"/>
    </row>
    <row r="77" spans="1:22" s="54" customFormat="1" ht="11.85" customHeight="1">
      <c r="A77" s="386" t="s">
        <v>237</v>
      </c>
      <c r="B77" s="386"/>
      <c r="C77" s="386"/>
      <c r="D77" s="386"/>
      <c r="E77" s="386"/>
      <c r="F77" s="386"/>
      <c r="G77" s="386"/>
      <c r="H77" s="386"/>
      <c r="I77" s="386"/>
      <c r="J77" s="386"/>
      <c r="K77" s="182"/>
      <c r="L77" s="79"/>
      <c r="M77" s="182"/>
      <c r="N77" s="182"/>
      <c r="O77" s="182"/>
      <c r="P77" s="182"/>
      <c r="Q77" s="182"/>
      <c r="R77" s="182"/>
      <c r="S77" s="182"/>
      <c r="T77" s="182"/>
      <c r="U77" s="182"/>
      <c r="V77" s="182"/>
    </row>
    <row r="78" spans="1:22" s="54" customFormat="1" ht="11.85" customHeight="1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2"/>
      <c r="L78" s="79"/>
      <c r="M78" s="182"/>
      <c r="N78" s="182"/>
      <c r="O78" s="182"/>
      <c r="P78" s="182"/>
      <c r="Q78" s="182"/>
      <c r="R78" s="182"/>
      <c r="S78" s="182"/>
      <c r="T78" s="182"/>
      <c r="U78" s="182"/>
      <c r="V78" s="182"/>
    </row>
    <row r="79" spans="1:22" s="58" customFormat="1" ht="11.2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63"/>
      <c r="L79" s="9"/>
      <c r="M79" s="22"/>
      <c r="N79" s="22"/>
      <c r="O79" s="22"/>
      <c r="P79" s="22"/>
      <c r="Q79" s="21"/>
      <c r="R79" s="21"/>
    </row>
    <row r="80" spans="1:22" s="79" customFormat="1" ht="12.6" customHeight="1">
      <c r="A80" s="402" t="s">
        <v>12</v>
      </c>
      <c r="B80" s="402" t="s">
        <v>68</v>
      </c>
      <c r="C80" s="402" t="s">
        <v>69</v>
      </c>
      <c r="D80" s="388" t="s">
        <v>63</v>
      </c>
      <c r="E80" s="388" t="s">
        <v>92</v>
      </c>
      <c r="F80" s="388" t="s">
        <v>93</v>
      </c>
      <c r="G80" s="388" t="s">
        <v>79</v>
      </c>
      <c r="H80" s="388" t="s">
        <v>73</v>
      </c>
      <c r="I80" s="388" t="s">
        <v>77</v>
      </c>
      <c r="J80" s="388" t="s">
        <v>78</v>
      </c>
      <c r="L80" s="54"/>
    </row>
    <row r="81" spans="1:27" s="58" customFormat="1" ht="21.75" customHeight="1">
      <c r="A81" s="403"/>
      <c r="B81" s="403"/>
      <c r="C81" s="403"/>
      <c r="D81" s="389"/>
      <c r="E81" s="389"/>
      <c r="F81" s="389"/>
      <c r="G81" s="389"/>
      <c r="H81" s="389"/>
      <c r="I81" s="389"/>
      <c r="J81" s="389"/>
      <c r="K81" s="59"/>
      <c r="L81" s="54"/>
      <c r="M81" s="59"/>
      <c r="N81" s="59"/>
      <c r="O81" s="59"/>
      <c r="P81" s="59"/>
      <c r="Q81" s="21"/>
      <c r="R81" s="21"/>
    </row>
    <row r="82" spans="1:27" ht="11.25" customHeight="1">
      <c r="A82" s="102" t="s">
        <v>132</v>
      </c>
      <c r="B82" s="102" t="s">
        <v>20</v>
      </c>
      <c r="C82" s="102" t="s">
        <v>26</v>
      </c>
      <c r="D82" s="102">
        <v>5342427</v>
      </c>
      <c r="E82" s="128">
        <v>164663640400</v>
      </c>
      <c r="F82" s="128">
        <v>97570261640</v>
      </c>
      <c r="G82" s="124">
        <v>0.59254284311328753</v>
      </c>
      <c r="H82" s="130">
        <v>3477.2221480652988</v>
      </c>
      <c r="I82" s="102">
        <v>30821.879344350422</v>
      </c>
      <c r="J82" s="102">
        <v>18263.284016796111</v>
      </c>
      <c r="K82" s="8"/>
      <c r="M82" s="9"/>
      <c r="N82" s="9"/>
      <c r="O82" s="9"/>
      <c r="P82" s="9"/>
    </row>
    <row r="83" spans="1:27" ht="11.25" customHeight="1">
      <c r="A83" s="21"/>
      <c r="B83" s="102"/>
      <c r="C83" s="102" t="s">
        <v>27</v>
      </c>
      <c r="D83" s="102">
        <v>15126</v>
      </c>
      <c r="E83" s="128">
        <v>746316001</v>
      </c>
      <c r="F83" s="128">
        <v>321539448</v>
      </c>
      <c r="G83" s="124">
        <v>0.43083552753681348</v>
      </c>
      <c r="H83" s="130">
        <v>9.8450502387090566</v>
      </c>
      <c r="I83" s="102">
        <v>49339.94453259289</v>
      </c>
      <c r="J83" s="102">
        <v>21257.401031336773</v>
      </c>
      <c r="K83" s="8"/>
      <c r="M83" s="9"/>
      <c r="N83" s="9"/>
      <c r="O83" s="9"/>
      <c r="P83" s="9"/>
    </row>
    <row r="84" spans="1:27" ht="11.25" customHeight="1">
      <c r="A84" s="21"/>
      <c r="B84" s="102"/>
      <c r="C84" s="102" t="s">
        <v>28</v>
      </c>
      <c r="D84" s="102">
        <v>323370</v>
      </c>
      <c r="E84" s="128">
        <v>15348844510</v>
      </c>
      <c r="F84" s="128">
        <v>10362238210</v>
      </c>
      <c r="G84" s="124">
        <v>0.67511519862285707</v>
      </c>
      <c r="H84" s="130">
        <v>210.47163134281024</v>
      </c>
      <c r="I84" s="102">
        <v>47465.270464174166</v>
      </c>
      <c r="J84" s="102">
        <v>32044.525497108574</v>
      </c>
    </row>
    <row r="85" spans="1:27" ht="11.25" customHeight="1">
      <c r="A85" s="100"/>
      <c r="B85" s="102"/>
      <c r="C85" s="102" t="s">
        <v>168</v>
      </c>
      <c r="D85" s="102">
        <v>85063</v>
      </c>
      <c r="E85" s="128">
        <v>2409250401</v>
      </c>
      <c r="F85" s="128">
        <v>1584081806</v>
      </c>
      <c r="G85" s="124">
        <v>0.65749986192489585</v>
      </c>
      <c r="H85" s="130">
        <v>55.364902053107798</v>
      </c>
      <c r="I85" s="102">
        <v>28323.129927230406</v>
      </c>
      <c r="J85" s="102">
        <v>18622.454016434876</v>
      </c>
    </row>
    <row r="86" spans="1:27" ht="11.25" customHeight="1">
      <c r="A86" s="100"/>
      <c r="B86" s="103"/>
      <c r="C86" s="103" t="s">
        <v>14</v>
      </c>
      <c r="D86" s="103">
        <v>5765986</v>
      </c>
      <c r="E86" s="129">
        <v>183168051312</v>
      </c>
      <c r="F86" s="129">
        <v>109838121104</v>
      </c>
      <c r="G86" s="127">
        <v>0.59965763853056897</v>
      </c>
      <c r="H86" s="131">
        <v>3752.9037316999261</v>
      </c>
      <c r="I86" s="103">
        <v>31766.99549946878</v>
      </c>
      <c r="J86" s="103">
        <v>19049.32150442266</v>
      </c>
    </row>
    <row r="87" spans="1:27" ht="11.25" customHeight="1">
      <c r="B87" s="102" t="s">
        <v>21</v>
      </c>
      <c r="C87" s="102" t="s">
        <v>29</v>
      </c>
      <c r="D87" s="102">
        <v>14208028</v>
      </c>
      <c r="E87" s="128">
        <v>117045003300</v>
      </c>
      <c r="F87" s="128">
        <v>76486650580</v>
      </c>
      <c r="G87" s="124">
        <v>0.65348069907739492</v>
      </c>
      <c r="H87" s="130">
        <v>9247.5703724041377</v>
      </c>
      <c r="I87" s="102">
        <v>8237.9485245946871</v>
      </c>
      <c r="J87" s="102">
        <v>5383.3403608157305</v>
      </c>
      <c r="L87" s="9"/>
    </row>
    <row r="88" spans="1:27" ht="11.25" customHeight="1">
      <c r="B88" s="102"/>
      <c r="C88" s="102" t="s">
        <v>30</v>
      </c>
      <c r="D88" s="102">
        <v>2183214</v>
      </c>
      <c r="E88" s="128">
        <v>139782740400</v>
      </c>
      <c r="F88" s="128">
        <v>84597050630</v>
      </c>
      <c r="G88" s="134">
        <v>0.60520383552303003</v>
      </c>
      <c r="H88" s="130">
        <v>1420.9871421296414</v>
      </c>
      <c r="I88" s="102">
        <v>64026.128634206267</v>
      </c>
      <c r="J88" s="102">
        <v>38748.85862311253</v>
      </c>
      <c r="L88" s="9"/>
    </row>
    <row r="89" spans="1:27" ht="11.25" customHeight="1">
      <c r="B89" s="102"/>
      <c r="C89" s="102" t="s">
        <v>31</v>
      </c>
      <c r="D89" s="102">
        <v>266908</v>
      </c>
      <c r="E89" s="128">
        <v>11527107510</v>
      </c>
      <c r="F89" s="128">
        <v>7612045314</v>
      </c>
      <c r="G89" s="134">
        <v>0.66036039894625742</v>
      </c>
      <c r="H89" s="130">
        <v>173.72224442108669</v>
      </c>
      <c r="I89" s="102">
        <v>43187.568413086155</v>
      </c>
      <c r="J89" s="102">
        <v>28519.359906784361</v>
      </c>
      <c r="L89" s="9"/>
    </row>
    <row r="90" spans="1:27" ht="11.25" customHeight="1">
      <c r="A90" s="126"/>
      <c r="B90" s="103"/>
      <c r="C90" s="103" t="s">
        <v>14</v>
      </c>
      <c r="D90" s="103">
        <v>16658150</v>
      </c>
      <c r="E90" s="129">
        <v>268354851210</v>
      </c>
      <c r="F90" s="129">
        <v>168695746524</v>
      </c>
      <c r="G90" s="135">
        <v>0.62862939038872756</v>
      </c>
      <c r="H90" s="131">
        <v>10842.279758954865</v>
      </c>
      <c r="I90" s="103">
        <v>16109.523038872863</v>
      </c>
      <c r="J90" s="103">
        <v>10126.919647379811</v>
      </c>
      <c r="K90" s="9"/>
      <c r="L90" s="9"/>
      <c r="M90" s="9"/>
      <c r="N90" s="9"/>
      <c r="O90" s="9"/>
      <c r="P90" s="9"/>
      <c r="Q90" s="9"/>
      <c r="R90" s="9"/>
      <c r="S90" s="6"/>
      <c r="T90" s="6"/>
    </row>
    <row r="91" spans="1:27" ht="11.25" customHeight="1">
      <c r="B91" s="102" t="s">
        <v>62</v>
      </c>
      <c r="C91" s="102" t="s">
        <v>32</v>
      </c>
      <c r="D91" s="102">
        <v>183169</v>
      </c>
      <c r="E91" s="128">
        <v>9482200831</v>
      </c>
      <c r="F91" s="128">
        <v>5064918092</v>
      </c>
      <c r="G91" s="134">
        <v>0.53415005464146559</v>
      </c>
      <c r="H91" s="130">
        <v>119.21909342682133</v>
      </c>
      <c r="I91" s="102">
        <v>51767.497944521179</v>
      </c>
      <c r="J91" s="102">
        <v>27651.611855717943</v>
      </c>
      <c r="K91" s="9"/>
      <c r="L91" s="9"/>
      <c r="M91" s="9"/>
      <c r="N91" s="9"/>
      <c r="O91" s="9"/>
      <c r="P91" s="9"/>
      <c r="Q91" s="9"/>
      <c r="R91" s="9"/>
      <c r="S91" s="6"/>
      <c r="T91" s="6"/>
    </row>
    <row r="92" spans="1:27" ht="11.25" customHeight="1">
      <c r="A92" s="102"/>
      <c r="B92" s="102"/>
      <c r="C92" s="102" t="s">
        <v>33</v>
      </c>
      <c r="D92" s="102">
        <v>3124504</v>
      </c>
      <c r="E92" s="128">
        <v>17869604440</v>
      </c>
      <c r="F92" s="128">
        <v>9628592163</v>
      </c>
      <c r="G92" s="134">
        <v>0.53882514273494464</v>
      </c>
      <c r="H92" s="130">
        <v>2033.6439806325141</v>
      </c>
      <c r="I92" s="102">
        <v>5719.1811692351812</v>
      </c>
      <c r="J92" s="102">
        <v>3081.638609840154</v>
      </c>
      <c r="K92" s="9"/>
      <c r="L92" s="9"/>
      <c r="M92" s="9"/>
      <c r="N92" s="9"/>
      <c r="O92" s="9"/>
      <c r="P92" s="9"/>
      <c r="Q92" s="9"/>
      <c r="R92" s="9"/>
      <c r="S92" s="6"/>
      <c r="T92" s="6"/>
    </row>
    <row r="93" spans="1:27" ht="11.25" customHeight="1">
      <c r="A93" s="21"/>
      <c r="B93" s="102"/>
      <c r="C93" s="102" t="s">
        <v>34</v>
      </c>
      <c r="D93" s="102">
        <v>273675</v>
      </c>
      <c r="E93" s="128">
        <v>5522972123</v>
      </c>
      <c r="F93" s="128">
        <v>3604622137</v>
      </c>
      <c r="G93" s="134">
        <v>0.65265984631514318</v>
      </c>
      <c r="H93" s="130">
        <v>178.12667751412809</v>
      </c>
      <c r="I93" s="102">
        <v>20180.769609938798</v>
      </c>
      <c r="J93" s="102">
        <v>13171.177992143967</v>
      </c>
      <c r="K93" s="9"/>
      <c r="L93" s="9"/>
      <c r="M93" s="9"/>
      <c r="N93" s="9"/>
      <c r="O93" s="9"/>
      <c r="P93" s="9"/>
      <c r="Q93" s="9"/>
      <c r="R93" s="9"/>
      <c r="S93" s="6"/>
      <c r="T93" s="6"/>
    </row>
    <row r="94" spans="1:27" ht="11.25" customHeight="1">
      <c r="A94" s="21"/>
      <c r="B94" s="102"/>
      <c r="C94" s="102" t="s">
        <v>35</v>
      </c>
      <c r="D94" s="102">
        <v>933737</v>
      </c>
      <c r="E94" s="128">
        <v>36450909340</v>
      </c>
      <c r="F94" s="128">
        <v>10046939120</v>
      </c>
      <c r="G94" s="134">
        <v>0.27562931355939663</v>
      </c>
      <c r="H94" s="130">
        <v>607.74082207731578</v>
      </c>
      <c r="I94" s="102">
        <v>39037.661932642703</v>
      </c>
      <c r="J94" s="102">
        <v>10759.923961458098</v>
      </c>
      <c r="K94" s="9"/>
      <c r="L94" s="9"/>
      <c r="M94" s="9"/>
      <c r="N94" s="9"/>
      <c r="O94" s="9"/>
      <c r="P94" s="9"/>
      <c r="Q94" s="9"/>
      <c r="R94" s="9"/>
      <c r="S94" s="6"/>
      <c r="T94" s="6"/>
      <c r="U94" s="6"/>
      <c r="V94" s="6"/>
      <c r="W94" s="6"/>
      <c r="X94" s="6"/>
      <c r="Y94" s="6"/>
      <c r="Z94" s="6"/>
      <c r="AA94" s="6"/>
    </row>
    <row r="95" spans="1:27" ht="11.25" customHeight="1">
      <c r="A95" s="100"/>
      <c r="B95" s="102"/>
      <c r="C95" s="102" t="s">
        <v>75</v>
      </c>
      <c r="D95" s="102">
        <v>248027</v>
      </c>
      <c r="E95" s="128">
        <v>8752658158</v>
      </c>
      <c r="F95" s="128">
        <v>2371446274</v>
      </c>
      <c r="G95" s="134">
        <v>0.27094012255379574</v>
      </c>
      <c r="H95" s="130">
        <v>161.4331796612648</v>
      </c>
      <c r="I95" s="102">
        <v>35289.134481326633</v>
      </c>
      <c r="J95" s="102">
        <v>9561.2424211880152</v>
      </c>
      <c r="K95" s="9"/>
      <c r="L95" s="9"/>
      <c r="M95" s="9"/>
      <c r="N95" s="9"/>
      <c r="O95" s="9"/>
      <c r="P95" s="9"/>
      <c r="Q95" s="9"/>
      <c r="R95" s="9"/>
      <c r="S95" s="6"/>
      <c r="T95" s="6"/>
      <c r="V95" s="6"/>
      <c r="W95" s="6"/>
      <c r="X95" s="6"/>
      <c r="Y95" s="6"/>
      <c r="Z95" s="6"/>
      <c r="AA95" s="6"/>
    </row>
    <row r="96" spans="1:27" ht="11.25" customHeight="1">
      <c r="A96" s="21"/>
      <c r="B96" s="102"/>
      <c r="C96" s="102" t="s">
        <v>76</v>
      </c>
      <c r="D96" s="102">
        <v>8064</v>
      </c>
      <c r="E96" s="128">
        <v>229674628</v>
      </c>
      <c r="F96" s="128">
        <v>145625524</v>
      </c>
      <c r="G96" s="134">
        <v>0.63405141990694769</v>
      </c>
      <c r="H96" s="130">
        <v>5.2486106786295013</v>
      </c>
      <c r="I96" s="102">
        <v>28481.476686507936</v>
      </c>
      <c r="J96" s="102">
        <v>18058.720734126986</v>
      </c>
      <c r="K96" s="9"/>
      <c r="L96" s="9"/>
      <c r="M96" s="9"/>
      <c r="N96" s="9"/>
      <c r="O96" s="9"/>
      <c r="P96" s="9"/>
      <c r="Q96" s="9"/>
      <c r="R96" s="9"/>
      <c r="S96" s="6"/>
      <c r="T96" s="6"/>
      <c r="V96" s="6"/>
      <c r="W96" s="6"/>
      <c r="X96" s="6"/>
      <c r="Y96" s="6"/>
      <c r="Z96" s="6"/>
      <c r="AA96" s="6"/>
    </row>
    <row r="97" spans="1:27" ht="11.25" customHeight="1">
      <c r="B97" s="102"/>
      <c r="C97" s="102" t="s">
        <v>36</v>
      </c>
      <c r="D97" s="102">
        <v>374</v>
      </c>
      <c r="E97" s="128">
        <v>6033022</v>
      </c>
      <c r="F97" s="128">
        <v>2305111</v>
      </c>
      <c r="G97" s="134">
        <v>0.38208231297681328</v>
      </c>
      <c r="H97" s="130">
        <v>0.24342514804159643</v>
      </c>
      <c r="I97" s="102">
        <v>16131.07486631016</v>
      </c>
      <c r="J97" s="102">
        <v>6163.3983957219252</v>
      </c>
      <c r="K97" s="9"/>
      <c r="L97" s="9"/>
      <c r="M97" s="9"/>
      <c r="N97" s="9"/>
      <c r="O97" s="9"/>
      <c r="P97" s="9"/>
      <c r="Q97" s="9"/>
      <c r="R97" s="9"/>
      <c r="S97" s="6"/>
      <c r="T97" s="6"/>
      <c r="V97" s="6"/>
      <c r="W97" s="6"/>
      <c r="X97" s="6"/>
      <c r="Y97" s="6"/>
      <c r="Z97" s="6"/>
      <c r="AA97" s="6"/>
    </row>
    <row r="98" spans="1:27" ht="11.25" customHeight="1">
      <c r="B98" s="102"/>
      <c r="C98" s="102" t="s">
        <v>37</v>
      </c>
      <c r="D98" s="102">
        <v>51535</v>
      </c>
      <c r="E98" s="128">
        <v>3721861778</v>
      </c>
      <c r="F98" s="128">
        <v>2180222587</v>
      </c>
      <c r="G98" s="134">
        <v>0.58578816652658616</v>
      </c>
      <c r="H98" s="130">
        <v>33.542553487496448</v>
      </c>
      <c r="I98" s="102">
        <v>72220.079130687882</v>
      </c>
      <c r="J98" s="102">
        <v>42305.66774037062</v>
      </c>
      <c r="K98" s="9"/>
      <c r="L98" s="15"/>
      <c r="M98" s="9"/>
      <c r="N98" s="9"/>
      <c r="O98" s="9"/>
      <c r="P98" s="9"/>
      <c r="Q98" s="9"/>
      <c r="R98" s="9"/>
      <c r="S98" s="6"/>
      <c r="T98" s="6"/>
      <c r="U98" s="6"/>
      <c r="V98" s="6"/>
      <c r="W98" s="6"/>
      <c r="X98" s="6"/>
      <c r="Y98" s="6"/>
      <c r="Z98" s="6"/>
      <c r="AA98" s="6"/>
    </row>
    <row r="99" spans="1:27" ht="11.25" customHeight="1">
      <c r="B99" s="102"/>
      <c r="C99" s="102" t="s">
        <v>38</v>
      </c>
      <c r="D99" s="102">
        <v>190439</v>
      </c>
      <c r="E99" s="128">
        <v>2743789732</v>
      </c>
      <c r="F99" s="128">
        <v>1604826254</v>
      </c>
      <c r="G99" s="134">
        <v>0.58489403735402568</v>
      </c>
      <c r="H99" s="130">
        <v>123.95091381789727</v>
      </c>
      <c r="I99" s="102">
        <v>14407.709198220953</v>
      </c>
      <c r="J99" s="102">
        <v>8426.9832019701844</v>
      </c>
      <c r="K99" s="9"/>
      <c r="L99" s="15"/>
      <c r="M99" s="9"/>
      <c r="N99" s="9"/>
      <c r="O99" s="9"/>
      <c r="P99" s="9"/>
      <c r="Q99" s="9"/>
      <c r="R99" s="9"/>
      <c r="S99" s="6"/>
      <c r="T99" s="6"/>
      <c r="U99" s="6"/>
      <c r="V99" s="6"/>
      <c r="W99" s="6"/>
      <c r="X99" s="6"/>
      <c r="Y99" s="6"/>
      <c r="Z99" s="6"/>
      <c r="AA99" s="6"/>
    </row>
    <row r="100" spans="1:27" ht="11.25" customHeight="1">
      <c r="B100" s="102"/>
      <c r="C100" s="102" t="s">
        <v>39</v>
      </c>
      <c r="D100" s="102">
        <v>64551</v>
      </c>
      <c r="E100" s="128">
        <v>1846652803</v>
      </c>
      <c r="F100" s="128">
        <v>898088257</v>
      </c>
      <c r="G100" s="134">
        <v>0.48633303214388807</v>
      </c>
      <c r="H100" s="130">
        <v>42.014269334847839</v>
      </c>
      <c r="I100" s="102">
        <v>28607.656008427446</v>
      </c>
      <c r="J100" s="102">
        <v>13912.848089107838</v>
      </c>
      <c r="K100" s="9"/>
      <c r="L100" s="15"/>
      <c r="M100" s="9"/>
      <c r="N100" s="9"/>
      <c r="O100" s="9"/>
      <c r="P100" s="9"/>
      <c r="Q100" s="9"/>
      <c r="R100" s="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1.25" customHeight="1">
      <c r="B101" s="102"/>
      <c r="C101" s="102" t="s">
        <v>40</v>
      </c>
      <c r="D101" s="102">
        <v>35822</v>
      </c>
      <c r="E101" s="128">
        <v>2148628365</v>
      </c>
      <c r="F101" s="128">
        <v>837056175</v>
      </c>
      <c r="G101" s="134">
        <v>0.38957699183125138</v>
      </c>
      <c r="H101" s="130">
        <v>23.315442922850448</v>
      </c>
      <c r="I101" s="102">
        <v>59980.692451566079</v>
      </c>
      <c r="J101" s="102">
        <v>23367.097733236558</v>
      </c>
      <c r="K101" s="9"/>
      <c r="L101" s="15"/>
      <c r="M101" s="15"/>
      <c r="N101" s="15"/>
      <c r="O101" s="15"/>
      <c r="P101" s="15"/>
      <c r="Q101" s="15"/>
      <c r="R101" s="15"/>
      <c r="S101" s="16"/>
      <c r="T101" s="16"/>
      <c r="U101" s="6"/>
      <c r="V101" s="6"/>
      <c r="W101" s="6"/>
      <c r="X101" s="6"/>
      <c r="Y101" s="6"/>
      <c r="Z101" s="6"/>
      <c r="AA101" s="6"/>
    </row>
    <row r="102" spans="1:27" ht="11.25" customHeight="1">
      <c r="A102" s="102"/>
      <c r="B102" s="102"/>
      <c r="C102" s="102" t="s">
        <v>41</v>
      </c>
      <c r="D102" s="102">
        <v>309500</v>
      </c>
      <c r="E102" s="128">
        <v>14185028820</v>
      </c>
      <c r="F102" s="128">
        <v>8409448552</v>
      </c>
      <c r="G102" s="134">
        <v>0.59283972269010876</v>
      </c>
      <c r="H102" s="130">
        <v>201.44407304511788</v>
      </c>
      <c r="I102" s="102">
        <v>45832.080193861068</v>
      </c>
      <c r="J102" s="102">
        <v>27171.077712439419</v>
      </c>
      <c r="K102" s="9"/>
      <c r="L102" s="15"/>
      <c r="M102" s="15"/>
      <c r="N102" s="15"/>
      <c r="O102" s="15"/>
      <c r="P102" s="15"/>
      <c r="Q102" s="15"/>
      <c r="R102" s="15"/>
      <c r="S102" s="16"/>
      <c r="T102" s="16"/>
      <c r="V102" s="6"/>
      <c r="W102" s="6"/>
      <c r="X102" s="6"/>
      <c r="Y102" s="6"/>
      <c r="Z102" s="6"/>
      <c r="AA102" s="6"/>
    </row>
    <row r="103" spans="1:27" ht="11.25" customHeight="1">
      <c r="A103" s="21"/>
      <c r="B103" s="102"/>
      <c r="C103" s="102" t="s">
        <v>42</v>
      </c>
      <c r="D103" s="102">
        <v>110877</v>
      </c>
      <c r="E103" s="128">
        <v>7187836591</v>
      </c>
      <c r="F103" s="128">
        <v>3992623626</v>
      </c>
      <c r="G103" s="134">
        <v>0.55546944834544865</v>
      </c>
      <c r="H103" s="130">
        <v>72.166444223016271</v>
      </c>
      <c r="I103" s="102">
        <v>64827.12006096846</v>
      </c>
      <c r="J103" s="102">
        <v>36009.484618090319</v>
      </c>
      <c r="K103" s="9"/>
      <c r="L103" s="15"/>
      <c r="M103" s="15"/>
      <c r="N103" s="15"/>
      <c r="O103" s="15"/>
      <c r="P103" s="15"/>
      <c r="Q103" s="15"/>
      <c r="R103" s="15"/>
      <c r="S103" s="16"/>
      <c r="T103" s="16"/>
      <c r="U103" s="6"/>
      <c r="V103" s="6"/>
      <c r="W103" s="6"/>
      <c r="X103" s="6"/>
      <c r="Y103" s="6"/>
      <c r="Z103" s="6"/>
      <c r="AA103" s="6"/>
    </row>
    <row r="104" spans="1:27" ht="11.25" customHeight="1">
      <c r="A104" s="21"/>
      <c r="B104" s="102"/>
      <c r="C104" s="102" t="s">
        <v>43</v>
      </c>
      <c r="D104" s="102">
        <v>14204</v>
      </c>
      <c r="E104" s="128">
        <v>2662467520</v>
      </c>
      <c r="F104" s="128">
        <v>1929307243</v>
      </c>
      <c r="G104" s="134">
        <v>0.72463127850663889</v>
      </c>
      <c r="H104" s="130">
        <v>9.2449486705423407</v>
      </c>
      <c r="I104" s="102">
        <v>187444.91129259364</v>
      </c>
      <c r="J104" s="102">
        <v>135828.44571951564</v>
      </c>
      <c r="K104" s="17"/>
      <c r="L104" s="15"/>
      <c r="M104" s="15"/>
      <c r="N104" s="15"/>
      <c r="O104" s="15"/>
      <c r="P104" s="15"/>
      <c r="Q104" s="15"/>
      <c r="R104" s="15"/>
      <c r="S104" s="16"/>
      <c r="T104" s="16"/>
      <c r="V104" s="6"/>
      <c r="W104" s="6"/>
    </row>
    <row r="105" spans="1:27" ht="11.25" customHeight="1">
      <c r="A105" s="100"/>
      <c r="B105" s="102"/>
      <c r="C105" s="102" t="s">
        <v>44</v>
      </c>
      <c r="D105" s="102">
        <v>48683</v>
      </c>
      <c r="E105" s="128">
        <v>2063998631</v>
      </c>
      <c r="F105" s="128">
        <v>927058502</v>
      </c>
      <c r="G105" s="134">
        <v>0.44915654888338924</v>
      </c>
      <c r="H105" s="130">
        <v>31.68627401633433</v>
      </c>
      <c r="I105" s="102">
        <v>42396.701743935257</v>
      </c>
      <c r="J105" s="102">
        <v>19042.75623934433</v>
      </c>
      <c r="K105" s="9"/>
      <c r="L105" s="18"/>
      <c r="M105" s="15"/>
      <c r="N105" s="15"/>
      <c r="O105" s="15"/>
      <c r="P105" s="15"/>
      <c r="Q105" s="15"/>
      <c r="R105" s="15"/>
      <c r="S105" s="16"/>
      <c r="T105" s="16"/>
      <c r="U105" s="6"/>
      <c r="V105" s="6"/>
      <c r="W105" s="6"/>
      <c r="X105" s="6"/>
      <c r="Y105" s="6"/>
      <c r="Z105" s="6"/>
      <c r="AA105" s="6"/>
    </row>
    <row r="106" spans="1:27" ht="11.25" customHeight="1">
      <c r="A106" s="21"/>
      <c r="B106" s="102"/>
      <c r="C106" s="102" t="s">
        <v>45</v>
      </c>
      <c r="D106" s="102">
        <v>101831</v>
      </c>
      <c r="E106" s="128">
        <v>17101024000</v>
      </c>
      <c r="F106" s="128">
        <v>12387968310</v>
      </c>
      <c r="G106" s="134">
        <v>0.72439921200040414</v>
      </c>
      <c r="H106" s="130">
        <v>66.278679813432632</v>
      </c>
      <c r="I106" s="102">
        <v>167935.34385403266</v>
      </c>
      <c r="J106" s="102">
        <v>121652.23075487818</v>
      </c>
      <c r="K106" s="9"/>
      <c r="L106" s="15"/>
      <c r="M106" s="15"/>
      <c r="N106" s="15"/>
      <c r="O106" s="15"/>
      <c r="P106" s="15"/>
      <c r="Q106" s="15"/>
      <c r="R106" s="15"/>
      <c r="S106" s="16"/>
      <c r="T106" s="16"/>
      <c r="U106" s="6"/>
      <c r="V106" s="6"/>
      <c r="W106" s="6"/>
      <c r="X106" s="6"/>
      <c r="Y106" s="6"/>
      <c r="Z106" s="6"/>
      <c r="AA106" s="6"/>
    </row>
    <row r="107" spans="1:27" ht="11.25" customHeight="1">
      <c r="B107" s="102"/>
      <c r="C107" s="102" t="s">
        <v>46</v>
      </c>
      <c r="D107" s="102">
        <v>13168</v>
      </c>
      <c r="E107" s="128">
        <v>519281651</v>
      </c>
      <c r="F107" s="128">
        <v>191127895</v>
      </c>
      <c r="G107" s="134">
        <v>0.36806210007986589</v>
      </c>
      <c r="H107" s="130">
        <v>8.5706479930795236</v>
      </c>
      <c r="I107" s="102">
        <v>39435.119304374239</v>
      </c>
      <c r="J107" s="102">
        <v>14514.572828068043</v>
      </c>
      <c r="K107" s="9"/>
      <c r="L107" s="15"/>
      <c r="M107" s="15"/>
      <c r="N107" s="15"/>
      <c r="O107" s="15"/>
      <c r="P107" s="15"/>
      <c r="Q107" s="15"/>
      <c r="R107" s="15"/>
      <c r="S107" s="16"/>
      <c r="T107" s="16"/>
      <c r="V107" s="6"/>
      <c r="W107" s="6"/>
      <c r="X107" s="6"/>
      <c r="Y107" s="6"/>
      <c r="Z107" s="6"/>
      <c r="AA107" s="6"/>
    </row>
    <row r="108" spans="1:27" ht="11.25" customHeight="1">
      <c r="B108" s="102"/>
      <c r="C108" s="102" t="s">
        <v>182</v>
      </c>
      <c r="D108" s="102">
        <v>93312</v>
      </c>
      <c r="E108" s="128">
        <v>2240888978</v>
      </c>
      <c r="F108" s="128">
        <v>781785086</v>
      </c>
      <c r="G108" s="134">
        <v>0.34887274366343018</v>
      </c>
      <c r="H108" s="130">
        <v>60.73392356699852</v>
      </c>
      <c r="I108" s="102">
        <v>24015.013910322359</v>
      </c>
      <c r="J108" s="102">
        <v>8378.1837920096023</v>
      </c>
      <c r="K108" s="9"/>
      <c r="L108" s="9"/>
      <c r="M108" s="18"/>
      <c r="N108" s="18"/>
      <c r="O108" s="18"/>
      <c r="P108" s="18"/>
      <c r="Q108" s="18"/>
      <c r="R108" s="15"/>
      <c r="S108" s="19"/>
      <c r="T108" s="16"/>
      <c r="U108" s="6"/>
      <c r="V108" s="6"/>
      <c r="W108" s="6"/>
      <c r="X108" s="6"/>
      <c r="Y108" s="6"/>
      <c r="Z108" s="6"/>
      <c r="AA108" s="6"/>
    </row>
    <row r="109" spans="1:27" ht="11.25" customHeight="1">
      <c r="A109" s="126"/>
      <c r="B109" s="103"/>
      <c r="C109" s="103" t="s">
        <v>14</v>
      </c>
      <c r="D109" s="103">
        <v>5805472</v>
      </c>
      <c r="E109" s="129">
        <v>134735511411</v>
      </c>
      <c r="F109" s="129">
        <v>65003960908</v>
      </c>
      <c r="G109" s="135">
        <v>0.48245603721880392</v>
      </c>
      <c r="H109" s="131">
        <v>3778.6039600303284</v>
      </c>
      <c r="I109" s="103">
        <v>23208.364696445009</v>
      </c>
      <c r="J109" s="103">
        <v>11197.015661775649</v>
      </c>
      <c r="K109" s="17"/>
      <c r="M109" s="18"/>
      <c r="N109" s="18"/>
      <c r="O109" s="18"/>
      <c r="P109" s="18"/>
      <c r="Q109" s="18"/>
      <c r="R109" s="18"/>
      <c r="S109" s="19"/>
      <c r="T109" s="19"/>
      <c r="U109" s="6"/>
      <c r="V109" s="6"/>
    </row>
    <row r="110" spans="1:27" ht="11.25" customHeight="1">
      <c r="B110" s="102" t="s">
        <v>102</v>
      </c>
      <c r="C110" s="102" t="s">
        <v>47</v>
      </c>
      <c r="D110" s="102">
        <v>8414</v>
      </c>
      <c r="E110" s="128">
        <v>9946241510</v>
      </c>
      <c r="F110" s="128">
        <v>6169964213</v>
      </c>
      <c r="G110" s="134">
        <v>0.62033122831339738</v>
      </c>
      <c r="H110" s="130">
        <v>5.4764149615561291</v>
      </c>
      <c r="I110" s="102">
        <v>1182106.1932493462</v>
      </c>
      <c r="J110" s="102">
        <v>733297.38685524126</v>
      </c>
      <c r="K110" s="9"/>
      <c r="L110" s="9"/>
      <c r="M110" s="15"/>
      <c r="N110" s="15"/>
      <c r="O110" s="15"/>
      <c r="P110" s="15"/>
      <c r="Q110" s="15"/>
      <c r="R110" s="15"/>
      <c r="S110" s="16"/>
      <c r="T110" s="16"/>
      <c r="U110" s="6"/>
      <c r="V110" s="6"/>
      <c r="W110" s="6"/>
      <c r="X110" s="6"/>
      <c r="Y110" s="6"/>
      <c r="Z110" s="6"/>
      <c r="AA110" s="6"/>
    </row>
    <row r="111" spans="1:27" ht="11.25" customHeight="1">
      <c r="A111" s="102"/>
      <c r="B111" s="102"/>
      <c r="C111" s="102" t="s">
        <v>38</v>
      </c>
      <c r="D111" s="102">
        <v>18894</v>
      </c>
      <c r="E111" s="128">
        <v>8966721124</v>
      </c>
      <c r="F111" s="128">
        <v>6307762156</v>
      </c>
      <c r="G111" s="134">
        <v>0.70346362608700663</v>
      </c>
      <c r="H111" s="130">
        <v>12.297526061759152</v>
      </c>
      <c r="I111" s="102">
        <v>474580.34952895099</v>
      </c>
      <c r="J111" s="102">
        <v>333850.01354927488</v>
      </c>
      <c r="K111" s="9"/>
      <c r="L111" s="9"/>
      <c r="M111" s="9"/>
      <c r="N111" s="9"/>
      <c r="O111" s="9"/>
      <c r="P111" s="9"/>
      <c r="Q111" s="9"/>
      <c r="R111" s="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1.25" customHeight="1">
      <c r="A112" s="21"/>
      <c r="B112" s="102"/>
      <c r="C112" s="102" t="s">
        <v>39</v>
      </c>
      <c r="D112" s="102">
        <v>10643</v>
      </c>
      <c r="E112" s="128">
        <v>6628421961</v>
      </c>
      <c r="F112" s="128">
        <v>3320060905</v>
      </c>
      <c r="G112" s="134">
        <v>0.50088255161400697</v>
      </c>
      <c r="H112" s="130">
        <v>6.9272028091088522</v>
      </c>
      <c r="I112" s="102">
        <v>622796.38833035796</v>
      </c>
      <c r="J112" s="102">
        <v>311947.84412289766</v>
      </c>
      <c r="K112" s="9"/>
      <c r="L112" s="9"/>
      <c r="R112" s="9"/>
      <c r="T112" s="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/>
      <c r="C113" s="102" t="s">
        <v>48</v>
      </c>
      <c r="D113" s="102">
        <v>4351</v>
      </c>
      <c r="E113" s="128">
        <v>3515372020</v>
      </c>
      <c r="F113" s="128">
        <v>1714725898</v>
      </c>
      <c r="G113" s="134">
        <v>0.48777935542651329</v>
      </c>
      <c r="H113" s="130">
        <v>2.831932671467877</v>
      </c>
      <c r="I113" s="102">
        <v>807945.76419213973</v>
      </c>
      <c r="J113" s="102">
        <v>394099.2640772236</v>
      </c>
      <c r="K113" s="17"/>
      <c r="M113" s="9"/>
      <c r="V113" s="6"/>
    </row>
    <row r="114" spans="1:27" ht="11.25" customHeight="1">
      <c r="A114" s="100"/>
      <c r="B114" s="102"/>
      <c r="C114" s="102" t="s">
        <v>49</v>
      </c>
      <c r="D114" s="102">
        <v>5966</v>
      </c>
      <c r="E114" s="128">
        <v>6031602524</v>
      </c>
      <c r="F114" s="128">
        <v>2866914917</v>
      </c>
      <c r="G114" s="134">
        <v>0.47531562393118992</v>
      </c>
      <c r="H114" s="130">
        <v>3.8830867198293162</v>
      </c>
      <c r="I114" s="102">
        <v>1010996.0650351995</v>
      </c>
      <c r="J114" s="102">
        <v>480542.22544418368</v>
      </c>
      <c r="K114" s="9"/>
      <c r="L114" s="9"/>
      <c r="M114" s="9"/>
      <c r="N114" s="9"/>
      <c r="O114" s="9"/>
      <c r="P114" s="9"/>
      <c r="Q114" s="9"/>
      <c r="R114" s="9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1.25" customHeight="1">
      <c r="A115" s="21"/>
      <c r="B115" s="102"/>
      <c r="C115" s="102" t="s">
        <v>50</v>
      </c>
      <c r="D115" s="102">
        <v>37743</v>
      </c>
      <c r="E115" s="128">
        <v>5738146097</v>
      </c>
      <c r="F115" s="128">
        <v>3222189106</v>
      </c>
      <c r="G115" s="134">
        <v>0.5615383525498967</v>
      </c>
      <c r="H115" s="130">
        <v>24.565763001427737</v>
      </c>
      <c r="I115" s="102">
        <v>152032.06149484674</v>
      </c>
      <c r="J115" s="102">
        <v>85371.833346580825</v>
      </c>
      <c r="K115" s="9"/>
      <c r="L115" s="9"/>
      <c r="M115" s="9"/>
      <c r="N115" s="9"/>
      <c r="O115" s="9"/>
      <c r="P115" s="9"/>
      <c r="Q115" s="9"/>
      <c r="R115" s="9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1.25" customHeight="1">
      <c r="B116" s="102"/>
      <c r="C116" s="102" t="s">
        <v>51</v>
      </c>
      <c r="D116" s="102">
        <v>4449</v>
      </c>
      <c r="E116" s="128">
        <v>3528468641</v>
      </c>
      <c r="F116" s="128">
        <v>2419992211</v>
      </c>
      <c r="G116" s="134">
        <v>0.68584773090519868</v>
      </c>
      <c r="H116" s="130">
        <v>2.8957178706873328</v>
      </c>
      <c r="I116" s="102">
        <v>793092.52438750281</v>
      </c>
      <c r="J116" s="102">
        <v>543940.70824904472</v>
      </c>
      <c r="L116" s="9"/>
    </row>
    <row r="117" spans="1:27" ht="11.25" customHeight="1">
      <c r="B117" s="102"/>
      <c r="C117" s="102" t="s">
        <v>183</v>
      </c>
      <c r="D117" s="102">
        <v>1097</v>
      </c>
      <c r="E117" s="128">
        <v>1142497101</v>
      </c>
      <c r="F117" s="128">
        <v>657184816</v>
      </c>
      <c r="G117" s="134">
        <v>0.57521792871490185</v>
      </c>
      <c r="H117" s="130">
        <v>0.71400370963003013</v>
      </c>
      <c r="I117" s="102">
        <v>1041474.1121239745</v>
      </c>
      <c r="J117" s="102">
        <v>599074.58158614405</v>
      </c>
      <c r="K117" s="9"/>
      <c r="L117" s="9"/>
    </row>
    <row r="118" spans="1:27" ht="11.25" customHeight="1">
      <c r="B118" s="102"/>
      <c r="C118" s="102" t="s">
        <v>52</v>
      </c>
      <c r="D118" s="102">
        <v>19412</v>
      </c>
      <c r="E118" s="128">
        <v>21242059550</v>
      </c>
      <c r="F118" s="128">
        <v>13039154590</v>
      </c>
      <c r="G118" s="134">
        <v>0.61383664607982891</v>
      </c>
      <c r="H118" s="130">
        <v>12.634676400490561</v>
      </c>
      <c r="I118" s="102">
        <v>1094274.652276942</v>
      </c>
      <c r="J118" s="102">
        <v>671705.88244384911</v>
      </c>
      <c r="K118" s="9"/>
      <c r="L118" s="9"/>
      <c r="M118" s="9"/>
      <c r="N118" s="9"/>
      <c r="O118" s="9"/>
      <c r="P118" s="9"/>
      <c r="Q118" s="9"/>
      <c r="R118" s="9"/>
      <c r="S118" s="6"/>
      <c r="T118" s="6"/>
      <c r="U118" s="16"/>
      <c r="V118" s="16"/>
      <c r="W118" s="16"/>
      <c r="X118" s="16"/>
      <c r="Y118" s="16"/>
      <c r="Z118" s="16"/>
      <c r="AA118" s="16"/>
    </row>
    <row r="119" spans="1:27" ht="11.25" customHeight="1">
      <c r="B119" s="102"/>
      <c r="C119" s="102" t="s">
        <v>53</v>
      </c>
      <c r="D119" s="102">
        <v>1714</v>
      </c>
      <c r="E119" s="128">
        <v>1061084947</v>
      </c>
      <c r="F119" s="128">
        <v>689429247</v>
      </c>
      <c r="G119" s="134">
        <v>0.6497399185138002</v>
      </c>
      <c r="H119" s="130">
        <v>1.1155901169606852</v>
      </c>
      <c r="I119" s="102">
        <v>619069.3973162194</v>
      </c>
      <c r="J119" s="102">
        <v>402234.09976662777</v>
      </c>
      <c r="K119" s="9"/>
      <c r="L119" s="9"/>
      <c r="M119" s="9"/>
      <c r="N119" s="9"/>
      <c r="O119" s="9"/>
      <c r="P119" s="9"/>
      <c r="Q119" s="9"/>
      <c r="R119" s="9"/>
      <c r="S119" s="6"/>
      <c r="T119" s="6"/>
      <c r="U119" s="16"/>
      <c r="V119" s="16"/>
      <c r="W119" s="16"/>
      <c r="X119" s="16"/>
      <c r="Y119" s="16"/>
      <c r="Z119" s="16"/>
      <c r="AA119" s="16"/>
    </row>
    <row r="120" spans="1:27" ht="11.25" customHeight="1">
      <c r="B120" s="102"/>
      <c r="C120" s="102" t="s">
        <v>54</v>
      </c>
      <c r="D120" s="102">
        <v>3319</v>
      </c>
      <c r="E120" s="128">
        <v>3878286465</v>
      </c>
      <c r="F120" s="128">
        <v>2406143072</v>
      </c>
      <c r="G120" s="134">
        <v>0.62041396212334721</v>
      </c>
      <c r="H120" s="130">
        <v>2.1602354715242207</v>
      </c>
      <c r="I120" s="102">
        <v>1168510.5347996384</v>
      </c>
      <c r="J120" s="102">
        <v>724960.25067791506</v>
      </c>
      <c r="K120" s="9"/>
      <c r="L120" s="9"/>
      <c r="M120" s="9"/>
      <c r="N120" s="9"/>
      <c r="O120" s="9"/>
      <c r="P120" s="9"/>
      <c r="Q120" s="9"/>
      <c r="R120" s="9"/>
      <c r="S120" s="6"/>
      <c r="T120" s="6"/>
      <c r="U120" s="16"/>
      <c r="V120" s="16"/>
      <c r="W120" s="16"/>
      <c r="X120" s="16"/>
      <c r="Y120" s="16"/>
      <c r="Z120" s="16"/>
      <c r="AA120" s="16"/>
    </row>
    <row r="121" spans="1:27" ht="11.25" customHeight="1">
      <c r="A121" s="102"/>
      <c r="B121" s="102"/>
      <c r="C121" s="102" t="s">
        <v>55</v>
      </c>
      <c r="D121" s="102">
        <v>1870</v>
      </c>
      <c r="E121" s="128">
        <v>1859729308</v>
      </c>
      <c r="F121" s="128">
        <v>1078624730</v>
      </c>
      <c r="G121" s="134">
        <v>0.57999017672092312</v>
      </c>
      <c r="H121" s="130">
        <v>1.217125740207982</v>
      </c>
      <c r="I121" s="102">
        <v>994507.65133689845</v>
      </c>
      <c r="J121" s="102">
        <v>576804.6684491979</v>
      </c>
      <c r="K121" s="17"/>
      <c r="L121" s="9"/>
      <c r="M121" s="9"/>
      <c r="N121" s="9"/>
      <c r="O121" s="9"/>
      <c r="P121" s="9"/>
      <c r="Q121" s="9"/>
      <c r="R121" s="9"/>
      <c r="S121" s="6"/>
      <c r="T121" s="6"/>
      <c r="U121" s="16"/>
      <c r="V121" s="16"/>
      <c r="W121" s="16"/>
      <c r="X121" s="16"/>
      <c r="Y121" s="16"/>
      <c r="Z121" s="16"/>
      <c r="AA121" s="16"/>
    </row>
    <row r="122" spans="1:27" ht="11.25" customHeight="1">
      <c r="A122" s="21"/>
      <c r="B122" s="102"/>
      <c r="C122" s="102" t="s">
        <v>244</v>
      </c>
      <c r="D122" s="102">
        <v>11313</v>
      </c>
      <c r="E122" s="128">
        <v>9856966570</v>
      </c>
      <c r="F122" s="128">
        <v>6311021788</v>
      </c>
      <c r="G122" s="134">
        <v>0.64026003772882834</v>
      </c>
      <c r="H122" s="130">
        <v>7.3632852935683966</v>
      </c>
      <c r="I122" s="102">
        <v>871295.55113586143</v>
      </c>
      <c r="J122" s="102">
        <v>557855.72244320693</v>
      </c>
      <c r="K122" s="9"/>
      <c r="L122" s="9"/>
      <c r="M122" s="9"/>
      <c r="N122" s="9"/>
      <c r="O122" s="9"/>
      <c r="P122" s="9"/>
      <c r="Q122" s="9"/>
      <c r="R122" s="9"/>
      <c r="S122" s="6"/>
      <c r="T122" s="6"/>
      <c r="U122" s="16"/>
      <c r="V122" s="16"/>
      <c r="W122" s="16"/>
      <c r="X122" s="16"/>
      <c r="Y122" s="16"/>
      <c r="Z122" s="16"/>
      <c r="AA122" s="16"/>
    </row>
    <row r="123" spans="1:27" ht="11.25" customHeight="1">
      <c r="A123" s="21"/>
      <c r="B123" s="102"/>
      <c r="C123" s="102" t="s">
        <v>245</v>
      </c>
      <c r="D123" s="102">
        <v>5274</v>
      </c>
      <c r="E123" s="128">
        <v>2041003644</v>
      </c>
      <c r="F123" s="128">
        <v>1284997455</v>
      </c>
      <c r="G123" s="134">
        <v>0.62959096559065231</v>
      </c>
      <c r="H123" s="130">
        <v>3.432685109014384</v>
      </c>
      <c r="I123" s="102">
        <v>386993.48577929463</v>
      </c>
      <c r="J123" s="102">
        <v>243647.6023890785</v>
      </c>
      <c r="K123" s="9"/>
      <c r="L123" s="9"/>
      <c r="M123" s="9"/>
      <c r="N123" s="9"/>
      <c r="O123" s="9"/>
      <c r="P123" s="9"/>
      <c r="Q123" s="9"/>
      <c r="R123" s="9"/>
      <c r="S123" s="6"/>
      <c r="T123" s="6"/>
    </row>
    <row r="124" spans="1:27" ht="11.25" customHeight="1">
      <c r="A124" s="100"/>
      <c r="B124" s="102"/>
      <c r="C124" s="102" t="s">
        <v>246</v>
      </c>
      <c r="D124" s="102">
        <v>20671</v>
      </c>
      <c r="E124" s="128">
        <v>17329008670</v>
      </c>
      <c r="F124" s="128">
        <v>11764073150</v>
      </c>
      <c r="G124" s="134">
        <v>0.67886590479731113</v>
      </c>
      <c r="H124" s="130">
        <v>13.454120949646631</v>
      </c>
      <c r="I124" s="102">
        <v>838324.64176866144</v>
      </c>
      <c r="J124" s="102">
        <v>569110.01644816413</v>
      </c>
      <c r="K124" s="9"/>
    </row>
    <row r="125" spans="1:27" ht="11.25" customHeight="1">
      <c r="A125" s="21"/>
      <c r="B125" s="102"/>
      <c r="C125" s="102" t="s">
        <v>56</v>
      </c>
      <c r="D125" s="102">
        <v>18779</v>
      </c>
      <c r="E125" s="128">
        <v>16110737470</v>
      </c>
      <c r="F125" s="128">
        <v>9361422085</v>
      </c>
      <c r="G125" s="134">
        <v>0.58106726041759527</v>
      </c>
      <c r="H125" s="130">
        <v>12.222676083083261</v>
      </c>
      <c r="I125" s="102">
        <v>857912.42717929604</v>
      </c>
      <c r="J125" s="102">
        <v>498504.82373928325</v>
      </c>
      <c r="K125" s="9"/>
    </row>
    <row r="126" spans="1:27" ht="11.25" customHeight="1">
      <c r="A126" s="126"/>
      <c r="B126" s="103"/>
      <c r="C126" s="103" t="s">
        <v>14</v>
      </c>
      <c r="D126" s="103">
        <v>173909</v>
      </c>
      <c r="E126" s="129">
        <v>118876347602</v>
      </c>
      <c r="F126" s="129">
        <v>72613660339</v>
      </c>
      <c r="G126" s="135">
        <v>0.61083354093374187</v>
      </c>
      <c r="H126" s="131">
        <v>113.19204296996254</v>
      </c>
      <c r="I126" s="103">
        <v>683554.89136272413</v>
      </c>
      <c r="J126" s="103">
        <v>417538.2547136721</v>
      </c>
      <c r="K126" s="9"/>
    </row>
    <row r="127" spans="1:27" ht="11.25" customHeight="1">
      <c r="B127" s="102" t="s">
        <v>25</v>
      </c>
      <c r="C127" s="102" t="s">
        <v>103</v>
      </c>
      <c r="D127" s="102">
        <v>14216</v>
      </c>
      <c r="E127" s="128">
        <v>1647539638</v>
      </c>
      <c r="F127" s="128">
        <v>909163534</v>
      </c>
      <c r="G127" s="134">
        <v>0.55183105342683114</v>
      </c>
      <c r="H127" s="130">
        <v>9.2527591030998249</v>
      </c>
      <c r="I127" s="102">
        <v>115893.33413055712</v>
      </c>
      <c r="J127" s="102">
        <v>63953.540658413054</v>
      </c>
    </row>
    <row r="128" spans="1:27" ht="11.25" customHeight="1">
      <c r="B128" s="102"/>
      <c r="C128" s="102" t="s">
        <v>57</v>
      </c>
      <c r="D128" s="102">
        <v>464368</v>
      </c>
      <c r="E128" s="128">
        <v>123519616600</v>
      </c>
      <c r="F128" s="128">
        <v>92655352040</v>
      </c>
      <c r="G128" s="134">
        <v>0.75012661624469457</v>
      </c>
      <c r="H128" s="130">
        <v>302.2429121544921</v>
      </c>
      <c r="I128" s="102">
        <v>265995.10862074909</v>
      </c>
      <c r="J128" s="102">
        <v>199530.01076732247</v>
      </c>
    </row>
    <row r="129" spans="1:10" ht="11.25" customHeight="1">
      <c r="B129" s="102"/>
      <c r="C129" s="102" t="s">
        <v>58</v>
      </c>
      <c r="D129" s="102">
        <v>258248</v>
      </c>
      <c r="E129" s="128">
        <v>79515287540</v>
      </c>
      <c r="F129" s="128">
        <v>55482367940</v>
      </c>
      <c r="G129" s="134">
        <v>0.6977572446316026</v>
      </c>
      <c r="H129" s="130">
        <v>168.0857155921021</v>
      </c>
      <c r="I129" s="102">
        <v>307902.82031225797</v>
      </c>
      <c r="J129" s="102">
        <v>214841.42351538056</v>
      </c>
    </row>
    <row r="130" spans="1:10" ht="11.25" customHeight="1">
      <c r="B130" s="102"/>
      <c r="C130" s="102" t="s">
        <v>170</v>
      </c>
      <c r="D130" s="102">
        <v>63532</v>
      </c>
      <c r="E130" s="128">
        <v>13977414050</v>
      </c>
      <c r="F130" s="128">
        <v>6617480808</v>
      </c>
      <c r="G130" s="134">
        <v>0.47344099447350924</v>
      </c>
      <c r="H130" s="130">
        <v>41.351033436841455</v>
      </c>
      <c r="I130" s="102">
        <v>220005.88758420953</v>
      </c>
      <c r="J130" s="102">
        <v>104159.80620789524</v>
      </c>
    </row>
    <row r="131" spans="1:10" ht="11.25" customHeight="1">
      <c r="A131" s="102"/>
      <c r="B131" s="102"/>
      <c r="C131" s="102" t="s">
        <v>59</v>
      </c>
      <c r="D131" s="102">
        <v>82094</v>
      </c>
      <c r="E131" s="128">
        <v>11374980330</v>
      </c>
      <c r="F131" s="128">
        <v>2203618879</v>
      </c>
      <c r="G131" s="134">
        <v>0.19372507161073921</v>
      </c>
      <c r="H131" s="130">
        <v>53.432470864510201</v>
      </c>
      <c r="I131" s="102">
        <v>138560.4347455356</v>
      </c>
      <c r="J131" s="102">
        <v>26842.630143494043</v>
      </c>
    </row>
    <row r="132" spans="1:10" ht="11.25" customHeight="1">
      <c r="A132" s="21"/>
      <c r="B132" s="102"/>
      <c r="C132" s="102" t="s">
        <v>170</v>
      </c>
      <c r="D132" s="102">
        <v>1212</v>
      </c>
      <c r="E132" s="128">
        <v>1256169090</v>
      </c>
      <c r="F132" s="128">
        <v>305402269</v>
      </c>
      <c r="G132" s="134">
        <v>0.24312194228565201</v>
      </c>
      <c r="H132" s="130">
        <v>0.78885368830592206</v>
      </c>
      <c r="I132" s="102">
        <v>1036443.1435643565</v>
      </c>
      <c r="J132" s="102">
        <v>251982.07013201321</v>
      </c>
    </row>
    <row r="133" spans="1:10" ht="11.25" customHeight="1">
      <c r="A133" s="21"/>
      <c r="B133" s="102"/>
      <c r="C133" s="102" t="s">
        <v>60</v>
      </c>
      <c r="D133" s="102">
        <v>9714</v>
      </c>
      <c r="E133" s="128">
        <v>1811756683</v>
      </c>
      <c r="F133" s="128">
        <v>928296293</v>
      </c>
      <c r="G133" s="134">
        <v>0.51237359945204075</v>
      </c>
      <c r="H133" s="130">
        <v>6.3225451552836036</v>
      </c>
      <c r="I133" s="102">
        <v>186509.85001029441</v>
      </c>
      <c r="J133" s="102">
        <v>95562.723183034788</v>
      </c>
    </row>
    <row r="134" spans="1:10" ht="11.25" customHeight="1">
      <c r="A134" s="100"/>
      <c r="B134" s="102"/>
      <c r="C134" s="102" t="s">
        <v>70</v>
      </c>
      <c r="D134" s="102">
        <v>2181</v>
      </c>
      <c r="E134" s="128">
        <v>225636067</v>
      </c>
      <c r="F134" s="128">
        <v>205439693</v>
      </c>
      <c r="G134" s="134">
        <v>0.91049137547677605</v>
      </c>
      <c r="H134" s="130">
        <v>1.4195461173227857</v>
      </c>
      <c r="I134" s="102">
        <v>103455.32645575424</v>
      </c>
      <c r="J134" s="102">
        <v>94195.182485098572</v>
      </c>
    </row>
    <row r="135" spans="1:10" ht="11.25" customHeight="1">
      <c r="A135" s="21"/>
      <c r="B135" s="102"/>
      <c r="C135" s="102" t="s">
        <v>99</v>
      </c>
      <c r="D135" s="102">
        <v>38736</v>
      </c>
      <c r="E135" s="128">
        <v>915629274</v>
      </c>
      <c r="F135" s="128">
        <v>591665690</v>
      </c>
      <c r="G135" s="134">
        <v>0.64618476800688218</v>
      </c>
      <c r="H135" s="130">
        <v>25.212076295559569</v>
      </c>
      <c r="I135" s="102">
        <v>23637.682620817843</v>
      </c>
      <c r="J135" s="102">
        <v>15274.31046055349</v>
      </c>
    </row>
    <row r="136" spans="1:10" ht="11.25" customHeight="1">
      <c r="B136" s="102"/>
      <c r="C136" s="102" t="s">
        <v>105</v>
      </c>
      <c r="D136" s="102">
        <v>107</v>
      </c>
      <c r="E136" s="128">
        <v>12506393</v>
      </c>
      <c r="F136" s="128">
        <v>3415647</v>
      </c>
      <c r="G136" s="134">
        <v>0.27311207955803085</v>
      </c>
      <c r="H136" s="130">
        <v>6.9643023637569038E-2</v>
      </c>
      <c r="I136" s="102">
        <v>116882.17757009345</v>
      </c>
      <c r="J136" s="102">
        <v>31921.934579439254</v>
      </c>
    </row>
    <row r="137" spans="1:10" ht="11.25" customHeight="1">
      <c r="A137" s="126"/>
      <c r="B137" s="103"/>
      <c r="C137" s="103" t="s">
        <v>14</v>
      </c>
      <c r="D137" s="103">
        <v>934408</v>
      </c>
      <c r="E137" s="129">
        <v>234256535665</v>
      </c>
      <c r="F137" s="129">
        <v>159902202793</v>
      </c>
      <c r="G137" s="135">
        <v>0.68259441444856472</v>
      </c>
      <c r="H137" s="131">
        <v>608.17755543115516</v>
      </c>
      <c r="I137" s="103">
        <v>250700.48165790533</v>
      </c>
      <c r="J137" s="103">
        <v>171126.74847925102</v>
      </c>
    </row>
    <row r="138" spans="1:10" ht="11.25" customHeight="1">
      <c r="B138" s="102" t="s">
        <v>98</v>
      </c>
      <c r="C138" s="102" t="s">
        <v>94</v>
      </c>
      <c r="D138" s="102">
        <v>5981075</v>
      </c>
      <c r="E138" s="128">
        <v>105069435300</v>
      </c>
      <c r="F138" s="128">
        <v>98176655710</v>
      </c>
      <c r="G138" s="134">
        <v>0.93439786203933273</v>
      </c>
      <c r="H138" s="130">
        <v>3892.8985757296559</v>
      </c>
      <c r="I138" s="102">
        <v>17566.981738232676</v>
      </c>
      <c r="J138" s="102">
        <v>16414.550178688613</v>
      </c>
    </row>
    <row r="139" spans="1:10" ht="11.25" customHeight="1">
      <c r="A139" s="108"/>
      <c r="B139" s="102"/>
      <c r="C139" s="118" t="s">
        <v>97</v>
      </c>
      <c r="D139" s="102">
        <v>1330056</v>
      </c>
      <c r="E139" s="128">
        <v>83605617120</v>
      </c>
      <c r="F139" s="128">
        <v>59346550840</v>
      </c>
      <c r="G139" s="134">
        <v>0.70983927736361641</v>
      </c>
      <c r="H139" s="130">
        <v>865.6927238064535</v>
      </c>
      <c r="I139" s="102">
        <v>62858.719572709721</v>
      </c>
      <c r="J139" s="102">
        <v>44619.588077494482</v>
      </c>
    </row>
    <row r="140" spans="1:10" ht="11.25" customHeight="1">
      <c r="A140" s="102"/>
      <c r="B140" s="102"/>
      <c r="C140" s="102" t="s">
        <v>88</v>
      </c>
      <c r="D140" s="102">
        <v>858640</v>
      </c>
      <c r="E140" s="128">
        <v>86855155240</v>
      </c>
      <c r="F140" s="128">
        <v>71204378770</v>
      </c>
      <c r="G140" s="134">
        <v>0.8198060158115722</v>
      </c>
      <c r="H140" s="130">
        <v>558.86248426319889</v>
      </c>
      <c r="I140" s="102">
        <v>101154.33154756359</v>
      </c>
      <c r="J140" s="102">
        <v>82926.929528090928</v>
      </c>
    </row>
    <row r="141" spans="1:10" ht="11.25" customHeight="1">
      <c r="A141" s="21"/>
      <c r="B141" s="102"/>
      <c r="C141" s="102" t="s">
        <v>61</v>
      </c>
      <c r="D141" s="102">
        <v>10549</v>
      </c>
      <c r="E141" s="128">
        <v>274540434</v>
      </c>
      <c r="F141" s="128">
        <v>171742197</v>
      </c>
      <c r="G141" s="134">
        <v>0.62556248818343463</v>
      </c>
      <c r="H141" s="130">
        <v>6.8660210874085577</v>
      </c>
      <c r="I141" s="102">
        <v>26025.256801592568</v>
      </c>
      <c r="J141" s="102">
        <v>16280.424400417101</v>
      </c>
    </row>
    <row r="142" spans="1:10" ht="11.25" customHeight="1">
      <c r="A142" s="21"/>
      <c r="B142" s="102"/>
      <c r="C142" s="102" t="s">
        <v>95</v>
      </c>
      <c r="D142" s="102">
        <v>23882</v>
      </c>
      <c r="E142" s="128">
        <v>37489095520</v>
      </c>
      <c r="F142" s="128">
        <v>27277709070</v>
      </c>
      <c r="G142" s="134">
        <v>0.72761715617939238</v>
      </c>
      <c r="H142" s="130">
        <v>15.544062528153491</v>
      </c>
      <c r="I142" s="102">
        <v>1569763.651285487</v>
      </c>
      <c r="J142" s="102">
        <v>1142186.9638221255</v>
      </c>
    </row>
    <row r="143" spans="1:10" ht="11.25" customHeight="1">
      <c r="A143" s="100"/>
      <c r="B143" s="102"/>
      <c r="C143" s="102" t="s">
        <v>96</v>
      </c>
      <c r="D143" s="102">
        <v>286</v>
      </c>
      <c r="E143" s="128">
        <v>107289008</v>
      </c>
      <c r="F143" s="128">
        <v>55187533</v>
      </c>
      <c r="G143" s="134">
        <v>0.51438198589738104</v>
      </c>
      <c r="H143" s="130">
        <v>0.18614864262004432</v>
      </c>
      <c r="I143" s="102">
        <v>375136.3916083916</v>
      </c>
      <c r="J143" s="102">
        <v>192963.40209790209</v>
      </c>
    </row>
    <row r="144" spans="1:10" ht="11.25" customHeight="1">
      <c r="A144" s="21"/>
      <c r="B144" s="102"/>
      <c r="C144" s="102" t="s">
        <v>167</v>
      </c>
      <c r="D144" s="102">
        <v>3202626</v>
      </c>
      <c r="E144" s="128">
        <v>105821460600</v>
      </c>
      <c r="F144" s="128">
        <v>68335415630</v>
      </c>
      <c r="G144" s="134">
        <v>0.64576141023326605</v>
      </c>
      <c r="H144" s="130">
        <v>2084.491198320497</v>
      </c>
      <c r="I144" s="102">
        <v>33042.091271350451</v>
      </c>
      <c r="J144" s="102">
        <v>21337.307456443556</v>
      </c>
    </row>
    <row r="145" spans="1:27" ht="11.25" customHeight="1">
      <c r="A145" s="126"/>
      <c r="B145" s="103"/>
      <c r="C145" s="103" t="s">
        <v>14</v>
      </c>
      <c r="D145" s="103">
        <v>11407114</v>
      </c>
      <c r="E145" s="129">
        <v>419222593222</v>
      </c>
      <c r="F145" s="129">
        <v>324567639750</v>
      </c>
      <c r="G145" s="135">
        <v>0.77421313878979003</v>
      </c>
      <c r="H145" s="131">
        <v>7424.5412143779868</v>
      </c>
      <c r="I145" s="103">
        <v>36750.97778649359</v>
      </c>
      <c r="J145" s="103">
        <v>28453.089865675051</v>
      </c>
    </row>
    <row r="146" spans="1:27" ht="11.25" customHeight="1">
      <c r="A146" s="126"/>
      <c r="B146" s="103"/>
      <c r="C146" s="102" t="s">
        <v>15</v>
      </c>
      <c r="D146" s="102">
        <v>137413</v>
      </c>
      <c r="E146" s="128">
        <v>18895627284</v>
      </c>
      <c r="F146" s="128">
        <v>7880654210</v>
      </c>
      <c r="G146" s="134">
        <v>0.41706232302078677</v>
      </c>
      <c r="H146" s="130">
        <v>89.4379140851334</v>
      </c>
      <c r="I146" s="102">
        <v>137509.75005276065</v>
      </c>
      <c r="J146" s="102">
        <v>57350.135795012116</v>
      </c>
    </row>
    <row r="147" spans="1:27" ht="11.25" customHeight="1">
      <c r="A147" s="138"/>
      <c r="B147" s="105"/>
      <c r="C147" s="105" t="s">
        <v>185</v>
      </c>
      <c r="D147" s="105">
        <v>40882452</v>
      </c>
      <c r="E147" s="132">
        <v>1377509517706</v>
      </c>
      <c r="F147" s="132">
        <v>908501985628</v>
      </c>
      <c r="G147" s="136">
        <v>0.65952501521800766</v>
      </c>
      <c r="H147" s="137">
        <v>26609.136177549357</v>
      </c>
      <c r="I147" s="105">
        <v>33694.395769265502</v>
      </c>
      <c r="J147" s="105">
        <v>22222.296882486404</v>
      </c>
    </row>
    <row r="148" spans="1:27" s="226" customFormat="1" ht="11.25" customHeight="1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</row>
    <row r="149" spans="1:27">
      <c r="A149" s="244"/>
      <c r="B149" s="244"/>
      <c r="C149" s="245" t="s">
        <v>101</v>
      </c>
      <c r="D149" s="245">
        <v>5336</v>
      </c>
      <c r="E149" s="246">
        <v>183900408</v>
      </c>
      <c r="F149" s="246">
        <v>129389733</v>
      </c>
      <c r="G149" s="247">
        <v>0.70358589416506356</v>
      </c>
      <c r="H149" s="248">
        <v>1.5803111864520896</v>
      </c>
      <c r="I149" s="245">
        <v>34464.094452773614</v>
      </c>
      <c r="J149" s="245">
        <v>24248.450712143927</v>
      </c>
    </row>
    <row r="150" spans="1:27" ht="11.25" customHeight="1">
      <c r="A150" s="139"/>
      <c r="B150" s="140"/>
      <c r="C150" s="105" t="s">
        <v>89</v>
      </c>
      <c r="D150" s="105">
        <v>76195874</v>
      </c>
      <c r="E150" s="132">
        <v>2730854032518</v>
      </c>
      <c r="F150" s="132">
        <v>1881601158016</v>
      </c>
      <c r="G150" s="136">
        <v>0.68901564697731521</v>
      </c>
      <c r="H150" s="137">
        <v>22566.190412986118</v>
      </c>
      <c r="I150" s="105">
        <v>106482.87332238616</v>
      </c>
      <c r="J150" s="105">
        <v>74027.318705706697</v>
      </c>
    </row>
    <row r="151" spans="1:27" ht="11.25" customHeight="1">
      <c r="A151" s="11"/>
      <c r="L151" s="21"/>
    </row>
    <row r="152" spans="1:27" s="58" customFormat="1" ht="11.25" customHeight="1">
      <c r="A152" s="4"/>
      <c r="B152" s="74"/>
      <c r="K152" s="21"/>
      <c r="L152" s="21"/>
      <c r="M152" s="21"/>
      <c r="N152" s="21"/>
      <c r="O152" s="21"/>
      <c r="P152" s="21"/>
      <c r="Q152" s="21"/>
      <c r="R152" s="21"/>
    </row>
    <row r="153" spans="1:27" s="58" customFormat="1" ht="11.25" customHeight="1">
      <c r="B153" s="74"/>
      <c r="D153" s="66"/>
      <c r="E153" s="66"/>
      <c r="F153" s="66"/>
      <c r="H153" s="58" t="s">
        <v>100</v>
      </c>
      <c r="K153" s="21"/>
      <c r="L153" s="3"/>
      <c r="M153" s="21"/>
      <c r="N153" s="21"/>
      <c r="O153" s="21"/>
      <c r="P153" s="21"/>
      <c r="Q153" s="21"/>
      <c r="R153" s="21"/>
    </row>
    <row r="154" spans="1:27" s="58" customFormat="1">
      <c r="B154" s="74"/>
      <c r="D154" s="75"/>
      <c r="E154" s="75"/>
      <c r="F154" s="75"/>
      <c r="G154" s="66"/>
      <c r="H154" s="64"/>
      <c r="I154" s="64"/>
      <c r="J154" s="64"/>
      <c r="K154" s="64"/>
      <c r="L154" s="3"/>
      <c r="M154" s="21"/>
      <c r="N154" s="21"/>
      <c r="O154" s="21"/>
      <c r="P154" s="21"/>
      <c r="Q154" s="21"/>
      <c r="R154" s="21"/>
    </row>
    <row r="155" spans="1:27" s="21" customFormat="1">
      <c r="B155" s="23"/>
      <c r="D155" s="120"/>
      <c r="E155" s="195"/>
      <c r="F155" s="195"/>
      <c r="G155" s="209"/>
      <c r="H155" s="149"/>
      <c r="I155" s="120"/>
      <c r="J155" s="120"/>
      <c r="L155" s="2"/>
    </row>
    <row r="156" spans="1:27" s="2" customFormat="1" ht="11.1" customHeight="1">
      <c r="D156" s="108"/>
      <c r="E156" s="196"/>
      <c r="F156" s="196"/>
      <c r="G156" s="210"/>
      <c r="H156" s="153"/>
      <c r="I156" s="108"/>
      <c r="J156" s="108"/>
    </row>
    <row r="157" spans="1:27" ht="11.1" customHeight="1">
      <c r="B157" s="3"/>
      <c r="K157" s="3"/>
      <c r="M157" s="3"/>
      <c r="N157" s="3"/>
      <c r="O157" s="3"/>
      <c r="P157" s="3"/>
      <c r="Q157" s="3"/>
      <c r="R157" s="3"/>
    </row>
    <row r="158" spans="1:27">
      <c r="B158" s="3"/>
      <c r="Q158" s="3"/>
      <c r="R158" s="3"/>
    </row>
    <row r="159" spans="1:27">
      <c r="B159" s="3"/>
      <c r="L159" s="101"/>
      <c r="Q159" s="3"/>
      <c r="R159" s="3"/>
    </row>
    <row r="160" spans="1:27">
      <c r="B160" s="3"/>
      <c r="Q160" s="3"/>
      <c r="R160" s="3"/>
    </row>
    <row r="161" spans="2:18">
      <c r="B161" s="3"/>
      <c r="Q161" s="3"/>
      <c r="R161" s="3"/>
    </row>
    <row r="162" spans="2:18" s="126" customFormat="1">
      <c r="K162" s="101"/>
      <c r="L162" s="2"/>
      <c r="M162" s="101"/>
      <c r="N162" s="101"/>
      <c r="O162" s="101"/>
      <c r="P162" s="101"/>
    </row>
    <row r="163" spans="2:18">
      <c r="B163" s="3"/>
      <c r="L163" s="101"/>
      <c r="Q163" s="3"/>
      <c r="R163" s="3"/>
    </row>
    <row r="164" spans="2:18">
      <c r="B164" s="3"/>
      <c r="Q164" s="3"/>
      <c r="R164" s="3"/>
    </row>
    <row r="165" spans="2:18">
      <c r="B165" s="3"/>
      <c r="Q165" s="3"/>
      <c r="R165" s="3"/>
    </row>
    <row r="166" spans="2:18" s="126" customFormat="1">
      <c r="K166" s="101"/>
      <c r="L166" s="2"/>
      <c r="M166" s="101"/>
      <c r="N166" s="101"/>
      <c r="O166" s="101"/>
      <c r="P166" s="101"/>
    </row>
    <row r="167" spans="2:18">
      <c r="B167" s="3"/>
      <c r="Q167" s="3"/>
      <c r="R167" s="3"/>
    </row>
    <row r="168" spans="2:18">
      <c r="B168" s="3"/>
      <c r="Q168" s="3"/>
      <c r="R168" s="3"/>
    </row>
    <row r="169" spans="2:18">
      <c r="B169" s="3"/>
      <c r="Q169" s="3"/>
      <c r="R169" s="3"/>
    </row>
    <row r="170" spans="2:18">
      <c r="B170" s="3"/>
      <c r="Q170" s="3"/>
      <c r="R170" s="3"/>
    </row>
    <row r="171" spans="2:18">
      <c r="B171" s="3"/>
      <c r="Q171" s="3"/>
      <c r="R171" s="3"/>
    </row>
    <row r="172" spans="2:18">
      <c r="B172" s="3"/>
      <c r="Q172" s="3"/>
      <c r="R172" s="3"/>
    </row>
    <row r="173" spans="2:18">
      <c r="B173" s="3"/>
      <c r="Q173" s="3"/>
      <c r="R173" s="3"/>
    </row>
    <row r="174" spans="2:18">
      <c r="B174" s="3"/>
      <c r="Q174" s="3"/>
      <c r="R174" s="3"/>
    </row>
    <row r="175" spans="2:18">
      <c r="B175" s="3"/>
      <c r="Q175" s="3"/>
      <c r="R175" s="3"/>
    </row>
    <row r="176" spans="2:18">
      <c r="B176" s="3"/>
      <c r="Q176" s="3"/>
      <c r="R176" s="3"/>
    </row>
    <row r="177" spans="2:18">
      <c r="B177" s="3"/>
      <c r="Q177" s="3"/>
      <c r="R177" s="3"/>
    </row>
    <row r="178" spans="2:18">
      <c r="B178" s="3"/>
      <c r="Q178" s="3"/>
      <c r="R178" s="3"/>
    </row>
    <row r="179" spans="2:18">
      <c r="B179" s="3"/>
      <c r="Q179" s="3"/>
      <c r="R179" s="3"/>
    </row>
    <row r="180" spans="2:18">
      <c r="B180" s="3"/>
      <c r="Q180" s="3"/>
      <c r="R180" s="3"/>
    </row>
    <row r="181" spans="2:18">
      <c r="B181" s="3"/>
      <c r="Q181" s="3"/>
      <c r="R181" s="3"/>
    </row>
    <row r="182" spans="2:18">
      <c r="B182" s="3"/>
      <c r="L182" s="101"/>
      <c r="Q182" s="3"/>
      <c r="R182" s="3"/>
    </row>
    <row r="183" spans="2:18">
      <c r="B183" s="3"/>
      <c r="Q183" s="3"/>
      <c r="R183" s="3"/>
    </row>
    <row r="184" spans="2:18">
      <c r="B184" s="3"/>
      <c r="Q184" s="3"/>
      <c r="R184" s="3"/>
    </row>
    <row r="185" spans="2:18" s="126" customFormat="1">
      <c r="K185" s="101"/>
      <c r="L185" s="2"/>
      <c r="M185" s="101"/>
      <c r="N185" s="101"/>
      <c r="O185" s="101"/>
      <c r="P185" s="101"/>
    </row>
    <row r="186" spans="2:18">
      <c r="B186" s="3"/>
      <c r="Q186" s="3"/>
      <c r="R186" s="3"/>
    </row>
    <row r="187" spans="2:18">
      <c r="B187" s="3"/>
      <c r="Q187" s="3"/>
      <c r="R187" s="3"/>
    </row>
    <row r="188" spans="2:18">
      <c r="B188" s="3"/>
      <c r="Q188" s="3"/>
      <c r="R188" s="3"/>
    </row>
    <row r="189" spans="2:18">
      <c r="B189" s="3"/>
      <c r="Q189" s="3"/>
      <c r="R189" s="3"/>
    </row>
    <row r="190" spans="2:18">
      <c r="B190" s="3"/>
      <c r="Q190" s="3"/>
      <c r="R190" s="3"/>
    </row>
    <row r="191" spans="2:18">
      <c r="B191" s="3"/>
      <c r="Q191" s="3"/>
      <c r="R191" s="3"/>
    </row>
    <row r="192" spans="2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L199" s="101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 s="126" customFormat="1">
      <c r="K202" s="101"/>
      <c r="L202" s="2"/>
      <c r="M202" s="101"/>
      <c r="N202" s="101"/>
      <c r="O202" s="101"/>
      <c r="P202" s="101"/>
    </row>
    <row r="203" spans="2:18">
      <c r="B203" s="3"/>
      <c r="Q203" s="3"/>
      <c r="R203" s="3"/>
    </row>
    <row r="204" spans="2:18">
      <c r="B204" s="3"/>
      <c r="Q204" s="3"/>
      <c r="R204" s="3"/>
    </row>
    <row r="205" spans="2:18">
      <c r="B205" s="3"/>
      <c r="Q205" s="3"/>
      <c r="R205" s="3"/>
    </row>
    <row r="206" spans="2:18">
      <c r="B206" s="3"/>
      <c r="Q206" s="3"/>
      <c r="R206" s="3"/>
    </row>
    <row r="207" spans="2:18">
      <c r="B207" s="3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L210" s="101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 s="126" customFormat="1">
      <c r="K213" s="101"/>
      <c r="L213" s="2"/>
      <c r="M213" s="101"/>
      <c r="N213" s="101"/>
      <c r="O213" s="101"/>
      <c r="P213" s="101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L218" s="101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 s="126" customFormat="1">
      <c r="K221" s="101"/>
      <c r="L221" s="2"/>
      <c r="M221" s="101"/>
      <c r="N221" s="101"/>
      <c r="O221" s="101"/>
      <c r="P221" s="101"/>
    </row>
    <row r="222" spans="2:18">
      <c r="B222" s="3"/>
      <c r="Q222" s="3"/>
      <c r="R222" s="3"/>
    </row>
    <row r="223" spans="2:18">
      <c r="B223" s="3"/>
      <c r="R223" s="3"/>
    </row>
    <row r="226" spans="2:18">
      <c r="D226" s="106"/>
      <c r="E226" s="106"/>
      <c r="F226" s="106"/>
    </row>
    <row r="230" spans="2:18">
      <c r="D230" s="6"/>
      <c r="E230" s="6"/>
      <c r="F230" s="6"/>
    </row>
    <row r="231" spans="2:18">
      <c r="D231" s="6"/>
      <c r="E231" s="6"/>
      <c r="F231" s="6"/>
    </row>
    <row r="232" spans="2:18">
      <c r="D232" s="6"/>
      <c r="E232" s="6"/>
      <c r="F232" s="6"/>
    </row>
    <row r="233" spans="2:18">
      <c r="E233" s="6"/>
      <c r="F233" s="6"/>
      <c r="G233" s="6"/>
      <c r="H233" s="6"/>
    </row>
    <row r="234" spans="2:18">
      <c r="F234" s="6"/>
    </row>
    <row r="235" spans="2:18">
      <c r="F235" s="6"/>
      <c r="G235" s="6"/>
      <c r="H235" s="6"/>
    </row>
    <row r="236" spans="2:18">
      <c r="F236" s="6"/>
      <c r="G236" s="6"/>
      <c r="H236" s="6"/>
    </row>
    <row r="237" spans="2:18">
      <c r="B237" s="3"/>
    </row>
    <row r="238" spans="2:18">
      <c r="B238" s="3"/>
    </row>
    <row r="239" spans="2:18">
      <c r="B239" s="3"/>
      <c r="Q239" s="3"/>
      <c r="R239" s="3"/>
    </row>
    <row r="240" spans="2:18">
      <c r="B240" s="3"/>
      <c r="L240" s="101"/>
      <c r="Q240" s="3"/>
      <c r="R240" s="3"/>
    </row>
    <row r="241" spans="2:18">
      <c r="B241" s="3"/>
      <c r="Q241" s="3"/>
      <c r="R241" s="3"/>
    </row>
    <row r="242" spans="2:18">
      <c r="B242" s="3"/>
      <c r="Q242" s="3"/>
      <c r="R242" s="3"/>
    </row>
    <row r="243" spans="2:18" s="126" customFormat="1">
      <c r="K243" s="101"/>
      <c r="L243" s="2"/>
      <c r="M243" s="101"/>
      <c r="N243" s="101"/>
      <c r="O243" s="101"/>
      <c r="P243" s="101"/>
    </row>
    <row r="244" spans="2:18">
      <c r="B244" s="3"/>
      <c r="L244" s="101"/>
      <c r="Q244" s="3"/>
      <c r="R244" s="3"/>
    </row>
    <row r="245" spans="2:18">
      <c r="B245" s="3"/>
      <c r="Q245" s="3"/>
      <c r="R245" s="3"/>
    </row>
    <row r="246" spans="2:18">
      <c r="B246" s="3"/>
      <c r="Q246" s="3"/>
      <c r="R246" s="3"/>
    </row>
    <row r="247" spans="2:18" s="126" customFormat="1">
      <c r="K247" s="101"/>
      <c r="L247" s="2"/>
      <c r="M247" s="101"/>
      <c r="N247" s="101"/>
      <c r="O247" s="101"/>
      <c r="P247" s="101"/>
    </row>
    <row r="248" spans="2:18">
      <c r="B248" s="3"/>
      <c r="Q248" s="3"/>
      <c r="R248" s="3"/>
    </row>
    <row r="249" spans="2:18">
      <c r="B249" s="3"/>
      <c r="Q249" s="3"/>
      <c r="R249" s="3"/>
    </row>
    <row r="250" spans="2:18">
      <c r="B250" s="3"/>
      <c r="Q250" s="3"/>
      <c r="R250" s="3"/>
    </row>
    <row r="251" spans="2:18">
      <c r="B251" s="3"/>
      <c r="Q251" s="3"/>
      <c r="R251" s="3"/>
    </row>
    <row r="252" spans="2:18">
      <c r="B252" s="3"/>
      <c r="Q252" s="3"/>
      <c r="R252" s="3"/>
    </row>
    <row r="253" spans="2:18">
      <c r="B253" s="3"/>
      <c r="Q253" s="3"/>
      <c r="R253" s="3"/>
    </row>
    <row r="254" spans="2:18">
      <c r="B254" s="3"/>
      <c r="Q254" s="3"/>
      <c r="R254" s="3"/>
    </row>
    <row r="255" spans="2:18">
      <c r="B255" s="3"/>
      <c r="Q255" s="3"/>
      <c r="R255" s="3"/>
    </row>
    <row r="256" spans="2:18">
      <c r="B256" s="3"/>
      <c r="Q256" s="3"/>
      <c r="R256" s="3"/>
    </row>
    <row r="257" spans="2:18">
      <c r="B257" s="3"/>
      <c r="Q257" s="3"/>
      <c r="R257" s="3"/>
    </row>
    <row r="258" spans="2:18">
      <c r="B258" s="3"/>
      <c r="Q258" s="3"/>
      <c r="R258" s="3"/>
    </row>
    <row r="259" spans="2:18">
      <c r="B259" s="3"/>
      <c r="Q259" s="3"/>
      <c r="R259" s="3"/>
    </row>
    <row r="260" spans="2:18">
      <c r="B260" s="3"/>
      <c r="Q260" s="3"/>
      <c r="R260" s="3"/>
    </row>
    <row r="261" spans="2:18">
      <c r="B261" s="3"/>
      <c r="Q261" s="3"/>
      <c r="R261" s="3"/>
    </row>
    <row r="262" spans="2:18">
      <c r="B262" s="3"/>
      <c r="Q262" s="3"/>
      <c r="R262" s="3"/>
    </row>
    <row r="263" spans="2:18">
      <c r="B263" s="3"/>
      <c r="L263" s="101"/>
      <c r="Q263" s="3"/>
      <c r="R263" s="3"/>
    </row>
    <row r="264" spans="2:18">
      <c r="B264" s="3"/>
      <c r="Q264" s="3"/>
      <c r="R264" s="3"/>
    </row>
    <row r="265" spans="2:18">
      <c r="B265" s="3"/>
      <c r="Q265" s="3"/>
      <c r="R265" s="3"/>
    </row>
    <row r="266" spans="2:18" s="126" customFormat="1">
      <c r="K266" s="101"/>
      <c r="L266" s="2"/>
      <c r="M266" s="101"/>
      <c r="N266" s="101"/>
      <c r="O266" s="101"/>
      <c r="P266" s="101"/>
    </row>
    <row r="267" spans="2:18">
      <c r="B267" s="3"/>
      <c r="Q267" s="3"/>
      <c r="R267" s="3"/>
    </row>
    <row r="268" spans="2:18">
      <c r="B268" s="3"/>
      <c r="Q268" s="3"/>
      <c r="R268" s="3"/>
    </row>
    <row r="269" spans="2:18">
      <c r="B269" s="3"/>
      <c r="Q269" s="3"/>
      <c r="R269" s="3"/>
    </row>
    <row r="270" spans="2:18">
      <c r="B270" s="3"/>
      <c r="Q270" s="3"/>
      <c r="R270" s="3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7" spans="3:19">
      <c r="C307" s="2"/>
      <c r="D307" s="2"/>
      <c r="E307" s="2"/>
      <c r="F307" s="2"/>
      <c r="G307" s="2"/>
      <c r="H307" s="2"/>
      <c r="I307" s="2"/>
      <c r="J307" s="2"/>
      <c r="S307" s="2"/>
    </row>
    <row r="308" spans="3:19">
      <c r="C308" s="2"/>
      <c r="D308" s="2"/>
      <c r="E308" s="2"/>
      <c r="F308" s="2"/>
      <c r="G308" s="2"/>
      <c r="H308" s="2"/>
      <c r="I308" s="2"/>
      <c r="J308" s="2"/>
      <c r="S308" s="2"/>
    </row>
    <row r="309" spans="3:19">
      <c r="C309" s="2"/>
      <c r="D309" s="2"/>
      <c r="E309" s="2"/>
      <c r="F309" s="2"/>
      <c r="G309" s="2"/>
      <c r="H309" s="2"/>
      <c r="I309" s="2"/>
      <c r="J309" s="2"/>
      <c r="S309" s="2"/>
    </row>
    <row r="310" spans="3:19">
      <c r="C310" s="2"/>
      <c r="D310" s="2"/>
      <c r="E310" s="2"/>
      <c r="F310" s="2"/>
      <c r="G310" s="2"/>
      <c r="H310" s="2"/>
      <c r="I310" s="2"/>
      <c r="J310" s="2"/>
      <c r="S310" s="2"/>
    </row>
    <row r="311" spans="3:19">
      <c r="C311" s="2"/>
      <c r="D311" s="2"/>
      <c r="E311" s="2"/>
      <c r="F311" s="2"/>
      <c r="G311" s="2"/>
      <c r="H311" s="2"/>
      <c r="I311" s="2"/>
      <c r="J311" s="2"/>
      <c r="S311" s="2"/>
    </row>
    <row r="312" spans="3:19">
      <c r="C312" s="2"/>
      <c r="D312" s="2"/>
      <c r="E312" s="2"/>
      <c r="F312" s="2"/>
      <c r="G312" s="2"/>
      <c r="H312" s="2"/>
      <c r="I312" s="2"/>
      <c r="J312" s="2"/>
      <c r="S312" s="2"/>
    </row>
    <row r="313" spans="3:19">
      <c r="C313" s="2"/>
      <c r="D313" s="2"/>
      <c r="E313" s="2"/>
      <c r="F313" s="2"/>
      <c r="G313" s="2"/>
      <c r="H313" s="2"/>
      <c r="I313" s="2"/>
      <c r="J313" s="2"/>
      <c r="S313" s="2"/>
    </row>
    <row r="314" spans="3:19">
      <c r="C314" s="2"/>
      <c r="D314" s="2"/>
      <c r="E314" s="2"/>
      <c r="F314" s="2"/>
      <c r="G314" s="2"/>
      <c r="H314" s="2"/>
      <c r="I314" s="2"/>
      <c r="J314" s="2"/>
      <c r="S314" s="2"/>
    </row>
    <row r="315" spans="3:19">
      <c r="C315" s="2"/>
      <c r="D315" s="2"/>
      <c r="E315" s="2"/>
      <c r="F315" s="2"/>
      <c r="G315" s="2"/>
      <c r="H315" s="2"/>
      <c r="I315" s="2"/>
      <c r="J315" s="2"/>
      <c r="S315" s="2"/>
    </row>
    <row r="316" spans="3:19">
      <c r="C316" s="2"/>
      <c r="D316" s="2"/>
      <c r="E316" s="2"/>
      <c r="F316" s="2"/>
      <c r="G316" s="2"/>
      <c r="H316" s="2"/>
      <c r="I316" s="2"/>
      <c r="J316" s="2"/>
      <c r="S316" s="2"/>
    </row>
    <row r="317" spans="3:19">
      <c r="C317" s="2"/>
      <c r="D317" s="2"/>
      <c r="E317" s="2"/>
      <c r="F317" s="2"/>
      <c r="G317" s="2"/>
      <c r="H317" s="2"/>
      <c r="I317" s="2"/>
      <c r="J317" s="2"/>
      <c r="S317" s="2"/>
    </row>
    <row r="318" spans="3:19">
      <c r="C318" s="2"/>
      <c r="D318" s="2"/>
      <c r="E318" s="2"/>
      <c r="F318" s="2"/>
      <c r="G318" s="2"/>
      <c r="H318" s="2"/>
      <c r="I318" s="2"/>
      <c r="J318" s="2"/>
      <c r="S318" s="2"/>
    </row>
    <row r="319" spans="3:19">
      <c r="C319" s="2"/>
      <c r="D319" s="2"/>
      <c r="E319" s="2"/>
      <c r="F319" s="2"/>
      <c r="G319" s="2"/>
      <c r="H319" s="2"/>
      <c r="I319" s="2"/>
      <c r="J319" s="2"/>
      <c r="S319" s="2"/>
    </row>
    <row r="320" spans="3:19">
      <c r="C320" s="2"/>
      <c r="D320" s="2"/>
      <c r="E320" s="2"/>
      <c r="F320" s="2"/>
      <c r="G320" s="2"/>
      <c r="H320" s="2"/>
      <c r="I320" s="2"/>
      <c r="J320" s="2"/>
      <c r="S320" s="2"/>
    </row>
    <row r="321" spans="3:19">
      <c r="C321" s="2"/>
      <c r="D321" s="108"/>
      <c r="E321" s="196"/>
      <c r="F321" s="196"/>
      <c r="G321" s="210"/>
      <c r="H321" s="153"/>
      <c r="I321" s="108"/>
      <c r="J321" s="108"/>
      <c r="S321" s="2"/>
    </row>
    <row r="322" spans="3:19">
      <c r="C322" s="2"/>
      <c r="D322" s="2"/>
      <c r="E322" s="2"/>
      <c r="F322" s="2"/>
      <c r="G322" s="2"/>
      <c r="H322" s="2"/>
      <c r="I322" s="2"/>
      <c r="J322" s="2"/>
      <c r="S322" s="2"/>
    </row>
    <row r="323" spans="3:19">
      <c r="C323" s="2"/>
      <c r="D323" s="2"/>
      <c r="E323" s="2"/>
      <c r="F323" s="2"/>
      <c r="G323" s="2"/>
      <c r="H323" s="2"/>
      <c r="I323" s="2"/>
      <c r="J323" s="2"/>
      <c r="S323" s="2"/>
    </row>
    <row r="324" spans="3:19">
      <c r="C324" s="2"/>
      <c r="D324" s="2"/>
      <c r="E324" s="2"/>
      <c r="F324" s="2"/>
      <c r="G324" s="2"/>
      <c r="H324" s="2"/>
      <c r="I324" s="2"/>
      <c r="J324" s="2"/>
      <c r="S324" s="2"/>
    </row>
    <row r="325" spans="3:19">
      <c r="C325" s="2"/>
      <c r="D325" s="2"/>
      <c r="E325" s="2"/>
      <c r="F325" s="2"/>
      <c r="G325" s="2"/>
      <c r="H325" s="2"/>
      <c r="I325" s="2"/>
      <c r="J325" s="2"/>
      <c r="S325" s="2"/>
    </row>
    <row r="326" spans="3:19">
      <c r="C326" s="2"/>
      <c r="D326" s="104"/>
      <c r="E326" s="104"/>
      <c r="F326" s="104"/>
      <c r="G326" s="104"/>
      <c r="H326" s="104"/>
      <c r="I326" s="104"/>
      <c r="J326" s="104"/>
      <c r="S326" s="2"/>
    </row>
    <row r="327" spans="3:19">
      <c r="C327" s="2"/>
      <c r="D327" s="2"/>
      <c r="E327" s="2"/>
      <c r="F327" s="2"/>
      <c r="G327" s="2"/>
      <c r="H327" s="2"/>
      <c r="I327" s="2"/>
      <c r="J327" s="2"/>
      <c r="S327" s="2"/>
    </row>
    <row r="328" spans="3:19">
      <c r="C328" s="2"/>
      <c r="D328" s="2"/>
      <c r="E328" s="2"/>
      <c r="F328" s="2"/>
      <c r="G328" s="2"/>
      <c r="H328" s="2"/>
      <c r="I328" s="2"/>
      <c r="J328" s="2"/>
      <c r="S328" s="2"/>
    </row>
    <row r="329" spans="3:19">
      <c r="C329" s="2"/>
      <c r="D329" s="2"/>
      <c r="E329" s="2"/>
      <c r="F329" s="2"/>
      <c r="G329" s="2"/>
      <c r="H329" s="2"/>
      <c r="I329" s="2"/>
      <c r="J329" s="2"/>
      <c r="S329" s="2"/>
    </row>
    <row r="330" spans="3:19">
      <c r="C330" s="2"/>
      <c r="D330" s="2"/>
      <c r="E330" s="2"/>
      <c r="F330" s="2"/>
      <c r="G330" s="2"/>
      <c r="H330" s="2"/>
      <c r="I330" s="2"/>
      <c r="J330" s="2"/>
      <c r="S330" s="2"/>
    </row>
    <row r="331" spans="3:19">
      <c r="C331" s="2"/>
      <c r="D331" s="2"/>
      <c r="E331" s="2"/>
      <c r="F331" s="2"/>
      <c r="G331" s="2"/>
      <c r="H331" s="2"/>
      <c r="I331" s="2"/>
      <c r="J331" s="2"/>
      <c r="S331" s="2"/>
    </row>
    <row r="332" spans="3:19">
      <c r="C332" s="2"/>
      <c r="D332" s="2"/>
      <c r="E332" s="2"/>
      <c r="F332" s="2"/>
      <c r="G332" s="2"/>
      <c r="H332" s="2"/>
      <c r="I332" s="2"/>
      <c r="J332" s="2"/>
      <c r="S332" s="2"/>
    </row>
    <row r="333" spans="3:19">
      <c r="C333" s="2"/>
      <c r="D333" s="2"/>
      <c r="E333" s="2"/>
      <c r="F333" s="2"/>
      <c r="G333" s="2"/>
      <c r="H333" s="2"/>
      <c r="I333" s="2"/>
      <c r="J333" s="2"/>
      <c r="S333" s="2"/>
    </row>
    <row r="334" spans="3:19">
      <c r="C334" s="2"/>
      <c r="D334" s="2"/>
      <c r="E334" s="2"/>
      <c r="F334" s="2"/>
      <c r="G334" s="2"/>
      <c r="H334" s="2"/>
      <c r="I334" s="2"/>
      <c r="J334" s="2"/>
      <c r="S334" s="2"/>
    </row>
    <row r="335" spans="3:19">
      <c r="C335" s="2"/>
      <c r="D335" s="2"/>
      <c r="E335" s="2"/>
      <c r="F335" s="2"/>
      <c r="G335" s="2"/>
      <c r="H335" s="2"/>
      <c r="I335" s="2"/>
      <c r="J335" s="2"/>
      <c r="S335" s="2"/>
    </row>
    <row r="336" spans="3:19">
      <c r="C336" s="2"/>
      <c r="D336" s="2"/>
      <c r="E336" s="2"/>
      <c r="F336" s="2"/>
      <c r="G336" s="2"/>
      <c r="H336" s="2"/>
      <c r="I336" s="2"/>
      <c r="J336" s="2"/>
      <c r="S336" s="2"/>
    </row>
    <row r="337" spans="3:19">
      <c r="C337" s="2"/>
      <c r="D337" s="2"/>
      <c r="E337" s="2"/>
      <c r="F337" s="2"/>
      <c r="G337" s="2"/>
      <c r="H337" s="2"/>
      <c r="I337" s="2"/>
      <c r="J337" s="2"/>
      <c r="S337" s="2"/>
    </row>
    <row r="338" spans="3:19">
      <c r="C338" s="2"/>
      <c r="D338" s="2"/>
      <c r="E338" s="2"/>
      <c r="F338" s="2"/>
      <c r="G338" s="2"/>
      <c r="H338" s="2"/>
      <c r="I338" s="2"/>
      <c r="J338" s="2"/>
      <c r="S338" s="2"/>
    </row>
    <row r="339" spans="3:19">
      <c r="C339" s="2"/>
      <c r="D339" s="2"/>
      <c r="E339" s="2"/>
      <c r="F339" s="2"/>
      <c r="G339" s="2"/>
      <c r="H339" s="2"/>
      <c r="I339" s="2"/>
      <c r="J339" s="2"/>
      <c r="S339" s="2"/>
    </row>
  </sheetData>
  <mergeCells count="27">
    <mergeCell ref="N8:N9"/>
    <mergeCell ref="M8:M9"/>
    <mergeCell ref="K8:K9"/>
    <mergeCell ref="E6:E7"/>
    <mergeCell ref="A6:A7"/>
    <mergeCell ref="B6:B7"/>
    <mergeCell ref="D6:D7"/>
    <mergeCell ref="A2:J2"/>
    <mergeCell ref="A76:J76"/>
    <mergeCell ref="A77:J77"/>
    <mergeCell ref="A3:J3"/>
    <mergeCell ref="J6:J7"/>
    <mergeCell ref="F6:F7"/>
    <mergeCell ref="G6:G7"/>
    <mergeCell ref="H6:H7"/>
    <mergeCell ref="I6:I7"/>
    <mergeCell ref="C6:C7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Y123"/>
  <sheetViews>
    <sheetView showGridLines="0" zoomScaleNormal="100" workbookViewId="0">
      <selection activeCell="C42" sqref="C42:T42"/>
    </sheetView>
  </sheetViews>
  <sheetFormatPr baseColWidth="10" defaultColWidth="11.5546875" defaultRowHeight="11.25" customHeight="1"/>
  <cols>
    <col min="1" max="1" width="8.77734375" style="3" customWidth="1"/>
    <col min="2" max="2" width="28.77734375" style="3" customWidth="1"/>
    <col min="3" max="20" width="9.77734375" style="3" bestFit="1" customWidth="1"/>
    <col min="21" max="21" width="10.77734375" style="3" bestFit="1" customWidth="1"/>
    <col min="22" max="25" width="11.5546875" style="58"/>
    <col min="26" max="16384" width="11.5546875" style="3"/>
  </cols>
  <sheetData>
    <row r="2" spans="1:24" s="54" customFormat="1" ht="10.7" customHeight="1">
      <c r="A2" s="386" t="s">
        <v>201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79"/>
    </row>
    <row r="3" spans="1:24" s="54" customFormat="1" ht="14.45" customHeight="1">
      <c r="A3" s="386" t="s">
        <v>221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79"/>
    </row>
    <row r="4" spans="1:24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9"/>
    </row>
    <row r="5" spans="1:24" s="54" customFormat="1" ht="11.8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9"/>
    </row>
    <row r="6" spans="1:24" s="182" customFormat="1" ht="12.6" customHeight="1">
      <c r="A6" s="402" t="s">
        <v>12</v>
      </c>
      <c r="B6" s="402" t="s">
        <v>68</v>
      </c>
      <c r="C6" s="391" t="s">
        <v>13</v>
      </c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 t="s">
        <v>0</v>
      </c>
      <c r="V6" s="406"/>
      <c r="X6" s="54"/>
    </row>
    <row r="7" spans="1:24" s="58" customFormat="1" ht="21.75" customHeight="1">
      <c r="A7" s="403"/>
      <c r="B7" s="403"/>
      <c r="C7" s="98" t="s">
        <v>64</v>
      </c>
      <c r="D7" s="98" t="s">
        <v>65</v>
      </c>
      <c r="E7" s="98" t="s">
        <v>66</v>
      </c>
      <c r="F7" s="98" t="s">
        <v>11</v>
      </c>
      <c r="G7" s="98" t="s">
        <v>1</v>
      </c>
      <c r="H7" s="98" t="s">
        <v>2</v>
      </c>
      <c r="I7" s="98" t="s">
        <v>3</v>
      </c>
      <c r="J7" s="98" t="s">
        <v>4</v>
      </c>
      <c r="K7" s="98" t="s">
        <v>5</v>
      </c>
      <c r="L7" s="98" t="s">
        <v>6</v>
      </c>
      <c r="M7" s="98" t="s">
        <v>7</v>
      </c>
      <c r="N7" s="98" t="s">
        <v>8</v>
      </c>
      <c r="O7" s="98" t="s">
        <v>9</v>
      </c>
      <c r="P7" s="98" t="s">
        <v>83</v>
      </c>
      <c r="Q7" s="98" t="s">
        <v>84</v>
      </c>
      <c r="R7" s="98" t="s">
        <v>85</v>
      </c>
      <c r="S7" s="98" t="s">
        <v>86</v>
      </c>
      <c r="T7" s="98" t="s">
        <v>87</v>
      </c>
      <c r="U7" s="408"/>
      <c r="V7" s="406"/>
      <c r="X7" s="54"/>
    </row>
    <row r="8" spans="1:24" ht="11.25" customHeight="1">
      <c r="A8" s="102" t="s">
        <v>132</v>
      </c>
      <c r="B8" s="102" t="s">
        <v>20</v>
      </c>
      <c r="C8" s="102">
        <v>430162</v>
      </c>
      <c r="D8" s="102">
        <v>201544</v>
      </c>
      <c r="E8" s="102">
        <v>191594</v>
      </c>
      <c r="F8" s="102">
        <v>254403</v>
      </c>
      <c r="G8" s="102">
        <v>304200</v>
      </c>
      <c r="H8" s="102">
        <v>494886</v>
      </c>
      <c r="I8" s="102">
        <v>695707</v>
      </c>
      <c r="J8" s="102">
        <v>634811</v>
      </c>
      <c r="K8" s="102">
        <v>511349</v>
      </c>
      <c r="L8" s="102">
        <v>474103</v>
      </c>
      <c r="M8" s="102">
        <v>401912</v>
      </c>
      <c r="N8" s="102">
        <v>369771</v>
      </c>
      <c r="O8" s="102">
        <v>292779</v>
      </c>
      <c r="P8" s="102">
        <v>193877</v>
      </c>
      <c r="Q8" s="102">
        <v>133827</v>
      </c>
      <c r="R8" s="102">
        <v>89053</v>
      </c>
      <c r="S8" s="102">
        <v>50352</v>
      </c>
      <c r="T8" s="102">
        <v>41656</v>
      </c>
      <c r="U8" s="102">
        <v>5765986</v>
      </c>
      <c r="W8" s="54"/>
      <c r="X8" s="64"/>
    </row>
    <row r="9" spans="1:24" ht="11.25" customHeight="1">
      <c r="A9" s="21"/>
      <c r="B9" s="102" t="s">
        <v>21</v>
      </c>
      <c r="C9" s="102">
        <v>409117</v>
      </c>
      <c r="D9" s="102">
        <v>320548</v>
      </c>
      <c r="E9" s="102">
        <v>404054</v>
      </c>
      <c r="F9" s="102">
        <v>695206</v>
      </c>
      <c r="G9" s="102">
        <v>832884</v>
      </c>
      <c r="H9" s="102">
        <v>1358376</v>
      </c>
      <c r="I9" s="102">
        <v>1966127</v>
      </c>
      <c r="J9" s="102">
        <v>1853375</v>
      </c>
      <c r="K9" s="102">
        <v>1545694</v>
      </c>
      <c r="L9" s="102">
        <v>1488353</v>
      </c>
      <c r="M9" s="102">
        <v>1303924</v>
      </c>
      <c r="N9" s="102">
        <v>1256089</v>
      </c>
      <c r="O9" s="102">
        <v>1078936</v>
      </c>
      <c r="P9" s="102">
        <v>771947</v>
      </c>
      <c r="Q9" s="102">
        <v>558359</v>
      </c>
      <c r="R9" s="102">
        <v>386524</v>
      </c>
      <c r="S9" s="102">
        <v>228614</v>
      </c>
      <c r="T9" s="102">
        <v>200023</v>
      </c>
      <c r="U9" s="102">
        <v>16658150</v>
      </c>
      <c r="X9" s="64"/>
    </row>
    <row r="10" spans="1:24" ht="11.25" customHeight="1">
      <c r="A10" s="21"/>
      <c r="B10" s="102" t="s">
        <v>62</v>
      </c>
      <c r="C10" s="102">
        <v>151590</v>
      </c>
      <c r="D10" s="102">
        <v>129820</v>
      </c>
      <c r="E10" s="102">
        <v>182790</v>
      </c>
      <c r="F10" s="102">
        <v>275567</v>
      </c>
      <c r="G10" s="102">
        <v>298934</v>
      </c>
      <c r="H10" s="102">
        <v>413682</v>
      </c>
      <c r="I10" s="102">
        <v>594153</v>
      </c>
      <c r="J10" s="102">
        <v>565876</v>
      </c>
      <c r="K10" s="102">
        <v>511476</v>
      </c>
      <c r="L10" s="102">
        <v>536158</v>
      </c>
      <c r="M10" s="102">
        <v>528663</v>
      </c>
      <c r="N10" s="102">
        <v>497191</v>
      </c>
      <c r="O10" s="102">
        <v>398332</v>
      </c>
      <c r="P10" s="102">
        <v>260911</v>
      </c>
      <c r="Q10" s="102">
        <v>177177</v>
      </c>
      <c r="R10" s="102">
        <v>119568</v>
      </c>
      <c r="S10" s="102">
        <v>75253</v>
      </c>
      <c r="T10" s="102">
        <v>88331</v>
      </c>
      <c r="U10" s="102">
        <v>5805472</v>
      </c>
      <c r="X10" s="64"/>
    </row>
    <row r="11" spans="1:24" ht="11.25" customHeight="1">
      <c r="A11" s="100"/>
      <c r="B11" s="102" t="s">
        <v>102</v>
      </c>
      <c r="C11" s="102">
        <v>3455</v>
      </c>
      <c r="D11" s="102">
        <v>3316</v>
      </c>
      <c r="E11" s="102">
        <v>3211</v>
      </c>
      <c r="F11" s="102">
        <v>6221</v>
      </c>
      <c r="G11" s="102">
        <v>8452</v>
      </c>
      <c r="H11" s="102">
        <v>14288</v>
      </c>
      <c r="I11" s="102">
        <v>23295</v>
      </c>
      <c r="J11" s="102">
        <v>23047</v>
      </c>
      <c r="K11" s="102">
        <v>17410</v>
      </c>
      <c r="L11" s="102">
        <v>14852</v>
      </c>
      <c r="M11" s="102">
        <v>13022</v>
      </c>
      <c r="N11" s="102">
        <v>12797</v>
      </c>
      <c r="O11" s="102">
        <v>10650</v>
      </c>
      <c r="P11" s="102">
        <v>7382</v>
      </c>
      <c r="Q11" s="102">
        <v>5415</v>
      </c>
      <c r="R11" s="102">
        <v>3586</v>
      </c>
      <c r="S11" s="102">
        <v>2046</v>
      </c>
      <c r="T11" s="102">
        <v>1464</v>
      </c>
      <c r="U11" s="102">
        <v>173909</v>
      </c>
      <c r="X11" s="64"/>
    </row>
    <row r="12" spans="1:24" ht="11.25" customHeight="1">
      <c r="A12" s="102"/>
      <c r="B12" s="102" t="s">
        <v>25</v>
      </c>
      <c r="C12" s="102">
        <v>64769</v>
      </c>
      <c r="D12" s="102">
        <v>24705</v>
      </c>
      <c r="E12" s="102">
        <v>21015</v>
      </c>
      <c r="F12" s="102">
        <v>35392</v>
      </c>
      <c r="G12" s="102">
        <v>42468</v>
      </c>
      <c r="H12" s="102">
        <v>67763</v>
      </c>
      <c r="I12" s="102">
        <v>110044</v>
      </c>
      <c r="J12" s="102">
        <v>105772</v>
      </c>
      <c r="K12" s="102">
        <v>72056</v>
      </c>
      <c r="L12" s="102">
        <v>63020</v>
      </c>
      <c r="M12" s="102">
        <v>54425</v>
      </c>
      <c r="N12" s="102">
        <v>67912</v>
      </c>
      <c r="O12" s="102">
        <v>62157</v>
      </c>
      <c r="P12" s="102">
        <v>46400</v>
      </c>
      <c r="Q12" s="102">
        <v>33841</v>
      </c>
      <c r="R12" s="102">
        <v>25580</v>
      </c>
      <c r="S12" s="102">
        <v>17080</v>
      </c>
      <c r="T12" s="102">
        <v>20009</v>
      </c>
      <c r="U12" s="102">
        <v>934408</v>
      </c>
      <c r="X12" s="64"/>
    </row>
    <row r="13" spans="1:24" ht="11.25" customHeight="1">
      <c r="A13" s="21"/>
      <c r="B13" s="102" t="s">
        <v>98</v>
      </c>
      <c r="C13" s="102">
        <v>333114</v>
      </c>
      <c r="D13" s="102">
        <v>185339</v>
      </c>
      <c r="E13" s="102">
        <v>197247</v>
      </c>
      <c r="F13" s="102">
        <v>329737</v>
      </c>
      <c r="G13" s="102">
        <v>368876</v>
      </c>
      <c r="H13" s="102">
        <v>559846</v>
      </c>
      <c r="I13" s="102">
        <v>834652</v>
      </c>
      <c r="J13" s="102">
        <v>840544</v>
      </c>
      <c r="K13" s="102">
        <v>762551</v>
      </c>
      <c r="L13" s="102">
        <v>818188</v>
      </c>
      <c r="M13" s="102">
        <v>903648</v>
      </c>
      <c r="N13" s="102">
        <v>1153470</v>
      </c>
      <c r="O13" s="102">
        <v>1204308</v>
      </c>
      <c r="P13" s="102">
        <v>1025540</v>
      </c>
      <c r="Q13" s="102">
        <v>804929</v>
      </c>
      <c r="R13" s="102">
        <v>552395</v>
      </c>
      <c r="S13" s="102">
        <v>297239</v>
      </c>
      <c r="T13" s="102">
        <v>235491</v>
      </c>
      <c r="U13" s="102">
        <v>11407114</v>
      </c>
      <c r="X13" s="64"/>
    </row>
    <row r="14" spans="1:24" ht="11.25" customHeight="1">
      <c r="A14" s="21"/>
      <c r="B14" s="102" t="s">
        <v>15</v>
      </c>
      <c r="C14" s="102">
        <v>9509</v>
      </c>
      <c r="D14" s="102">
        <v>1752</v>
      </c>
      <c r="E14" s="102">
        <v>2321</v>
      </c>
      <c r="F14" s="102">
        <v>4925</v>
      </c>
      <c r="G14" s="102">
        <v>6639</v>
      </c>
      <c r="H14" s="102">
        <v>14695</v>
      </c>
      <c r="I14" s="102">
        <v>18812</v>
      </c>
      <c r="J14" s="102">
        <v>18123</v>
      </c>
      <c r="K14" s="102">
        <v>15126</v>
      </c>
      <c r="L14" s="102">
        <v>12361</v>
      </c>
      <c r="M14" s="102">
        <v>12732</v>
      </c>
      <c r="N14" s="102">
        <v>9276</v>
      </c>
      <c r="O14" s="102">
        <v>5351</v>
      </c>
      <c r="P14" s="102">
        <v>2668</v>
      </c>
      <c r="Q14" s="102">
        <v>1591</v>
      </c>
      <c r="R14" s="102">
        <v>696</v>
      </c>
      <c r="S14" s="102">
        <v>381</v>
      </c>
      <c r="T14" s="102">
        <v>455</v>
      </c>
      <c r="U14" s="102">
        <v>137413</v>
      </c>
      <c r="X14" s="64"/>
    </row>
    <row r="15" spans="1:24" ht="11.25" customHeight="1">
      <c r="A15" s="126"/>
      <c r="B15" s="103" t="s">
        <v>14</v>
      </c>
      <c r="C15" s="103">
        <v>1401716</v>
      </c>
      <c r="D15" s="103">
        <v>867024</v>
      </c>
      <c r="E15" s="103">
        <v>1002232</v>
      </c>
      <c r="F15" s="103">
        <v>1601451</v>
      </c>
      <c r="G15" s="103">
        <v>1862453</v>
      </c>
      <c r="H15" s="103">
        <v>2923536</v>
      </c>
      <c r="I15" s="103">
        <v>4242790</v>
      </c>
      <c r="J15" s="103">
        <v>4041548</v>
      </c>
      <c r="K15" s="103">
        <v>3435662</v>
      </c>
      <c r="L15" s="103">
        <v>3407035</v>
      </c>
      <c r="M15" s="103">
        <v>3218326</v>
      </c>
      <c r="N15" s="103">
        <v>3366506</v>
      </c>
      <c r="O15" s="103">
        <v>3052513</v>
      </c>
      <c r="P15" s="103">
        <v>2308725</v>
      </c>
      <c r="Q15" s="103">
        <v>1715139</v>
      </c>
      <c r="R15" s="103">
        <v>1177402</v>
      </c>
      <c r="S15" s="103">
        <v>670965</v>
      </c>
      <c r="T15" s="103">
        <v>587429</v>
      </c>
      <c r="U15" s="103">
        <v>40882452</v>
      </c>
      <c r="X15" s="64"/>
    </row>
    <row r="16" spans="1:24" ht="11.25" customHeight="1">
      <c r="A16" s="102"/>
      <c r="B16" s="102" t="s">
        <v>106</v>
      </c>
      <c r="C16" s="124">
        <v>0.45197516405959798</v>
      </c>
      <c r="D16" s="124">
        <v>0.4785460550572142</v>
      </c>
      <c r="E16" s="124">
        <v>0.52970721159969958</v>
      </c>
      <c r="F16" s="124">
        <v>0.58316776664127334</v>
      </c>
      <c r="G16" s="124">
        <v>0.58827024285040153</v>
      </c>
      <c r="H16" s="124">
        <v>0.57824588053094716</v>
      </c>
      <c r="I16" s="124">
        <v>0.59279810362282814</v>
      </c>
      <c r="J16" s="124">
        <v>0.58191214217291753</v>
      </c>
      <c r="K16" s="124">
        <v>0.5517439296576121</v>
      </c>
      <c r="L16" s="124">
        <v>0.54968153647237472</v>
      </c>
      <c r="M16" s="124">
        <v>0.53726044626161862</v>
      </c>
      <c r="N16" s="124">
        <v>0.51584063870043628</v>
      </c>
      <c r="O16" s="124">
        <v>0.50369673048173169</v>
      </c>
      <c r="P16" s="124">
        <v>0.48882202514567952</v>
      </c>
      <c r="Q16" s="124">
        <v>0.47019725575095106</v>
      </c>
      <c r="R16" s="124">
        <v>0.48122317289590899</v>
      </c>
      <c r="S16" s="124">
        <v>0.48552818960177374</v>
      </c>
      <c r="T16" s="124">
        <v>0.52493825086413048</v>
      </c>
      <c r="U16" s="124">
        <v>0.53654417035757085</v>
      </c>
      <c r="X16" s="64"/>
    </row>
    <row r="17" spans="1:24" ht="11.25" customHeight="1">
      <c r="A17" s="102" t="s">
        <v>133</v>
      </c>
      <c r="B17" s="102" t="s">
        <v>20</v>
      </c>
      <c r="C17" s="102">
        <v>475878</v>
      </c>
      <c r="D17" s="102">
        <v>206582</v>
      </c>
      <c r="E17" s="102">
        <v>170116</v>
      </c>
      <c r="F17" s="102">
        <v>179924</v>
      </c>
      <c r="G17" s="102">
        <v>205358</v>
      </c>
      <c r="H17" s="102">
        <v>356273</v>
      </c>
      <c r="I17" s="102">
        <v>465010</v>
      </c>
      <c r="J17" s="102">
        <v>436652</v>
      </c>
      <c r="K17" s="102">
        <v>389995</v>
      </c>
      <c r="L17" s="102">
        <v>364718</v>
      </c>
      <c r="M17" s="102">
        <v>323058</v>
      </c>
      <c r="N17" s="102">
        <v>315868</v>
      </c>
      <c r="O17" s="102">
        <v>254676</v>
      </c>
      <c r="P17" s="102">
        <v>180300</v>
      </c>
      <c r="Q17" s="102">
        <v>128114</v>
      </c>
      <c r="R17" s="102">
        <v>82852</v>
      </c>
      <c r="S17" s="102">
        <v>45910</v>
      </c>
      <c r="T17" s="102">
        <v>35709</v>
      </c>
      <c r="U17" s="102">
        <v>4616993</v>
      </c>
      <c r="X17" s="64"/>
    </row>
    <row r="18" spans="1:24" ht="11.25" customHeight="1">
      <c r="A18" s="21"/>
      <c r="B18" s="102" t="s">
        <v>21</v>
      </c>
      <c r="C18" s="102">
        <v>463324</v>
      </c>
      <c r="D18" s="102">
        <v>248406</v>
      </c>
      <c r="E18" s="102">
        <v>315027</v>
      </c>
      <c r="F18" s="102">
        <v>410733</v>
      </c>
      <c r="G18" s="102">
        <v>459110</v>
      </c>
      <c r="H18" s="102">
        <v>766445</v>
      </c>
      <c r="I18" s="102">
        <v>1061785</v>
      </c>
      <c r="J18" s="102">
        <v>1068359</v>
      </c>
      <c r="K18" s="102">
        <v>1058826</v>
      </c>
      <c r="L18" s="102">
        <v>1064739</v>
      </c>
      <c r="M18" s="102">
        <v>1060471</v>
      </c>
      <c r="N18" s="102">
        <v>1158416</v>
      </c>
      <c r="O18" s="102">
        <v>1067021</v>
      </c>
      <c r="P18" s="102">
        <v>831777</v>
      </c>
      <c r="Q18" s="102">
        <v>662858</v>
      </c>
      <c r="R18" s="102">
        <v>430715</v>
      </c>
      <c r="S18" s="102">
        <v>242222</v>
      </c>
      <c r="T18" s="102">
        <v>194920</v>
      </c>
      <c r="U18" s="102">
        <v>12565154</v>
      </c>
    </row>
    <row r="19" spans="1:24" ht="11.25" customHeight="1">
      <c r="A19" s="100"/>
      <c r="B19" s="102" t="s">
        <v>62</v>
      </c>
      <c r="C19" s="102">
        <v>232812</v>
      </c>
      <c r="D19" s="102">
        <v>198891</v>
      </c>
      <c r="E19" s="102">
        <v>159203</v>
      </c>
      <c r="F19" s="102">
        <v>228526</v>
      </c>
      <c r="G19" s="102">
        <v>264471</v>
      </c>
      <c r="H19" s="102">
        <v>388578</v>
      </c>
      <c r="I19" s="102">
        <v>551583</v>
      </c>
      <c r="J19" s="102">
        <v>581197</v>
      </c>
      <c r="K19" s="102">
        <v>541066</v>
      </c>
      <c r="L19" s="102">
        <v>511818</v>
      </c>
      <c r="M19" s="102">
        <v>464172</v>
      </c>
      <c r="N19" s="102">
        <v>475113</v>
      </c>
      <c r="O19" s="102">
        <v>397393</v>
      </c>
      <c r="P19" s="102">
        <v>271797</v>
      </c>
      <c r="Q19" s="102">
        <v>188092</v>
      </c>
      <c r="R19" s="102">
        <v>121398</v>
      </c>
      <c r="S19" s="102">
        <v>75005</v>
      </c>
      <c r="T19" s="102">
        <v>71917</v>
      </c>
      <c r="U19" s="102">
        <v>5723032</v>
      </c>
    </row>
    <row r="20" spans="1:24" ht="11.25" customHeight="1">
      <c r="A20" s="102"/>
      <c r="B20" s="102" t="s">
        <v>102</v>
      </c>
      <c r="C20" s="102">
        <v>7129</v>
      </c>
      <c r="D20" s="102">
        <v>6276</v>
      </c>
      <c r="E20" s="102">
        <v>4812</v>
      </c>
      <c r="F20" s="102">
        <v>7289</v>
      </c>
      <c r="G20" s="102">
        <v>9418</v>
      </c>
      <c r="H20" s="102">
        <v>14522</v>
      </c>
      <c r="I20" s="102">
        <v>19416</v>
      </c>
      <c r="J20" s="102">
        <v>18860</v>
      </c>
      <c r="K20" s="102">
        <v>16725</v>
      </c>
      <c r="L20" s="102">
        <v>14926</v>
      </c>
      <c r="M20" s="102">
        <v>12952</v>
      </c>
      <c r="N20" s="102">
        <v>12730</v>
      </c>
      <c r="O20" s="102">
        <v>10770</v>
      </c>
      <c r="P20" s="102">
        <v>8025</v>
      </c>
      <c r="Q20" s="102">
        <v>6190</v>
      </c>
      <c r="R20" s="102">
        <v>3966</v>
      </c>
      <c r="S20" s="102">
        <v>2107</v>
      </c>
      <c r="T20" s="102">
        <v>1413</v>
      </c>
      <c r="U20" s="102">
        <v>177526</v>
      </c>
    </row>
    <row r="21" spans="1:24" ht="11.25" customHeight="1">
      <c r="A21" s="21"/>
      <c r="B21" s="102" t="s">
        <v>25</v>
      </c>
      <c r="C21" s="102">
        <v>86091</v>
      </c>
      <c r="D21" s="102">
        <v>35092</v>
      </c>
      <c r="E21" s="102">
        <v>23617</v>
      </c>
      <c r="F21" s="102">
        <v>30438</v>
      </c>
      <c r="G21" s="102">
        <v>36716</v>
      </c>
      <c r="H21" s="102">
        <v>51472</v>
      </c>
      <c r="I21" s="102">
        <v>66866</v>
      </c>
      <c r="J21" s="102">
        <v>68843</v>
      </c>
      <c r="K21" s="102">
        <v>63870</v>
      </c>
      <c r="L21" s="102">
        <v>64989</v>
      </c>
      <c r="M21" s="102">
        <v>61955</v>
      </c>
      <c r="N21" s="102">
        <v>79034</v>
      </c>
      <c r="O21" s="102">
        <v>77046</v>
      </c>
      <c r="P21" s="102">
        <v>56476</v>
      </c>
      <c r="Q21" s="102">
        <v>48276</v>
      </c>
      <c r="R21" s="102">
        <v>32115</v>
      </c>
      <c r="S21" s="102">
        <v>20937</v>
      </c>
      <c r="T21" s="102">
        <v>17845</v>
      </c>
      <c r="U21" s="102">
        <v>921678</v>
      </c>
    </row>
    <row r="22" spans="1:24" ht="11.25" customHeight="1">
      <c r="A22" s="21"/>
      <c r="B22" s="102" t="s">
        <v>98</v>
      </c>
      <c r="C22" s="102">
        <v>418618</v>
      </c>
      <c r="D22" s="102">
        <v>247704</v>
      </c>
      <c r="E22" s="102">
        <v>215133</v>
      </c>
      <c r="F22" s="102">
        <v>283193</v>
      </c>
      <c r="G22" s="102">
        <v>322908</v>
      </c>
      <c r="H22" s="102">
        <v>543083</v>
      </c>
      <c r="I22" s="102">
        <v>735681</v>
      </c>
      <c r="J22" s="102">
        <v>719613</v>
      </c>
      <c r="K22" s="102">
        <v>710351</v>
      </c>
      <c r="L22" s="102">
        <v>760686</v>
      </c>
      <c r="M22" s="102">
        <v>840472</v>
      </c>
      <c r="N22" s="102">
        <v>1114308</v>
      </c>
      <c r="O22" s="102">
        <v>1195680</v>
      </c>
      <c r="P22" s="102">
        <v>1063477</v>
      </c>
      <c r="Q22" s="102">
        <v>897645</v>
      </c>
      <c r="R22" s="102">
        <v>597485</v>
      </c>
      <c r="S22" s="102">
        <v>324381</v>
      </c>
      <c r="T22" s="102">
        <v>209513</v>
      </c>
      <c r="U22" s="102">
        <v>11199931</v>
      </c>
    </row>
    <row r="23" spans="1:24" ht="11.25" customHeight="1">
      <c r="A23" s="102"/>
      <c r="B23" s="102" t="s">
        <v>15</v>
      </c>
      <c r="C23" s="102">
        <v>10409</v>
      </c>
      <c r="D23" s="102">
        <v>1813</v>
      </c>
      <c r="E23" s="102">
        <v>1909</v>
      </c>
      <c r="F23" s="102">
        <v>4570</v>
      </c>
      <c r="G23" s="102">
        <v>5548</v>
      </c>
      <c r="H23" s="102">
        <v>11961</v>
      </c>
      <c r="I23" s="102">
        <v>14095</v>
      </c>
      <c r="J23" s="102">
        <v>10217</v>
      </c>
      <c r="K23" s="102">
        <v>10419</v>
      </c>
      <c r="L23" s="102">
        <v>9287</v>
      </c>
      <c r="M23" s="102">
        <v>8847</v>
      </c>
      <c r="N23" s="102">
        <v>4276</v>
      </c>
      <c r="O23" s="102">
        <v>5121</v>
      </c>
      <c r="P23" s="102">
        <v>2461</v>
      </c>
      <c r="Q23" s="102">
        <v>1387</v>
      </c>
      <c r="R23" s="102">
        <v>753</v>
      </c>
      <c r="S23" s="102">
        <v>401</v>
      </c>
      <c r="T23" s="102">
        <v>298</v>
      </c>
      <c r="U23" s="102">
        <v>103772</v>
      </c>
    </row>
    <row r="24" spans="1:24" ht="11.25" customHeight="1">
      <c r="A24" s="126"/>
      <c r="B24" s="103" t="s">
        <v>14</v>
      </c>
      <c r="C24" s="103">
        <v>1694261</v>
      </c>
      <c r="D24" s="103">
        <v>944764</v>
      </c>
      <c r="E24" s="103">
        <v>889817</v>
      </c>
      <c r="F24" s="103">
        <v>1144673</v>
      </c>
      <c r="G24" s="103">
        <v>1303529</v>
      </c>
      <c r="H24" s="103">
        <v>2132334</v>
      </c>
      <c r="I24" s="103">
        <v>2914436</v>
      </c>
      <c r="J24" s="103">
        <v>2903741</v>
      </c>
      <c r="K24" s="103">
        <v>2791252</v>
      </c>
      <c r="L24" s="103">
        <v>2791163</v>
      </c>
      <c r="M24" s="103">
        <v>2771927</v>
      </c>
      <c r="N24" s="103">
        <v>3159745</v>
      </c>
      <c r="O24" s="103">
        <v>3007707</v>
      </c>
      <c r="P24" s="103">
        <v>2414313</v>
      </c>
      <c r="Q24" s="103">
        <v>1932562</v>
      </c>
      <c r="R24" s="103">
        <v>1269284</v>
      </c>
      <c r="S24" s="103">
        <v>710963</v>
      </c>
      <c r="T24" s="103">
        <v>531615</v>
      </c>
      <c r="U24" s="103">
        <v>35308086</v>
      </c>
      <c r="X24" s="64"/>
    </row>
    <row r="25" spans="1:24" ht="11.25" customHeight="1">
      <c r="A25" s="102"/>
      <c r="B25" s="102" t="s">
        <v>106</v>
      </c>
      <c r="C25" s="124">
        <v>0.54630459624829752</v>
      </c>
      <c r="D25" s="124">
        <v>0.52145394494278585</v>
      </c>
      <c r="E25" s="124">
        <v>0.47029278840030042</v>
      </c>
      <c r="F25" s="146">
        <v>0.41683223335872671</v>
      </c>
      <c r="G25" s="124">
        <v>0.41172975714959847</v>
      </c>
      <c r="H25" s="124">
        <v>0.42175411946905278</v>
      </c>
      <c r="I25" s="124">
        <v>0.4072018963771718</v>
      </c>
      <c r="J25" s="124">
        <v>0.41808785782708252</v>
      </c>
      <c r="K25" s="124">
        <v>0.4482560703423879</v>
      </c>
      <c r="L25" s="124">
        <v>0.45031846352762528</v>
      </c>
      <c r="M25" s="146">
        <v>0.46273955373838133</v>
      </c>
      <c r="N25" s="146">
        <v>0.48415920807225954</v>
      </c>
      <c r="O25" s="124">
        <v>0.49630326951826831</v>
      </c>
      <c r="P25" s="146">
        <v>0.51117797485432048</v>
      </c>
      <c r="Q25" s="124">
        <v>0.52980274424904894</v>
      </c>
      <c r="R25" s="146">
        <v>0.51877682710409101</v>
      </c>
      <c r="S25" s="146">
        <v>0.5144718103982262</v>
      </c>
      <c r="T25" s="146">
        <v>0.47506174913586957</v>
      </c>
      <c r="U25" s="146">
        <v>0.46338579960379483</v>
      </c>
      <c r="V25" s="65"/>
      <c r="X25" s="64"/>
    </row>
    <row r="26" spans="1:24" ht="11.25" customHeight="1">
      <c r="A26" s="102" t="s">
        <v>91</v>
      </c>
      <c r="B26" s="102" t="s">
        <v>20</v>
      </c>
      <c r="C26" s="143">
        <v>985</v>
      </c>
      <c r="D26" s="143"/>
      <c r="E26" s="144"/>
      <c r="F26" s="144"/>
      <c r="G26" s="144"/>
      <c r="H26" s="144"/>
      <c r="I26" s="144"/>
      <c r="J26" s="144"/>
      <c r="K26" s="144"/>
      <c r="L26" s="144"/>
      <c r="M26" s="147"/>
      <c r="N26" s="147"/>
      <c r="O26" s="147"/>
      <c r="P26" s="147"/>
      <c r="Q26" s="147"/>
      <c r="R26" s="147"/>
      <c r="S26" s="147"/>
      <c r="T26" s="147"/>
      <c r="U26" s="147">
        <v>985</v>
      </c>
      <c r="X26" s="64"/>
    </row>
    <row r="27" spans="1:24" ht="11.25" customHeight="1">
      <c r="A27" s="21"/>
      <c r="B27" s="102" t="s">
        <v>21</v>
      </c>
      <c r="C27" s="144">
        <v>1075</v>
      </c>
      <c r="D27" s="143"/>
      <c r="E27" s="144"/>
      <c r="F27" s="144"/>
      <c r="G27" s="144"/>
      <c r="H27" s="144"/>
      <c r="I27" s="144"/>
      <c r="J27" s="144"/>
      <c r="K27" s="144"/>
      <c r="L27" s="144"/>
      <c r="M27" s="147"/>
      <c r="N27" s="147"/>
      <c r="O27" s="147"/>
      <c r="P27" s="147"/>
      <c r="Q27" s="147"/>
      <c r="R27" s="147"/>
      <c r="S27" s="147"/>
      <c r="T27" s="147"/>
      <c r="U27" s="147">
        <v>1075</v>
      </c>
    </row>
    <row r="28" spans="1:24" ht="11.25" customHeight="1">
      <c r="A28" s="100"/>
      <c r="B28" s="102" t="s">
        <v>62</v>
      </c>
      <c r="C28" s="143">
        <v>142</v>
      </c>
      <c r="D28" s="143"/>
      <c r="E28" s="143"/>
      <c r="F28" s="143"/>
      <c r="G28" s="144"/>
      <c r="H28" s="144"/>
      <c r="I28" s="144"/>
      <c r="J28" s="144"/>
      <c r="K28" s="144"/>
      <c r="L28" s="144"/>
      <c r="M28" s="147"/>
      <c r="N28" s="147"/>
      <c r="O28" s="147"/>
      <c r="P28" s="147"/>
      <c r="Q28" s="147"/>
      <c r="R28" s="148"/>
      <c r="S28" s="148"/>
      <c r="T28" s="148"/>
      <c r="U28" s="148">
        <v>142</v>
      </c>
    </row>
    <row r="29" spans="1:24" ht="11.25" customHeight="1">
      <c r="A29" s="102"/>
      <c r="B29" s="102" t="s">
        <v>102</v>
      </c>
      <c r="C29" s="143">
        <v>13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7"/>
      <c r="N29" s="147"/>
      <c r="O29" s="147"/>
      <c r="P29" s="147"/>
      <c r="Q29" s="147"/>
      <c r="R29" s="147"/>
      <c r="S29" s="147"/>
      <c r="T29" s="147"/>
      <c r="U29" s="147">
        <v>13</v>
      </c>
    </row>
    <row r="30" spans="1:24" ht="11.25" customHeight="1">
      <c r="A30" s="21"/>
      <c r="B30" s="102" t="s">
        <v>25</v>
      </c>
      <c r="C30" s="143">
        <v>412</v>
      </c>
      <c r="D30" s="143"/>
      <c r="E30" s="143"/>
      <c r="F30" s="143"/>
      <c r="G30" s="143"/>
      <c r="H30" s="144"/>
      <c r="I30" s="144"/>
      <c r="J30" s="144"/>
      <c r="K30" s="144"/>
      <c r="L30" s="144"/>
      <c r="M30" s="147"/>
      <c r="N30" s="147"/>
      <c r="O30" s="147"/>
      <c r="P30" s="147"/>
      <c r="Q30" s="147"/>
      <c r="R30" s="147"/>
      <c r="S30" s="147"/>
      <c r="T30" s="147"/>
      <c r="U30" s="148">
        <v>412</v>
      </c>
    </row>
    <row r="31" spans="1:24" ht="11.25" customHeight="1">
      <c r="A31" s="21"/>
      <c r="B31" s="102" t="s">
        <v>98</v>
      </c>
      <c r="C31" s="144">
        <v>2542</v>
      </c>
      <c r="D31" s="143"/>
      <c r="E31" s="144"/>
      <c r="F31" s="143"/>
      <c r="G31" s="143"/>
      <c r="H31" s="143"/>
      <c r="I31" s="143"/>
      <c r="J31" s="143"/>
      <c r="K31" s="144"/>
      <c r="L31" s="144"/>
      <c r="M31" s="147"/>
      <c r="N31" s="147">
        <v>1</v>
      </c>
      <c r="O31" s="147"/>
      <c r="P31" s="147"/>
      <c r="Q31" s="147"/>
      <c r="R31" s="147"/>
      <c r="S31" s="147"/>
      <c r="T31" s="147"/>
      <c r="U31" s="147">
        <v>2543</v>
      </c>
    </row>
    <row r="32" spans="1:24" ht="11.25" customHeight="1">
      <c r="A32" s="102"/>
      <c r="B32" s="102" t="s">
        <v>15</v>
      </c>
      <c r="C32" s="144">
        <v>166</v>
      </c>
      <c r="D32" s="143"/>
      <c r="E32" s="144"/>
      <c r="F32" s="143"/>
      <c r="G32" s="143"/>
      <c r="H32" s="143"/>
      <c r="I32" s="143"/>
      <c r="J32" s="143"/>
      <c r="K32" s="144"/>
      <c r="L32" s="144"/>
      <c r="M32" s="147"/>
      <c r="N32" s="147"/>
      <c r="O32" s="147"/>
      <c r="P32" s="147"/>
      <c r="Q32" s="147"/>
      <c r="R32" s="147"/>
      <c r="S32" s="147"/>
      <c r="T32" s="147"/>
      <c r="U32" s="147">
        <v>166</v>
      </c>
    </row>
    <row r="33" spans="1:25" ht="11.25" customHeight="1">
      <c r="A33" s="126"/>
      <c r="B33" s="103" t="s">
        <v>14</v>
      </c>
      <c r="C33" s="103">
        <v>5335</v>
      </c>
      <c r="D33" s="103"/>
      <c r="E33" s="103"/>
      <c r="F33" s="145"/>
      <c r="G33" s="103"/>
      <c r="H33" s="103"/>
      <c r="I33" s="103"/>
      <c r="J33" s="103"/>
      <c r="K33" s="103"/>
      <c r="L33" s="103"/>
      <c r="M33" s="145"/>
      <c r="N33" s="145">
        <v>1</v>
      </c>
      <c r="O33" s="145"/>
      <c r="P33" s="145"/>
      <c r="Q33" s="145"/>
      <c r="R33" s="145"/>
      <c r="S33" s="145"/>
      <c r="T33" s="145"/>
      <c r="U33" s="145">
        <v>5336</v>
      </c>
      <c r="X33" s="64"/>
    </row>
    <row r="34" spans="1:25" ht="11.25" customHeight="1">
      <c r="A34" s="102"/>
      <c r="B34" s="102" t="s">
        <v>106</v>
      </c>
      <c r="C34" s="124">
        <v>1.720239692104503E-3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46">
        <v>0</v>
      </c>
      <c r="L34" s="124">
        <v>0</v>
      </c>
      <c r="M34" s="124">
        <v>0</v>
      </c>
      <c r="N34" s="146">
        <v>1.5322730412494031E-7</v>
      </c>
      <c r="O34" s="146">
        <v>0</v>
      </c>
      <c r="P34" s="124">
        <v>0</v>
      </c>
      <c r="Q34" s="146">
        <v>0</v>
      </c>
      <c r="R34" s="124">
        <v>0</v>
      </c>
      <c r="S34" s="146">
        <v>0</v>
      </c>
      <c r="T34" s="124">
        <v>0</v>
      </c>
      <c r="U34" s="124">
        <v>7.0030038634375395E-5</v>
      </c>
      <c r="X34" s="64"/>
    </row>
    <row r="35" spans="1:25" ht="11.25" customHeight="1">
      <c r="A35" s="102" t="s">
        <v>0</v>
      </c>
      <c r="B35" s="102" t="s">
        <v>20</v>
      </c>
      <c r="C35" s="102">
        <v>907025</v>
      </c>
      <c r="D35" s="102">
        <v>408126</v>
      </c>
      <c r="E35" s="102">
        <v>361710</v>
      </c>
      <c r="F35" s="102">
        <v>434327</v>
      </c>
      <c r="G35" s="102">
        <v>509558</v>
      </c>
      <c r="H35" s="102">
        <v>851159</v>
      </c>
      <c r="I35" s="102">
        <v>1160717</v>
      </c>
      <c r="J35" s="102">
        <v>1071463</v>
      </c>
      <c r="K35" s="102">
        <v>901344</v>
      </c>
      <c r="L35" s="102">
        <v>838821</v>
      </c>
      <c r="M35" s="102">
        <v>724970</v>
      </c>
      <c r="N35" s="118">
        <v>685639</v>
      </c>
      <c r="O35" s="118">
        <v>547455</v>
      </c>
      <c r="P35" s="102">
        <v>374177</v>
      </c>
      <c r="Q35" s="102">
        <v>261941</v>
      </c>
      <c r="R35" s="102">
        <v>171905</v>
      </c>
      <c r="S35" s="102">
        <v>96262</v>
      </c>
      <c r="T35" s="102">
        <v>77365</v>
      </c>
      <c r="U35" s="102">
        <v>10383964</v>
      </c>
      <c r="X35" s="64"/>
    </row>
    <row r="36" spans="1:25" ht="11.25" customHeight="1">
      <c r="A36" s="21"/>
      <c r="B36" s="102" t="s">
        <v>21</v>
      </c>
      <c r="C36" s="102">
        <v>873516</v>
      </c>
      <c r="D36" s="102">
        <v>568954</v>
      </c>
      <c r="E36" s="102">
        <v>719081</v>
      </c>
      <c r="F36" s="102">
        <v>1105939</v>
      </c>
      <c r="G36" s="102">
        <v>1291994</v>
      </c>
      <c r="H36" s="102">
        <v>2124821</v>
      </c>
      <c r="I36" s="102">
        <v>3027912</v>
      </c>
      <c r="J36" s="102">
        <v>2921734</v>
      </c>
      <c r="K36" s="102">
        <v>2604520</v>
      </c>
      <c r="L36" s="102">
        <v>2553092</v>
      </c>
      <c r="M36" s="102">
        <v>2364395</v>
      </c>
      <c r="N36" s="102">
        <v>2414505</v>
      </c>
      <c r="O36" s="118">
        <v>2145957</v>
      </c>
      <c r="P36" s="102">
        <v>1603724</v>
      </c>
      <c r="Q36" s="102">
        <v>1221217</v>
      </c>
      <c r="R36" s="102">
        <v>817239</v>
      </c>
      <c r="S36" s="102">
        <v>470836</v>
      </c>
      <c r="T36" s="102">
        <v>394943</v>
      </c>
      <c r="U36" s="102">
        <v>29224379</v>
      </c>
      <c r="X36" s="64"/>
    </row>
    <row r="37" spans="1:25" ht="11.25" customHeight="1">
      <c r="A37" s="100"/>
      <c r="B37" s="102" t="s">
        <v>22</v>
      </c>
      <c r="C37" s="102">
        <v>384544</v>
      </c>
      <c r="D37" s="102">
        <v>328711</v>
      </c>
      <c r="E37" s="102">
        <v>341993</v>
      </c>
      <c r="F37" s="102">
        <v>504093</v>
      </c>
      <c r="G37" s="102">
        <v>563405</v>
      </c>
      <c r="H37" s="102">
        <v>802260</v>
      </c>
      <c r="I37" s="102">
        <v>1145736</v>
      </c>
      <c r="J37" s="102">
        <v>1147073</v>
      </c>
      <c r="K37" s="102">
        <v>1052542</v>
      </c>
      <c r="L37" s="102">
        <v>1047976</v>
      </c>
      <c r="M37" s="102">
        <v>992835</v>
      </c>
      <c r="N37" s="102">
        <v>972304</v>
      </c>
      <c r="O37" s="102">
        <v>795725</v>
      </c>
      <c r="P37" s="102">
        <v>532708</v>
      </c>
      <c r="Q37" s="102">
        <v>365269</v>
      </c>
      <c r="R37" s="102">
        <v>240966</v>
      </c>
      <c r="S37" s="102">
        <v>150258</v>
      </c>
      <c r="T37" s="102">
        <v>160248</v>
      </c>
      <c r="U37" s="102">
        <v>11528646</v>
      </c>
      <c r="X37" s="64"/>
    </row>
    <row r="38" spans="1:25" ht="11.25" customHeight="1">
      <c r="A38" s="102"/>
      <c r="B38" s="102" t="s">
        <v>23</v>
      </c>
      <c r="C38" s="102">
        <v>10597</v>
      </c>
      <c r="D38" s="102">
        <v>9592</v>
      </c>
      <c r="E38" s="102">
        <v>8023</v>
      </c>
      <c r="F38" s="102">
        <v>13510</v>
      </c>
      <c r="G38" s="102">
        <v>17870</v>
      </c>
      <c r="H38" s="102">
        <v>28810</v>
      </c>
      <c r="I38" s="102">
        <v>42711</v>
      </c>
      <c r="J38" s="102">
        <v>41907</v>
      </c>
      <c r="K38" s="102">
        <v>34135</v>
      </c>
      <c r="L38" s="102">
        <v>29778</v>
      </c>
      <c r="M38" s="102">
        <v>25974</v>
      </c>
      <c r="N38" s="102">
        <v>25527</v>
      </c>
      <c r="O38" s="102">
        <v>21420</v>
      </c>
      <c r="P38" s="102">
        <v>15407</v>
      </c>
      <c r="Q38" s="102">
        <v>11605</v>
      </c>
      <c r="R38" s="102">
        <v>7552</v>
      </c>
      <c r="S38" s="102">
        <v>4153</v>
      </c>
      <c r="T38" s="102">
        <v>2877</v>
      </c>
      <c r="U38" s="102">
        <v>351448</v>
      </c>
      <c r="X38" s="64"/>
    </row>
    <row r="39" spans="1:25" ht="11.25" customHeight="1">
      <c r="A39" s="21"/>
      <c r="B39" s="102" t="s">
        <v>24</v>
      </c>
      <c r="C39" s="102">
        <v>151272</v>
      </c>
      <c r="D39" s="102">
        <v>59797</v>
      </c>
      <c r="E39" s="102">
        <v>44632</v>
      </c>
      <c r="F39" s="102">
        <v>65830</v>
      </c>
      <c r="G39" s="102">
        <v>79184</v>
      </c>
      <c r="H39" s="102">
        <v>119235</v>
      </c>
      <c r="I39" s="102">
        <v>176910</v>
      </c>
      <c r="J39" s="102">
        <v>174615</v>
      </c>
      <c r="K39" s="102">
        <v>135926</v>
      </c>
      <c r="L39" s="102">
        <v>128009</v>
      </c>
      <c r="M39" s="102">
        <v>116380</v>
      </c>
      <c r="N39" s="102">
        <v>146946</v>
      </c>
      <c r="O39" s="102">
        <v>139203</v>
      </c>
      <c r="P39" s="102">
        <v>102876</v>
      </c>
      <c r="Q39" s="102">
        <v>82117</v>
      </c>
      <c r="R39" s="102">
        <v>57695</v>
      </c>
      <c r="S39" s="102">
        <v>38017</v>
      </c>
      <c r="T39" s="102">
        <v>37854</v>
      </c>
      <c r="U39" s="102">
        <v>1856498</v>
      </c>
      <c r="X39" s="64"/>
    </row>
    <row r="40" spans="1:25" ht="11.25" customHeight="1">
      <c r="A40" s="21"/>
      <c r="B40" s="102" t="s">
        <v>98</v>
      </c>
      <c r="C40" s="102">
        <v>754274</v>
      </c>
      <c r="D40" s="102">
        <v>433043</v>
      </c>
      <c r="E40" s="102">
        <v>412380</v>
      </c>
      <c r="F40" s="102">
        <v>612930</v>
      </c>
      <c r="G40" s="102">
        <v>691784</v>
      </c>
      <c r="H40" s="102">
        <v>1102929</v>
      </c>
      <c r="I40" s="102">
        <v>1570333</v>
      </c>
      <c r="J40" s="102">
        <v>1560157</v>
      </c>
      <c r="K40" s="102">
        <v>1472902</v>
      </c>
      <c r="L40" s="102">
        <v>1578874</v>
      </c>
      <c r="M40" s="102">
        <v>1744120</v>
      </c>
      <c r="N40" s="102">
        <v>2267779</v>
      </c>
      <c r="O40" s="102">
        <v>2399988</v>
      </c>
      <c r="P40" s="102">
        <v>2089017</v>
      </c>
      <c r="Q40" s="102">
        <v>1702574</v>
      </c>
      <c r="R40" s="102">
        <v>1149880</v>
      </c>
      <c r="S40" s="102">
        <v>621620</v>
      </c>
      <c r="T40" s="102">
        <v>445004</v>
      </c>
      <c r="U40" s="102">
        <v>22609588</v>
      </c>
      <c r="X40" s="64"/>
    </row>
    <row r="41" spans="1:25" ht="11.25" customHeight="1">
      <c r="A41" s="102"/>
      <c r="B41" s="102" t="s">
        <v>15</v>
      </c>
      <c r="C41" s="102">
        <v>20084</v>
      </c>
      <c r="D41" s="102">
        <v>3565</v>
      </c>
      <c r="E41" s="102">
        <v>4230</v>
      </c>
      <c r="F41" s="102">
        <v>9495</v>
      </c>
      <c r="G41" s="102">
        <v>12187</v>
      </c>
      <c r="H41" s="102">
        <v>26656</v>
      </c>
      <c r="I41" s="102">
        <v>32907</v>
      </c>
      <c r="J41" s="102">
        <v>28340</v>
      </c>
      <c r="K41" s="102">
        <v>25545</v>
      </c>
      <c r="L41" s="102">
        <v>21648</v>
      </c>
      <c r="M41" s="102">
        <v>21579</v>
      </c>
      <c r="N41" s="102">
        <v>13552</v>
      </c>
      <c r="O41" s="102">
        <v>10472</v>
      </c>
      <c r="P41" s="102">
        <v>5129</v>
      </c>
      <c r="Q41" s="102">
        <v>2978</v>
      </c>
      <c r="R41" s="102">
        <v>1449</v>
      </c>
      <c r="S41" s="102">
        <v>782</v>
      </c>
      <c r="T41" s="102">
        <v>753</v>
      </c>
      <c r="U41" s="102">
        <v>241351</v>
      </c>
      <c r="X41" s="64"/>
    </row>
    <row r="42" spans="1:25" ht="11.25" customHeight="1">
      <c r="A42" s="103"/>
      <c r="B42" s="102" t="s">
        <v>0</v>
      </c>
      <c r="C42" s="103">
        <v>3101312</v>
      </c>
      <c r="D42" s="103">
        <v>1811788</v>
      </c>
      <c r="E42" s="103">
        <v>1892049</v>
      </c>
      <c r="F42" s="103">
        <v>2746124</v>
      </c>
      <c r="G42" s="103">
        <v>3165982</v>
      </c>
      <c r="H42" s="103">
        <v>5055870</v>
      </c>
      <c r="I42" s="103">
        <v>7157226</v>
      </c>
      <c r="J42" s="103">
        <v>6945289</v>
      </c>
      <c r="K42" s="103">
        <v>6226914</v>
      </c>
      <c r="L42" s="103">
        <v>6198198</v>
      </c>
      <c r="M42" s="103">
        <v>5990253</v>
      </c>
      <c r="N42" s="103">
        <v>6526252</v>
      </c>
      <c r="O42" s="103">
        <v>6060220</v>
      </c>
      <c r="P42" s="103">
        <v>4723038</v>
      </c>
      <c r="Q42" s="103">
        <v>3647701</v>
      </c>
      <c r="R42" s="103">
        <v>2446686</v>
      </c>
      <c r="S42" s="103">
        <v>1381928</v>
      </c>
      <c r="T42" s="103">
        <v>1119044</v>
      </c>
      <c r="U42" s="103">
        <v>76195874</v>
      </c>
      <c r="W42" s="243"/>
      <c r="X42" s="64"/>
    </row>
    <row r="43" spans="1:25" ht="11.25" customHeight="1">
      <c r="A43" s="105"/>
      <c r="B43" s="105" t="s">
        <v>186</v>
      </c>
      <c r="C43" s="142">
        <v>4.0701836427520996E-2</v>
      </c>
      <c r="D43" s="142">
        <v>2.3778032915535558E-2</v>
      </c>
      <c r="E43" s="142">
        <v>2.4831383914567344E-2</v>
      </c>
      <c r="F43" s="142">
        <v>3.6040324178183189E-2</v>
      </c>
      <c r="G43" s="142">
        <v>4.1550570047926741E-2</v>
      </c>
      <c r="H43" s="142">
        <v>6.635359284677278E-2</v>
      </c>
      <c r="I43" s="142">
        <v>9.3931936524542001E-2</v>
      </c>
      <c r="J43" s="142">
        <v>9.1150460456690868E-2</v>
      </c>
      <c r="K43" s="142">
        <v>8.1722456520414738E-2</v>
      </c>
      <c r="L43" s="142">
        <v>8.1345585720297667E-2</v>
      </c>
      <c r="M43" s="142">
        <v>7.861650094072023E-2</v>
      </c>
      <c r="N43" s="142">
        <v>8.5650989448588774E-2</v>
      </c>
      <c r="O43" s="142">
        <v>7.9534752761022204E-2</v>
      </c>
      <c r="P43" s="142">
        <v>6.1985482311023819E-2</v>
      </c>
      <c r="Q43" s="142">
        <v>4.7872684024859405E-2</v>
      </c>
      <c r="R43" s="142">
        <v>3.2110478842988267E-2</v>
      </c>
      <c r="S43" s="142">
        <v>1.8136520095563179E-2</v>
      </c>
      <c r="T43" s="142">
        <v>1.468641202278223E-2</v>
      </c>
      <c r="U43" s="275">
        <v>1</v>
      </c>
      <c r="X43" s="64"/>
    </row>
    <row r="44" spans="1:25" s="202" customFormat="1" ht="11.25" customHeight="1">
      <c r="A44" s="80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W44" s="58"/>
      <c r="X44" s="24"/>
    </row>
    <row r="45" spans="1:25" ht="11.25" customHeight="1">
      <c r="A45" s="13"/>
      <c r="Y45" s="64"/>
    </row>
    <row r="46" spans="1:25" ht="11.25" customHeight="1">
      <c r="Y46" s="64"/>
    </row>
    <row r="53" spans="7:25" ht="11.25" customHeight="1">
      <c r="G53" s="93"/>
      <c r="H53" s="94"/>
      <c r="W53" s="64"/>
    </row>
    <row r="55" spans="7:25" ht="11.25" customHeight="1">
      <c r="V55" s="64"/>
    </row>
    <row r="56" spans="7:25" ht="11.25" customHeight="1">
      <c r="V56" s="64"/>
      <c r="Y56" s="3"/>
    </row>
    <row r="57" spans="7:25" ht="11.25" customHeight="1">
      <c r="V57" s="64"/>
      <c r="Y57" s="3"/>
    </row>
    <row r="58" spans="7:25" ht="11.25" customHeight="1">
      <c r="V58" s="64"/>
      <c r="Y58" s="3"/>
    </row>
    <row r="59" spans="7:25" ht="11.25" customHeight="1">
      <c r="V59" s="64"/>
      <c r="Y59" s="3"/>
    </row>
    <row r="60" spans="7:25" ht="11.25" customHeight="1">
      <c r="V60" s="64"/>
      <c r="Y60" s="3"/>
    </row>
    <row r="61" spans="7:25" ht="11.25" customHeight="1">
      <c r="V61" s="64"/>
      <c r="W61" s="125"/>
      <c r="Y61" s="3"/>
    </row>
    <row r="62" spans="7:25" ht="11.25" customHeight="1">
      <c r="V62" s="64"/>
      <c r="Y62" s="3"/>
    </row>
    <row r="63" spans="7:25" s="126" customFormat="1" ht="11.25" customHeight="1">
      <c r="V63" s="133"/>
      <c r="W63" s="58"/>
      <c r="X63" s="125"/>
    </row>
    <row r="64" spans="7:25" ht="11.25" customHeight="1">
      <c r="V64" s="64"/>
      <c r="Y64" s="3"/>
    </row>
    <row r="65" spans="22:25" ht="11.25" customHeight="1">
      <c r="V65" s="64"/>
      <c r="Y65" s="3"/>
    </row>
    <row r="66" spans="22:25" ht="11.25" customHeight="1">
      <c r="V66" s="64"/>
      <c r="Y66" s="3"/>
    </row>
    <row r="67" spans="22:25" ht="11.25" customHeight="1">
      <c r="V67" s="64"/>
      <c r="Y67" s="3"/>
    </row>
    <row r="68" spans="22:25" ht="11.25" customHeight="1">
      <c r="V68" s="64"/>
      <c r="Y68" s="3"/>
    </row>
    <row r="69" spans="22:25" ht="11.25" customHeight="1">
      <c r="Y69" s="3"/>
    </row>
    <row r="70" spans="22:25" ht="11.25" customHeight="1">
      <c r="V70" s="22"/>
      <c r="W70" s="125"/>
      <c r="Y70" s="3"/>
    </row>
    <row r="71" spans="22:25" ht="11.25" customHeight="1">
      <c r="V71" s="64"/>
      <c r="Y71" s="3"/>
    </row>
    <row r="72" spans="22:25" s="126" customFormat="1" ht="11.25" customHeight="1">
      <c r="V72" s="133"/>
      <c r="W72" s="58"/>
      <c r="X72" s="125"/>
    </row>
    <row r="73" spans="22:25" ht="11.25" customHeight="1">
      <c r="V73" s="64"/>
      <c r="Y73" s="3"/>
    </row>
    <row r="74" spans="22:25" ht="11.25" customHeight="1">
      <c r="V74" s="64"/>
      <c r="Y74" s="3"/>
    </row>
    <row r="75" spans="22:25" ht="11.25" customHeight="1">
      <c r="V75" s="64"/>
      <c r="Y75" s="3"/>
    </row>
    <row r="76" spans="22:25" ht="11.25" customHeight="1">
      <c r="V76" s="64"/>
      <c r="Y76" s="3"/>
    </row>
    <row r="77" spans="22:25" ht="11.25" customHeight="1">
      <c r="V77" s="64"/>
      <c r="Y77" s="3"/>
    </row>
    <row r="78" spans="22:25" ht="11.25" customHeight="1">
      <c r="V78" s="64"/>
      <c r="Y78" s="3"/>
    </row>
    <row r="79" spans="22:25" ht="11.25" customHeight="1">
      <c r="V79" s="64"/>
      <c r="W79" s="6"/>
      <c r="Y79" s="3"/>
    </row>
    <row r="80" spans="22:25" ht="11.25" customHeight="1">
      <c r="V80" s="64"/>
      <c r="W80" s="6"/>
      <c r="Y80" s="3"/>
    </row>
    <row r="81" spans="3:25" s="126" customFormat="1" ht="11.25" customHeight="1">
      <c r="V81" s="133"/>
      <c r="W81" s="6"/>
      <c r="X81" s="125"/>
    </row>
    <row r="82" spans="3:25" s="126" customFormat="1" ht="11.25" customHeight="1">
      <c r="V82" s="133"/>
      <c r="W82" s="64"/>
      <c r="X82" s="125"/>
    </row>
    <row r="83" spans="3:25" ht="11.25" customHeight="1">
      <c r="W83" s="64"/>
      <c r="Y83" s="3"/>
    </row>
    <row r="84" spans="3:25" ht="11.25" customHeight="1">
      <c r="W84" s="64"/>
    </row>
    <row r="85" spans="3:25" ht="11.25" customHeight="1">
      <c r="W85" s="64"/>
    </row>
    <row r="86" spans="3:25" ht="11.25" customHeight="1">
      <c r="W86" s="64"/>
    </row>
    <row r="87" spans="3:25" ht="11.25" customHeight="1">
      <c r="W87" s="64"/>
    </row>
    <row r="88" spans="3:25" ht="11.25" customHeight="1">
      <c r="W88" s="64"/>
    </row>
    <row r="89" spans="3:25" ht="11.25" customHeight="1">
      <c r="W89" s="64"/>
    </row>
    <row r="90" spans="3:25" ht="11.25" customHeight="1">
      <c r="W90" s="64"/>
    </row>
    <row r="92" spans="3:25" ht="11.25" customHeight="1">
      <c r="C92" s="141"/>
    </row>
    <row r="94" spans="3:25" ht="11.25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3:25" ht="11.25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W95" s="64"/>
    </row>
    <row r="96" spans="3:25" ht="11.25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W96" s="64"/>
    </row>
    <row r="97" spans="2:23" ht="11.25" customHeight="1">
      <c r="B97" s="11"/>
      <c r="I97" s="6"/>
      <c r="J97" s="6"/>
      <c r="K97" s="6"/>
      <c r="L97" s="6"/>
      <c r="M97" s="6"/>
      <c r="N97" s="6"/>
      <c r="O97" s="6"/>
      <c r="P97" s="6"/>
      <c r="Q97" s="6"/>
      <c r="R97" s="6"/>
      <c r="W97" s="64"/>
    </row>
    <row r="98" spans="2:23" ht="11.25" customHeight="1">
      <c r="D98" s="93"/>
      <c r="E98" s="94"/>
      <c r="G98" s="6"/>
      <c r="H98" s="6"/>
      <c r="O98" s="6"/>
      <c r="P98" s="6"/>
      <c r="Q98" s="6"/>
      <c r="R98" s="6"/>
      <c r="S98" s="6"/>
      <c r="W98" s="64"/>
    </row>
    <row r="99" spans="2:23" ht="11.25" customHeight="1">
      <c r="D99" s="6"/>
      <c r="F99" s="93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4"/>
      <c r="W99" s="64"/>
    </row>
    <row r="100" spans="2:23" ht="11.25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4"/>
      <c r="W100" s="64"/>
    </row>
    <row r="101" spans="2:23" ht="11.2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W101" s="64"/>
    </row>
    <row r="102" spans="2:23" ht="11.2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W102" s="64"/>
    </row>
    <row r="103" spans="2:23" ht="11.25" customHeight="1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W103" s="64"/>
    </row>
    <row r="104" spans="2:23" ht="11.25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W104" s="64"/>
    </row>
    <row r="105" spans="2:23" ht="11.25" customHeight="1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4"/>
      <c r="W105" s="64"/>
    </row>
    <row r="106" spans="2:23" ht="11.25" customHeight="1">
      <c r="D106" s="6"/>
      <c r="E106" s="6"/>
      <c r="F106" s="6"/>
      <c r="G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4"/>
      <c r="W106" s="64"/>
    </row>
    <row r="107" spans="2:23" ht="11.25" customHeight="1">
      <c r="D107" s="6"/>
      <c r="E107" s="6"/>
      <c r="F107" s="6"/>
      <c r="G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4"/>
      <c r="W107" s="64"/>
    </row>
    <row r="108" spans="2:23" ht="11.2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2:23" ht="11.25" customHeight="1">
      <c r="D109" s="6"/>
      <c r="E109" s="6"/>
      <c r="F109" s="6"/>
      <c r="G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W109" s="64"/>
    </row>
    <row r="110" spans="2:23" ht="11.25" customHeight="1">
      <c r="D110" s="6"/>
      <c r="E110" s="6"/>
      <c r="F110" s="6"/>
      <c r="G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2:23" ht="11.25" customHeight="1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4"/>
    </row>
    <row r="112" spans="2:23" ht="11.25" customHeight="1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4" spans="1:4" ht="11.25" customHeight="1">
      <c r="D114" s="6"/>
    </row>
    <row r="118" spans="1:4" ht="11.25" customHeight="1">
      <c r="D118" s="6"/>
    </row>
    <row r="119" spans="1:4" ht="11.25" customHeight="1">
      <c r="D119" s="6"/>
    </row>
    <row r="122" spans="1:4" ht="11.25" customHeight="1">
      <c r="A122" s="81"/>
    </row>
    <row r="123" spans="1:4" ht="11.25" customHeight="1">
      <c r="A123" s="82"/>
    </row>
  </sheetData>
  <mergeCells count="7">
    <mergeCell ref="A3:V3"/>
    <mergeCell ref="A6:A7"/>
    <mergeCell ref="B6:B7"/>
    <mergeCell ref="A2:V2"/>
    <mergeCell ref="V6:V7"/>
    <mergeCell ref="U6:U7"/>
    <mergeCell ref="C6:T6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scale="58" orientation="landscape" r:id="rId1"/>
  <headerFooter alignWithMargins="0"/>
  <ignoredErrors>
    <ignoredError sqref="E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X377"/>
  <sheetViews>
    <sheetView showGridLines="0" zoomScaleNormal="100" workbookViewId="0">
      <selection activeCell="O21" sqref="O21"/>
    </sheetView>
  </sheetViews>
  <sheetFormatPr baseColWidth="10" defaultColWidth="8.88671875" defaultRowHeight="10.5"/>
  <cols>
    <col min="1" max="1" width="7.77734375" style="3" customWidth="1"/>
    <col min="2" max="2" width="28.109375" style="7" customWidth="1"/>
    <col min="3" max="3" width="22.77734375" style="3" customWidth="1"/>
    <col min="4" max="4" width="9.77734375" style="2" bestFit="1" customWidth="1"/>
    <col min="5" max="5" width="8.33203125" style="2" bestFit="1" customWidth="1"/>
    <col min="6" max="8" width="9.77734375" style="2" bestFit="1" customWidth="1"/>
    <col min="9" max="19" width="9.77734375" style="3" bestFit="1" customWidth="1"/>
    <col min="20" max="21" width="8.33203125" style="3" bestFit="1" customWidth="1"/>
    <col min="22" max="22" width="10.77734375" style="3" bestFit="1" customWidth="1"/>
    <col min="23" max="16384" width="8.88671875" style="3"/>
  </cols>
  <sheetData>
    <row r="2" spans="1:24" s="54" customFormat="1" ht="11.85" customHeight="1">
      <c r="A2" s="386" t="s">
        <v>202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X2" s="79"/>
    </row>
    <row r="3" spans="1:24" s="54" customFormat="1" ht="11.85" customHeight="1">
      <c r="A3" s="386" t="s">
        <v>222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X3" s="79"/>
    </row>
    <row r="4" spans="1:24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X4" s="189"/>
    </row>
    <row r="5" spans="1:24" s="54" customFormat="1" ht="11.8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X5" s="189"/>
    </row>
    <row r="6" spans="1:24" s="182" customFormat="1" ht="12.6" customHeight="1">
      <c r="A6" s="402" t="s">
        <v>12</v>
      </c>
      <c r="B6" s="402" t="s">
        <v>68</v>
      </c>
      <c r="C6" s="402" t="s">
        <v>69</v>
      </c>
      <c r="D6" s="417" t="s">
        <v>13</v>
      </c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9"/>
      <c r="V6" s="402" t="s">
        <v>0</v>
      </c>
      <c r="X6" s="54"/>
    </row>
    <row r="7" spans="1:24" s="58" customFormat="1" ht="21.75" customHeight="1">
      <c r="A7" s="403"/>
      <c r="B7" s="403"/>
      <c r="C7" s="403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83</v>
      </c>
      <c r="R7" s="98" t="s">
        <v>84</v>
      </c>
      <c r="S7" s="98" t="s">
        <v>85</v>
      </c>
      <c r="T7" s="98" t="s">
        <v>86</v>
      </c>
      <c r="U7" s="98" t="s">
        <v>87</v>
      </c>
      <c r="V7" s="403"/>
      <c r="X7" s="54"/>
    </row>
    <row r="8" spans="1:24" ht="11.25" customHeight="1">
      <c r="A8" s="102" t="s">
        <v>133</v>
      </c>
      <c r="B8" s="102" t="s">
        <v>20</v>
      </c>
      <c r="C8" s="102" t="s">
        <v>26</v>
      </c>
      <c r="D8" s="102">
        <v>392946</v>
      </c>
      <c r="E8" s="102">
        <v>197163</v>
      </c>
      <c r="F8" s="102">
        <v>162457</v>
      </c>
      <c r="G8" s="102">
        <v>171430</v>
      </c>
      <c r="H8" s="102">
        <v>194989</v>
      </c>
      <c r="I8" s="102">
        <v>336094</v>
      </c>
      <c r="J8" s="102">
        <v>437397</v>
      </c>
      <c r="K8" s="102">
        <v>409431</v>
      </c>
      <c r="L8" s="102">
        <v>363961</v>
      </c>
      <c r="M8" s="102">
        <v>337756</v>
      </c>
      <c r="N8" s="102">
        <v>295188</v>
      </c>
      <c r="O8" s="102">
        <v>281874</v>
      </c>
      <c r="P8" s="102">
        <v>220204</v>
      </c>
      <c r="Q8" s="102">
        <v>153358</v>
      </c>
      <c r="R8" s="102">
        <v>102729</v>
      </c>
      <c r="S8" s="102">
        <v>64553</v>
      </c>
      <c r="T8" s="102">
        <v>32808</v>
      </c>
      <c r="U8" s="102">
        <v>22201</v>
      </c>
      <c r="V8" s="102">
        <v>4176539</v>
      </c>
      <c r="X8" s="54"/>
    </row>
    <row r="9" spans="1:24" ht="11.25" customHeight="1">
      <c r="A9" s="21"/>
      <c r="B9" s="102"/>
      <c r="C9" s="102" t="s">
        <v>27</v>
      </c>
      <c r="D9" s="102">
        <v>2303</v>
      </c>
      <c r="E9" s="102">
        <v>612</v>
      </c>
      <c r="F9" s="102">
        <v>346</v>
      </c>
      <c r="G9" s="102">
        <v>296</v>
      </c>
      <c r="H9" s="102">
        <v>290</v>
      </c>
      <c r="I9" s="102">
        <v>601</v>
      </c>
      <c r="J9" s="102">
        <v>1009</v>
      </c>
      <c r="K9" s="102">
        <v>1190</v>
      </c>
      <c r="L9" s="102">
        <v>980</v>
      </c>
      <c r="M9" s="102">
        <v>899</v>
      </c>
      <c r="N9" s="102">
        <v>801</v>
      </c>
      <c r="O9" s="102">
        <v>800</v>
      </c>
      <c r="P9" s="102">
        <v>552</v>
      </c>
      <c r="Q9" s="102">
        <v>446</v>
      </c>
      <c r="R9" s="102">
        <v>339</v>
      </c>
      <c r="S9" s="102">
        <v>364</v>
      </c>
      <c r="T9" s="102">
        <v>321</v>
      </c>
      <c r="U9" s="102">
        <v>848</v>
      </c>
      <c r="V9" s="102">
        <v>12997</v>
      </c>
    </row>
    <row r="10" spans="1:24" ht="11.25" customHeight="1">
      <c r="A10" s="21"/>
      <c r="B10" s="102"/>
      <c r="C10" s="102" t="s">
        <v>28</v>
      </c>
      <c r="D10" s="102">
        <v>76570</v>
      </c>
      <c r="E10" s="102">
        <v>6457</v>
      </c>
      <c r="F10" s="102">
        <v>5214</v>
      </c>
      <c r="G10" s="102">
        <v>5593</v>
      </c>
      <c r="H10" s="102">
        <v>7235</v>
      </c>
      <c r="I10" s="102">
        <v>12289</v>
      </c>
      <c r="J10" s="102">
        <v>16619</v>
      </c>
      <c r="K10" s="102">
        <v>17680</v>
      </c>
      <c r="L10" s="102">
        <v>18796</v>
      </c>
      <c r="M10" s="102">
        <v>21782</v>
      </c>
      <c r="N10" s="102">
        <v>24183</v>
      </c>
      <c r="O10" s="102">
        <v>30782</v>
      </c>
      <c r="P10" s="102">
        <v>32204</v>
      </c>
      <c r="Q10" s="102">
        <v>25371</v>
      </c>
      <c r="R10" s="102">
        <v>24352</v>
      </c>
      <c r="S10" s="102">
        <v>17503</v>
      </c>
      <c r="T10" s="102">
        <v>12520</v>
      </c>
      <c r="U10" s="102">
        <v>12476</v>
      </c>
      <c r="V10" s="102">
        <v>367626</v>
      </c>
    </row>
    <row r="11" spans="1:24" ht="11.25" customHeight="1">
      <c r="A11" s="102"/>
      <c r="B11" s="102"/>
      <c r="C11" s="102" t="s">
        <v>168</v>
      </c>
      <c r="D11" s="102">
        <v>4059</v>
      </c>
      <c r="E11" s="102">
        <v>2350</v>
      </c>
      <c r="F11" s="102">
        <v>2099</v>
      </c>
      <c r="G11" s="102">
        <v>2605</v>
      </c>
      <c r="H11" s="102">
        <v>2844</v>
      </c>
      <c r="I11" s="102">
        <v>7289</v>
      </c>
      <c r="J11" s="102">
        <v>9985</v>
      </c>
      <c r="K11" s="102">
        <v>8351</v>
      </c>
      <c r="L11" s="102">
        <v>6258</v>
      </c>
      <c r="M11" s="102">
        <v>4281</v>
      </c>
      <c r="N11" s="102">
        <v>2886</v>
      </c>
      <c r="O11" s="102">
        <v>2412</v>
      </c>
      <c r="P11" s="102">
        <v>1716</v>
      </c>
      <c r="Q11" s="102">
        <v>1125</v>
      </c>
      <c r="R11" s="102">
        <v>694</v>
      </c>
      <c r="S11" s="102">
        <v>432</v>
      </c>
      <c r="T11" s="102">
        <v>261</v>
      </c>
      <c r="U11" s="102">
        <v>184</v>
      </c>
      <c r="V11" s="102">
        <v>59831</v>
      </c>
    </row>
    <row r="12" spans="1:24" ht="11.25" customHeight="1">
      <c r="A12" s="126"/>
      <c r="B12" s="102"/>
      <c r="C12" s="103" t="s">
        <v>14</v>
      </c>
      <c r="D12" s="103">
        <v>475878</v>
      </c>
      <c r="E12" s="103">
        <v>206582</v>
      </c>
      <c r="F12" s="103">
        <v>170116</v>
      </c>
      <c r="G12" s="103">
        <v>179924</v>
      </c>
      <c r="H12" s="103">
        <v>205358</v>
      </c>
      <c r="I12" s="103">
        <v>356273</v>
      </c>
      <c r="J12" s="103">
        <v>465010</v>
      </c>
      <c r="K12" s="103">
        <v>436652</v>
      </c>
      <c r="L12" s="103">
        <v>389995</v>
      </c>
      <c r="M12" s="103">
        <v>364718</v>
      </c>
      <c r="N12" s="103">
        <v>323058</v>
      </c>
      <c r="O12" s="103">
        <v>315868</v>
      </c>
      <c r="P12" s="103">
        <v>254676</v>
      </c>
      <c r="Q12" s="103">
        <v>180300</v>
      </c>
      <c r="R12" s="103">
        <v>128114</v>
      </c>
      <c r="S12" s="103">
        <v>82852</v>
      </c>
      <c r="T12" s="103">
        <v>45910</v>
      </c>
      <c r="U12" s="103">
        <v>35709</v>
      </c>
      <c r="V12" s="103">
        <v>4616993</v>
      </c>
    </row>
    <row r="13" spans="1:24" ht="11.25" customHeight="1">
      <c r="A13" s="102"/>
      <c r="B13" s="102" t="s">
        <v>21</v>
      </c>
      <c r="C13" s="102" t="s">
        <v>29</v>
      </c>
      <c r="D13" s="102">
        <v>383106</v>
      </c>
      <c r="E13" s="102">
        <v>203731</v>
      </c>
      <c r="F13" s="102">
        <v>257446</v>
      </c>
      <c r="G13" s="102">
        <v>348456</v>
      </c>
      <c r="H13" s="102">
        <v>393837</v>
      </c>
      <c r="I13" s="102">
        <v>662734</v>
      </c>
      <c r="J13" s="102">
        <v>922213</v>
      </c>
      <c r="K13" s="102">
        <v>926194</v>
      </c>
      <c r="L13" s="102">
        <v>920489</v>
      </c>
      <c r="M13" s="102">
        <v>931672</v>
      </c>
      <c r="N13" s="102">
        <v>936980</v>
      </c>
      <c r="O13" s="102">
        <v>1027927</v>
      </c>
      <c r="P13" s="102">
        <v>955037</v>
      </c>
      <c r="Q13" s="102">
        <v>746473</v>
      </c>
      <c r="R13" s="102">
        <v>601229</v>
      </c>
      <c r="S13" s="102">
        <v>392195</v>
      </c>
      <c r="T13" s="102">
        <v>221821</v>
      </c>
      <c r="U13" s="102">
        <v>179949</v>
      </c>
      <c r="V13" s="102">
        <v>11011489</v>
      </c>
    </row>
    <row r="14" spans="1:24" ht="11.25" customHeight="1">
      <c r="A14" s="21"/>
      <c r="B14" s="102"/>
      <c r="C14" s="102" t="s">
        <v>30</v>
      </c>
      <c r="D14" s="102">
        <v>78673</v>
      </c>
      <c r="E14" s="102">
        <v>42153</v>
      </c>
      <c r="F14" s="102">
        <v>54159</v>
      </c>
      <c r="G14" s="102">
        <v>57317</v>
      </c>
      <c r="H14" s="102">
        <v>59153</v>
      </c>
      <c r="I14" s="102">
        <v>92817</v>
      </c>
      <c r="J14" s="102">
        <v>122493</v>
      </c>
      <c r="K14" s="102">
        <v>124320</v>
      </c>
      <c r="L14" s="102">
        <v>120732</v>
      </c>
      <c r="M14" s="102">
        <v>115867</v>
      </c>
      <c r="N14" s="102">
        <v>106615</v>
      </c>
      <c r="O14" s="102">
        <v>110903</v>
      </c>
      <c r="P14" s="102">
        <v>92484</v>
      </c>
      <c r="Q14" s="102">
        <v>69308</v>
      </c>
      <c r="R14" s="102">
        <v>49471</v>
      </c>
      <c r="S14" s="102">
        <v>31026</v>
      </c>
      <c r="T14" s="102">
        <v>16819</v>
      </c>
      <c r="U14" s="102">
        <v>12776</v>
      </c>
      <c r="V14" s="102">
        <v>1357086</v>
      </c>
    </row>
    <row r="15" spans="1:24" ht="11.25" customHeight="1">
      <c r="A15" s="21"/>
      <c r="B15" s="102"/>
      <c r="C15" s="102" t="s">
        <v>31</v>
      </c>
      <c r="D15" s="102">
        <v>1545</v>
      </c>
      <c r="E15" s="102">
        <v>2522</v>
      </c>
      <c r="F15" s="102">
        <v>3422</v>
      </c>
      <c r="G15" s="102">
        <v>4960</v>
      </c>
      <c r="H15" s="102">
        <v>6120</v>
      </c>
      <c r="I15" s="102">
        <v>10894</v>
      </c>
      <c r="J15" s="102">
        <v>17079</v>
      </c>
      <c r="K15" s="102">
        <v>17845</v>
      </c>
      <c r="L15" s="102">
        <v>17605</v>
      </c>
      <c r="M15" s="102">
        <v>17200</v>
      </c>
      <c r="N15" s="102">
        <v>16876</v>
      </c>
      <c r="O15" s="102">
        <v>19586</v>
      </c>
      <c r="P15" s="102">
        <v>19500</v>
      </c>
      <c r="Q15" s="102">
        <v>15996</v>
      </c>
      <c r="R15" s="102">
        <v>12158</v>
      </c>
      <c r="S15" s="102">
        <v>7494</v>
      </c>
      <c r="T15" s="102">
        <v>3582</v>
      </c>
      <c r="U15" s="102">
        <v>2195</v>
      </c>
      <c r="V15" s="102">
        <v>196579</v>
      </c>
    </row>
    <row r="16" spans="1:24" ht="11.25" customHeight="1">
      <c r="A16" s="126"/>
      <c r="B16" s="102"/>
      <c r="C16" s="103" t="s">
        <v>14</v>
      </c>
      <c r="D16" s="103">
        <v>463324</v>
      </c>
      <c r="E16" s="103">
        <v>248406</v>
      </c>
      <c r="F16" s="103">
        <v>315027</v>
      </c>
      <c r="G16" s="103">
        <v>410733</v>
      </c>
      <c r="H16" s="103">
        <v>459110</v>
      </c>
      <c r="I16" s="103">
        <v>766445</v>
      </c>
      <c r="J16" s="103">
        <v>1061785</v>
      </c>
      <c r="K16" s="103">
        <v>1068359</v>
      </c>
      <c r="L16" s="103">
        <v>1058826</v>
      </c>
      <c r="M16" s="103">
        <v>1064739</v>
      </c>
      <c r="N16" s="103">
        <v>1060471</v>
      </c>
      <c r="O16" s="103">
        <v>1158416</v>
      </c>
      <c r="P16" s="103">
        <v>1067021</v>
      </c>
      <c r="Q16" s="103">
        <v>831777</v>
      </c>
      <c r="R16" s="103">
        <v>662858</v>
      </c>
      <c r="S16" s="103">
        <v>430715</v>
      </c>
      <c r="T16" s="103">
        <v>242222</v>
      </c>
      <c r="U16" s="103">
        <v>194920</v>
      </c>
      <c r="V16" s="103">
        <v>12565154</v>
      </c>
    </row>
    <row r="17" spans="1:22" ht="11.25" customHeight="1">
      <c r="A17" s="102"/>
      <c r="B17" s="102" t="s">
        <v>62</v>
      </c>
      <c r="C17" s="102" t="s">
        <v>32</v>
      </c>
      <c r="D17" s="102">
        <v>3983</v>
      </c>
      <c r="E17" s="102">
        <v>1464</v>
      </c>
      <c r="F17" s="102">
        <v>2706</v>
      </c>
      <c r="G17" s="102">
        <v>5378</v>
      </c>
      <c r="H17" s="102">
        <v>6333</v>
      </c>
      <c r="I17" s="102">
        <v>10076</v>
      </c>
      <c r="J17" s="102">
        <v>14517</v>
      </c>
      <c r="K17" s="102">
        <v>15767</v>
      </c>
      <c r="L17" s="102">
        <v>15011</v>
      </c>
      <c r="M17" s="102">
        <v>14665</v>
      </c>
      <c r="N17" s="102">
        <v>13728</v>
      </c>
      <c r="O17" s="102">
        <v>13986</v>
      </c>
      <c r="P17" s="102">
        <v>11392</v>
      </c>
      <c r="Q17" s="102">
        <v>8915</v>
      </c>
      <c r="R17" s="102">
        <v>5873</v>
      </c>
      <c r="S17" s="102">
        <v>3644</v>
      </c>
      <c r="T17" s="102">
        <v>2319</v>
      </c>
      <c r="U17" s="102">
        <v>1991</v>
      </c>
      <c r="V17" s="102">
        <v>151748</v>
      </c>
    </row>
    <row r="18" spans="1:22" ht="11.25" customHeight="1">
      <c r="A18" s="21"/>
      <c r="B18" s="102"/>
      <c r="C18" s="102" t="s">
        <v>33</v>
      </c>
      <c r="D18" s="102">
        <v>115256</v>
      </c>
      <c r="E18" s="102">
        <v>52542</v>
      </c>
      <c r="F18" s="102">
        <v>66516</v>
      </c>
      <c r="G18" s="102">
        <v>121036</v>
      </c>
      <c r="H18" s="102">
        <v>155268</v>
      </c>
      <c r="I18" s="102">
        <v>238918</v>
      </c>
      <c r="J18" s="102">
        <v>349703</v>
      </c>
      <c r="K18" s="102">
        <v>383287</v>
      </c>
      <c r="L18" s="102">
        <v>370148</v>
      </c>
      <c r="M18" s="102">
        <v>359424</v>
      </c>
      <c r="N18" s="102">
        <v>331282</v>
      </c>
      <c r="O18" s="102">
        <v>344280</v>
      </c>
      <c r="P18" s="102">
        <v>284369</v>
      </c>
      <c r="Q18" s="102">
        <v>191390</v>
      </c>
      <c r="R18" s="102">
        <v>126977</v>
      </c>
      <c r="S18" s="102">
        <v>81536</v>
      </c>
      <c r="T18" s="102">
        <v>53012</v>
      </c>
      <c r="U18" s="102">
        <v>54278</v>
      </c>
      <c r="V18" s="102">
        <v>3679222</v>
      </c>
    </row>
    <row r="19" spans="1:22" ht="11.25" customHeight="1">
      <c r="A19" s="21"/>
      <c r="B19" s="102"/>
      <c r="C19" s="102" t="s">
        <v>34</v>
      </c>
      <c r="D19" s="102">
        <v>4936</v>
      </c>
      <c r="E19" s="102">
        <v>857</v>
      </c>
      <c r="F19" s="102">
        <v>1114</v>
      </c>
      <c r="G19" s="102">
        <v>890</v>
      </c>
      <c r="H19" s="102">
        <v>1489</v>
      </c>
      <c r="I19" s="102">
        <v>1899</v>
      </c>
      <c r="J19" s="102">
        <v>4010</v>
      </c>
      <c r="K19" s="102">
        <v>4033</v>
      </c>
      <c r="L19" s="102">
        <v>3217</v>
      </c>
      <c r="M19" s="102">
        <v>4978</v>
      </c>
      <c r="N19" s="102">
        <v>4806</v>
      </c>
      <c r="O19" s="102">
        <v>8433</v>
      </c>
      <c r="P19" s="102">
        <v>11799</v>
      </c>
      <c r="Q19" s="102">
        <v>7482</v>
      </c>
      <c r="R19" s="102">
        <v>8070</v>
      </c>
      <c r="S19" s="102">
        <v>4425</v>
      </c>
      <c r="T19" s="102">
        <v>3498</v>
      </c>
      <c r="U19" s="102">
        <v>3292</v>
      </c>
      <c r="V19" s="102">
        <v>79228</v>
      </c>
    </row>
    <row r="20" spans="1:22" ht="11.25" customHeight="1">
      <c r="A20" s="102"/>
      <c r="B20" s="102"/>
      <c r="C20" s="102" t="s">
        <v>35</v>
      </c>
      <c r="D20" s="102">
        <v>7210</v>
      </c>
      <c r="E20" s="102">
        <v>36514</v>
      </c>
      <c r="F20" s="102">
        <v>42847</v>
      </c>
      <c r="G20" s="102">
        <v>52256</v>
      </c>
      <c r="H20" s="102">
        <v>51291</v>
      </c>
      <c r="I20" s="102">
        <v>68820</v>
      </c>
      <c r="J20" s="102">
        <v>89730</v>
      </c>
      <c r="K20" s="102">
        <v>80964</v>
      </c>
      <c r="L20" s="102">
        <v>60576</v>
      </c>
      <c r="M20" s="102">
        <v>42389</v>
      </c>
      <c r="N20" s="102">
        <v>28399</v>
      </c>
      <c r="O20" s="102">
        <v>20787</v>
      </c>
      <c r="P20" s="102">
        <v>12469</v>
      </c>
      <c r="Q20" s="102">
        <v>6624</v>
      </c>
      <c r="R20" s="102">
        <v>2768</v>
      </c>
      <c r="S20" s="102">
        <v>1280</v>
      </c>
      <c r="T20" s="102">
        <v>477</v>
      </c>
      <c r="U20" s="102">
        <v>278</v>
      </c>
      <c r="V20" s="102">
        <v>605679</v>
      </c>
    </row>
    <row r="21" spans="1:22" ht="11.25" customHeight="1">
      <c r="A21" s="21"/>
      <c r="B21" s="102"/>
      <c r="C21" s="102" t="s">
        <v>75</v>
      </c>
      <c r="D21" s="102">
        <v>1831</v>
      </c>
      <c r="E21" s="102">
        <v>11085</v>
      </c>
      <c r="F21" s="102">
        <v>12921</v>
      </c>
      <c r="G21" s="102">
        <v>16653</v>
      </c>
      <c r="H21" s="102">
        <v>18541</v>
      </c>
      <c r="I21" s="102">
        <v>16797</v>
      </c>
      <c r="J21" s="102">
        <v>23242</v>
      </c>
      <c r="K21" s="102">
        <v>22835</v>
      </c>
      <c r="L21" s="102">
        <v>17226</v>
      </c>
      <c r="M21" s="102">
        <v>11148</v>
      </c>
      <c r="N21" s="102">
        <v>7641</v>
      </c>
      <c r="O21" s="102">
        <v>4885</v>
      </c>
      <c r="P21" s="102">
        <v>2655</v>
      </c>
      <c r="Q21" s="102">
        <v>1123</v>
      </c>
      <c r="R21" s="102">
        <v>449</v>
      </c>
      <c r="S21" s="102">
        <v>242</v>
      </c>
      <c r="T21" s="102">
        <v>65</v>
      </c>
      <c r="U21" s="102">
        <v>33</v>
      </c>
      <c r="V21" s="102">
        <v>169372</v>
      </c>
    </row>
    <row r="22" spans="1:22" ht="11.25" customHeight="1">
      <c r="A22" s="21"/>
      <c r="B22" s="102"/>
      <c r="C22" s="102" t="s">
        <v>76</v>
      </c>
      <c r="D22" s="102">
        <v>54</v>
      </c>
      <c r="E22" s="102">
        <v>210</v>
      </c>
      <c r="F22" s="102">
        <v>398</v>
      </c>
      <c r="G22" s="102">
        <v>399</v>
      </c>
      <c r="H22" s="102">
        <v>323</v>
      </c>
      <c r="I22" s="102">
        <v>824</v>
      </c>
      <c r="J22" s="102">
        <v>1006</v>
      </c>
      <c r="K22" s="102">
        <v>665</v>
      </c>
      <c r="L22" s="102">
        <v>435</v>
      </c>
      <c r="M22" s="102">
        <v>250</v>
      </c>
      <c r="N22" s="102">
        <v>236</v>
      </c>
      <c r="O22" s="102">
        <v>92</v>
      </c>
      <c r="P22" s="102">
        <v>108</v>
      </c>
      <c r="Q22" s="102">
        <v>25</v>
      </c>
      <c r="R22" s="102">
        <v>22</v>
      </c>
      <c r="S22" s="102">
        <v>29</v>
      </c>
      <c r="T22" s="102">
        <v>9</v>
      </c>
      <c r="U22" s="102">
        <v>2</v>
      </c>
      <c r="V22" s="102">
        <v>5087</v>
      </c>
    </row>
    <row r="23" spans="1:22" ht="11.25" customHeight="1">
      <c r="A23" s="102"/>
      <c r="B23" s="102"/>
      <c r="C23" s="102" t="s">
        <v>36</v>
      </c>
      <c r="D23" s="102">
        <v>10</v>
      </c>
      <c r="E23" s="102">
        <v>31</v>
      </c>
      <c r="F23" s="102">
        <v>42</v>
      </c>
      <c r="G23" s="102">
        <v>5</v>
      </c>
      <c r="H23" s="102">
        <v>2</v>
      </c>
      <c r="I23" s="102">
        <v>6</v>
      </c>
      <c r="J23" s="102">
        <v>1</v>
      </c>
      <c r="K23" s="102">
        <v>3</v>
      </c>
      <c r="L23" s="102">
        <v>2</v>
      </c>
      <c r="M23" s="102">
        <v>4</v>
      </c>
      <c r="N23" s="102">
        <v>7</v>
      </c>
      <c r="O23" s="102">
        <v>3</v>
      </c>
      <c r="P23" s="102">
        <v>10</v>
      </c>
      <c r="Q23" s="102">
        <v>2</v>
      </c>
      <c r="R23" s="102"/>
      <c r="S23" s="102">
        <v>1</v>
      </c>
      <c r="T23" s="102"/>
      <c r="U23" s="102"/>
      <c r="V23" s="102">
        <v>129</v>
      </c>
    </row>
    <row r="24" spans="1:22" ht="11.25" customHeight="1">
      <c r="A24" s="21"/>
      <c r="B24" s="102"/>
      <c r="C24" s="102" t="s">
        <v>37</v>
      </c>
      <c r="D24" s="102">
        <v>3226</v>
      </c>
      <c r="E24" s="102">
        <v>1882</v>
      </c>
      <c r="F24" s="102">
        <v>1479</v>
      </c>
      <c r="G24" s="102">
        <v>1509</v>
      </c>
      <c r="H24" s="102">
        <v>1454</v>
      </c>
      <c r="I24" s="102">
        <v>2501</v>
      </c>
      <c r="J24" s="102">
        <v>3794</v>
      </c>
      <c r="K24" s="102">
        <v>3988</v>
      </c>
      <c r="L24" s="102">
        <v>3959</v>
      </c>
      <c r="M24" s="102">
        <v>4148</v>
      </c>
      <c r="N24" s="102">
        <v>3907</v>
      </c>
      <c r="O24" s="102">
        <v>3978</v>
      </c>
      <c r="P24" s="102">
        <v>3182</v>
      </c>
      <c r="Q24" s="102">
        <v>2274</v>
      </c>
      <c r="R24" s="102">
        <v>1654</v>
      </c>
      <c r="S24" s="102">
        <v>1157</v>
      </c>
      <c r="T24" s="102">
        <v>501</v>
      </c>
      <c r="U24" s="102">
        <v>360</v>
      </c>
      <c r="V24" s="102">
        <v>44953</v>
      </c>
    </row>
    <row r="25" spans="1:22" ht="11.25" customHeight="1">
      <c r="A25" s="21"/>
      <c r="B25" s="102"/>
      <c r="C25" s="102" t="s">
        <v>38</v>
      </c>
      <c r="D25" s="102">
        <v>2480</v>
      </c>
      <c r="E25" s="102">
        <v>6463</v>
      </c>
      <c r="F25" s="102">
        <v>5706</v>
      </c>
      <c r="G25" s="102">
        <v>7495</v>
      </c>
      <c r="H25" s="102">
        <v>8593</v>
      </c>
      <c r="I25" s="102">
        <v>12300</v>
      </c>
      <c r="J25" s="102">
        <v>15361</v>
      </c>
      <c r="K25" s="102">
        <v>13017</v>
      </c>
      <c r="L25" s="102">
        <v>12164</v>
      </c>
      <c r="M25" s="102">
        <v>14805</v>
      </c>
      <c r="N25" s="102">
        <v>14758</v>
      </c>
      <c r="O25" s="102">
        <v>15339</v>
      </c>
      <c r="P25" s="102">
        <v>13611</v>
      </c>
      <c r="Q25" s="102">
        <v>10804</v>
      </c>
      <c r="R25" s="102">
        <v>7710</v>
      </c>
      <c r="S25" s="102">
        <v>5409</v>
      </c>
      <c r="T25" s="102">
        <v>2719</v>
      </c>
      <c r="U25" s="102">
        <v>1644</v>
      </c>
      <c r="V25" s="102">
        <v>170378</v>
      </c>
    </row>
    <row r="26" spans="1:22" ht="11.25" customHeight="1">
      <c r="A26" s="102"/>
      <c r="B26" s="102"/>
      <c r="C26" s="102" t="s">
        <v>39</v>
      </c>
      <c r="D26" s="102">
        <v>7943</v>
      </c>
      <c r="E26" s="102">
        <v>3786</v>
      </c>
      <c r="F26" s="102">
        <v>1788</v>
      </c>
      <c r="G26" s="102">
        <v>2670</v>
      </c>
      <c r="H26" s="102">
        <v>2713</v>
      </c>
      <c r="I26" s="102">
        <v>3749</v>
      </c>
      <c r="J26" s="102">
        <v>5257</v>
      </c>
      <c r="K26" s="102">
        <v>5451</v>
      </c>
      <c r="L26" s="102">
        <v>5077</v>
      </c>
      <c r="M26" s="102">
        <v>5010</v>
      </c>
      <c r="N26" s="102">
        <v>4792</v>
      </c>
      <c r="O26" s="102">
        <v>5185</v>
      </c>
      <c r="P26" s="102">
        <v>4513</v>
      </c>
      <c r="Q26" s="102">
        <v>3630</v>
      </c>
      <c r="R26" s="102">
        <v>2930</v>
      </c>
      <c r="S26" s="102">
        <v>1973</v>
      </c>
      <c r="T26" s="102">
        <v>1054</v>
      </c>
      <c r="U26" s="102">
        <v>730</v>
      </c>
      <c r="V26" s="102">
        <v>68251</v>
      </c>
    </row>
    <row r="27" spans="1:22" ht="11.25" customHeight="1">
      <c r="A27" s="21"/>
      <c r="B27" s="102"/>
      <c r="C27" s="102" t="s">
        <v>40</v>
      </c>
      <c r="D27" s="102">
        <v>150</v>
      </c>
      <c r="E27" s="102">
        <v>619</v>
      </c>
      <c r="F27" s="102">
        <v>1226</v>
      </c>
      <c r="G27" s="102">
        <v>1654</v>
      </c>
      <c r="H27" s="102">
        <v>1716</v>
      </c>
      <c r="I27" s="102">
        <v>2852</v>
      </c>
      <c r="J27" s="102">
        <v>3329</v>
      </c>
      <c r="K27" s="102">
        <v>3394</v>
      </c>
      <c r="L27" s="102">
        <v>2528</v>
      </c>
      <c r="M27" s="102">
        <v>2198</v>
      </c>
      <c r="N27" s="102">
        <v>2087</v>
      </c>
      <c r="O27" s="102">
        <v>1942</v>
      </c>
      <c r="P27" s="102">
        <v>1360</v>
      </c>
      <c r="Q27" s="102">
        <v>911</v>
      </c>
      <c r="R27" s="102">
        <v>709</v>
      </c>
      <c r="S27" s="102">
        <v>455</v>
      </c>
      <c r="T27" s="102">
        <v>234</v>
      </c>
      <c r="U27" s="102">
        <v>131</v>
      </c>
      <c r="V27" s="102">
        <v>27495</v>
      </c>
    </row>
    <row r="28" spans="1:22" ht="11.25" customHeight="1">
      <c r="A28" s="21"/>
      <c r="B28" s="102"/>
      <c r="C28" s="102" t="s">
        <v>41</v>
      </c>
      <c r="D28" s="102">
        <v>8915</v>
      </c>
      <c r="E28" s="102">
        <v>8712</v>
      </c>
      <c r="F28" s="102">
        <v>8680</v>
      </c>
      <c r="G28" s="102">
        <v>10831</v>
      </c>
      <c r="H28" s="102">
        <v>10677</v>
      </c>
      <c r="I28" s="102">
        <v>17552</v>
      </c>
      <c r="J28" s="102">
        <v>26736</v>
      </c>
      <c r="K28" s="102">
        <v>30432</v>
      </c>
      <c r="L28" s="102">
        <v>34075</v>
      </c>
      <c r="M28" s="102">
        <v>36905</v>
      </c>
      <c r="N28" s="102">
        <v>36816</v>
      </c>
      <c r="O28" s="102">
        <v>38849</v>
      </c>
      <c r="P28" s="102">
        <v>34704</v>
      </c>
      <c r="Q28" s="102">
        <v>26465</v>
      </c>
      <c r="R28" s="102">
        <v>20199</v>
      </c>
      <c r="S28" s="102">
        <v>14079</v>
      </c>
      <c r="T28" s="102">
        <v>7527</v>
      </c>
      <c r="U28" s="102">
        <v>5680</v>
      </c>
      <c r="V28" s="102">
        <v>377834</v>
      </c>
    </row>
    <row r="29" spans="1:22" ht="11.25" customHeight="1">
      <c r="A29" s="102"/>
      <c r="B29" s="102"/>
      <c r="C29" s="102" t="s">
        <v>42</v>
      </c>
      <c r="D29" s="102">
        <v>252</v>
      </c>
      <c r="E29" s="102">
        <v>250</v>
      </c>
      <c r="F29" s="102">
        <v>273</v>
      </c>
      <c r="G29" s="102">
        <v>1505</v>
      </c>
      <c r="H29" s="102">
        <v>3321</v>
      </c>
      <c r="I29" s="102">
        <v>7190</v>
      </c>
      <c r="J29" s="102">
        <v>10236</v>
      </c>
      <c r="K29" s="102">
        <v>10898</v>
      </c>
      <c r="L29" s="102">
        <v>10436</v>
      </c>
      <c r="M29" s="102">
        <v>10529</v>
      </c>
      <c r="N29" s="102">
        <v>9298</v>
      </c>
      <c r="O29" s="102">
        <v>9136</v>
      </c>
      <c r="P29" s="102">
        <v>7754</v>
      </c>
      <c r="Q29" s="102">
        <v>5862</v>
      </c>
      <c r="R29" s="102">
        <v>3748</v>
      </c>
      <c r="S29" s="102">
        <v>2083</v>
      </c>
      <c r="T29" s="102">
        <v>877</v>
      </c>
      <c r="U29" s="102">
        <v>533</v>
      </c>
      <c r="V29" s="102">
        <v>94181</v>
      </c>
    </row>
    <row r="30" spans="1:22" ht="11.25" customHeight="1">
      <c r="A30" s="21"/>
      <c r="B30" s="102"/>
      <c r="C30" s="102" t="s">
        <v>43</v>
      </c>
      <c r="D30" s="102">
        <v>1337</v>
      </c>
      <c r="E30" s="102">
        <v>107</v>
      </c>
      <c r="F30" s="102">
        <v>48</v>
      </c>
      <c r="G30" s="102">
        <v>105</v>
      </c>
      <c r="H30" s="102">
        <v>353</v>
      </c>
      <c r="I30" s="102">
        <v>989</v>
      </c>
      <c r="J30" s="102">
        <v>1959</v>
      </c>
      <c r="K30" s="102">
        <v>2463</v>
      </c>
      <c r="L30" s="102">
        <v>2203</v>
      </c>
      <c r="M30" s="102">
        <v>2406</v>
      </c>
      <c r="N30" s="102">
        <v>3049</v>
      </c>
      <c r="O30" s="102">
        <v>4629</v>
      </c>
      <c r="P30" s="102">
        <v>4576</v>
      </c>
      <c r="Q30" s="102">
        <v>3749</v>
      </c>
      <c r="R30" s="102">
        <v>3554</v>
      </c>
      <c r="S30" s="102">
        <v>2248</v>
      </c>
      <c r="T30" s="102">
        <v>1325</v>
      </c>
      <c r="U30" s="102">
        <v>1311</v>
      </c>
      <c r="V30" s="102">
        <v>36411</v>
      </c>
    </row>
    <row r="31" spans="1:22" ht="11.25" customHeight="1">
      <c r="A31" s="21"/>
      <c r="B31" s="102"/>
      <c r="C31" s="102" t="s">
        <v>44</v>
      </c>
      <c r="D31" s="102">
        <v>3508</v>
      </c>
      <c r="E31" s="102">
        <v>1</v>
      </c>
      <c r="F31" s="102">
        <v>2</v>
      </c>
      <c r="G31" s="102">
        <v>5</v>
      </c>
      <c r="H31" s="102">
        <v>5</v>
      </c>
      <c r="I31" s="102">
        <v>3</v>
      </c>
      <c r="J31" s="102">
        <v>12</v>
      </c>
      <c r="K31" s="102">
        <v>8</v>
      </c>
      <c r="L31" s="102">
        <v>7</v>
      </c>
      <c r="M31" s="102">
        <v>2</v>
      </c>
      <c r="N31" s="102">
        <v>7</v>
      </c>
      <c r="O31" s="102">
        <v>2</v>
      </c>
      <c r="P31" s="102">
        <v>4</v>
      </c>
      <c r="Q31" s="102">
        <v>2</v>
      </c>
      <c r="R31" s="102">
        <v>3</v>
      </c>
      <c r="S31" s="102"/>
      <c r="T31" s="102"/>
      <c r="U31" s="102"/>
      <c r="V31" s="102">
        <v>3571</v>
      </c>
    </row>
    <row r="32" spans="1:22" ht="11.25" customHeight="1">
      <c r="A32" s="102"/>
      <c r="B32" s="102"/>
      <c r="C32" s="102" t="s">
        <v>45</v>
      </c>
      <c r="D32" s="102">
        <v>37</v>
      </c>
      <c r="E32" s="102"/>
      <c r="F32" s="102"/>
      <c r="G32" s="102"/>
      <c r="H32" s="102">
        <v>6</v>
      </c>
      <c r="I32" s="102">
        <v>4</v>
      </c>
      <c r="J32" s="102">
        <v>21</v>
      </c>
      <c r="K32" s="102">
        <v>24</v>
      </c>
      <c r="L32" s="102">
        <v>9</v>
      </c>
      <c r="M32" s="102">
        <v>14</v>
      </c>
      <c r="N32" s="102">
        <v>1</v>
      </c>
      <c r="O32" s="102">
        <v>1</v>
      </c>
      <c r="P32" s="102">
        <v>4</v>
      </c>
      <c r="Q32" s="102"/>
      <c r="R32" s="102">
        <v>3</v>
      </c>
      <c r="S32" s="102"/>
      <c r="T32" s="102"/>
      <c r="U32" s="102"/>
      <c r="V32" s="102">
        <v>124</v>
      </c>
    </row>
    <row r="33" spans="1:22" ht="11.25" customHeight="1">
      <c r="A33" s="21"/>
      <c r="B33" s="102"/>
      <c r="C33" s="102" t="s">
        <v>46</v>
      </c>
      <c r="D33" s="102">
        <v>412</v>
      </c>
      <c r="E33" s="102">
        <v>525</v>
      </c>
      <c r="F33" s="102">
        <v>531</v>
      </c>
      <c r="G33" s="102">
        <v>303</v>
      </c>
      <c r="H33" s="102">
        <v>263</v>
      </c>
      <c r="I33" s="102">
        <v>630</v>
      </c>
      <c r="J33" s="102">
        <v>835</v>
      </c>
      <c r="K33" s="102">
        <v>948</v>
      </c>
      <c r="L33" s="102">
        <v>1066</v>
      </c>
      <c r="M33" s="102">
        <v>1222</v>
      </c>
      <c r="N33" s="102">
        <v>1199</v>
      </c>
      <c r="O33" s="102">
        <v>1200</v>
      </c>
      <c r="P33" s="102">
        <v>971</v>
      </c>
      <c r="Q33" s="102">
        <v>613</v>
      </c>
      <c r="R33" s="102">
        <v>440</v>
      </c>
      <c r="S33" s="102">
        <v>306</v>
      </c>
      <c r="T33" s="102">
        <v>112</v>
      </c>
      <c r="U33" s="102">
        <v>86</v>
      </c>
      <c r="V33" s="102">
        <v>11662</v>
      </c>
    </row>
    <row r="34" spans="1:22" ht="11.25" customHeight="1">
      <c r="A34" s="21"/>
      <c r="B34" s="102"/>
      <c r="C34" s="102" t="s">
        <v>182</v>
      </c>
      <c r="D34" s="102">
        <v>71272</v>
      </c>
      <c r="E34" s="102">
        <v>73843</v>
      </c>
      <c r="F34" s="102">
        <v>12926</v>
      </c>
      <c r="G34" s="102">
        <v>5832</v>
      </c>
      <c r="H34" s="102">
        <v>2123</v>
      </c>
      <c r="I34" s="102">
        <v>3468</v>
      </c>
      <c r="J34" s="102">
        <v>1834</v>
      </c>
      <c r="K34" s="102">
        <v>3020</v>
      </c>
      <c r="L34" s="102">
        <v>2927</v>
      </c>
      <c r="M34" s="102">
        <v>1721</v>
      </c>
      <c r="N34" s="102">
        <v>2159</v>
      </c>
      <c r="O34" s="102">
        <v>2386</v>
      </c>
      <c r="P34" s="102">
        <v>3912</v>
      </c>
      <c r="Q34" s="102">
        <v>1926</v>
      </c>
      <c r="R34" s="102">
        <v>2983</v>
      </c>
      <c r="S34" s="102">
        <v>2531</v>
      </c>
      <c r="T34" s="102">
        <v>1276</v>
      </c>
      <c r="U34" s="102">
        <v>1568</v>
      </c>
      <c r="V34" s="102">
        <v>197707</v>
      </c>
    </row>
    <row r="35" spans="1:22" ht="11.25" customHeight="1">
      <c r="A35" s="126"/>
      <c r="B35" s="102"/>
      <c r="C35" s="103" t="s">
        <v>14</v>
      </c>
      <c r="D35" s="103">
        <v>232812</v>
      </c>
      <c r="E35" s="103">
        <v>198891</v>
      </c>
      <c r="F35" s="103">
        <v>159203</v>
      </c>
      <c r="G35" s="103">
        <v>228526</v>
      </c>
      <c r="H35" s="103">
        <v>264471</v>
      </c>
      <c r="I35" s="103">
        <v>388578</v>
      </c>
      <c r="J35" s="103">
        <v>551583</v>
      </c>
      <c r="K35" s="103">
        <v>581197</v>
      </c>
      <c r="L35" s="103">
        <v>541066</v>
      </c>
      <c r="M35" s="103">
        <v>511818</v>
      </c>
      <c r="N35" s="103">
        <v>464172</v>
      </c>
      <c r="O35" s="103">
        <v>475113</v>
      </c>
      <c r="P35" s="103">
        <v>397393</v>
      </c>
      <c r="Q35" s="103">
        <v>271797</v>
      </c>
      <c r="R35" s="103">
        <v>188092</v>
      </c>
      <c r="S35" s="103">
        <v>121398</v>
      </c>
      <c r="T35" s="103">
        <v>75005</v>
      </c>
      <c r="U35" s="103">
        <v>71917</v>
      </c>
      <c r="V35" s="103">
        <v>5723032</v>
      </c>
    </row>
    <row r="36" spans="1:22" ht="11.25" customHeight="1">
      <c r="A36" s="102"/>
      <c r="B36" s="102" t="s">
        <v>102</v>
      </c>
      <c r="C36" s="102" t="s">
        <v>47</v>
      </c>
      <c r="D36" s="102">
        <v>139</v>
      </c>
      <c r="E36" s="102">
        <v>93</v>
      </c>
      <c r="F36" s="102">
        <v>77</v>
      </c>
      <c r="G36" s="102">
        <v>160</v>
      </c>
      <c r="H36" s="102">
        <v>189</v>
      </c>
      <c r="I36" s="102">
        <v>420</v>
      </c>
      <c r="J36" s="102">
        <v>769</v>
      </c>
      <c r="K36" s="102">
        <v>958</v>
      </c>
      <c r="L36" s="102">
        <v>1002</v>
      </c>
      <c r="M36" s="102">
        <v>978</v>
      </c>
      <c r="N36" s="102">
        <v>844</v>
      </c>
      <c r="O36" s="102">
        <v>899</v>
      </c>
      <c r="P36" s="102">
        <v>714</v>
      </c>
      <c r="Q36" s="102">
        <v>502</v>
      </c>
      <c r="R36" s="102">
        <v>327</v>
      </c>
      <c r="S36" s="102">
        <v>243</v>
      </c>
      <c r="T36" s="102">
        <v>114</v>
      </c>
      <c r="U36" s="102">
        <v>55</v>
      </c>
      <c r="V36" s="102">
        <v>8483</v>
      </c>
    </row>
    <row r="37" spans="1:22" ht="11.25" customHeight="1">
      <c r="A37" s="21"/>
      <c r="B37" s="102"/>
      <c r="C37" s="102" t="s">
        <v>38</v>
      </c>
      <c r="D37" s="102">
        <v>132</v>
      </c>
      <c r="E37" s="102">
        <v>113</v>
      </c>
      <c r="F37" s="102">
        <v>88</v>
      </c>
      <c r="G37" s="102">
        <v>324</v>
      </c>
      <c r="H37" s="102">
        <v>885</v>
      </c>
      <c r="I37" s="102">
        <v>1758</v>
      </c>
      <c r="J37" s="102">
        <v>2150</v>
      </c>
      <c r="K37" s="102">
        <v>1605</v>
      </c>
      <c r="L37" s="102">
        <v>1244</v>
      </c>
      <c r="M37" s="102">
        <v>1310</v>
      </c>
      <c r="N37" s="102">
        <v>1410</v>
      </c>
      <c r="O37" s="102">
        <v>1572</v>
      </c>
      <c r="P37" s="102">
        <v>1494</v>
      </c>
      <c r="Q37" s="102">
        <v>1337</v>
      </c>
      <c r="R37" s="102">
        <v>1160</v>
      </c>
      <c r="S37" s="102">
        <v>940</v>
      </c>
      <c r="T37" s="102">
        <v>465</v>
      </c>
      <c r="U37" s="102">
        <v>275</v>
      </c>
      <c r="V37" s="102">
        <v>18262</v>
      </c>
    </row>
    <row r="38" spans="1:22" ht="11.25" customHeight="1">
      <c r="A38" s="21"/>
      <c r="B38" s="102"/>
      <c r="C38" s="102" t="s">
        <v>39</v>
      </c>
      <c r="D38" s="102">
        <v>1391</v>
      </c>
      <c r="E38" s="102">
        <v>1091</v>
      </c>
      <c r="F38" s="102">
        <v>347</v>
      </c>
      <c r="G38" s="102">
        <v>963</v>
      </c>
      <c r="H38" s="102">
        <v>1125</v>
      </c>
      <c r="I38" s="102">
        <v>1336</v>
      </c>
      <c r="J38" s="102">
        <v>1699</v>
      </c>
      <c r="K38" s="102">
        <v>1341</v>
      </c>
      <c r="L38" s="102">
        <v>1118</v>
      </c>
      <c r="M38" s="102">
        <v>852</v>
      </c>
      <c r="N38" s="102">
        <v>567</v>
      </c>
      <c r="O38" s="102">
        <v>532</v>
      </c>
      <c r="P38" s="102">
        <v>366</v>
      </c>
      <c r="Q38" s="102">
        <v>216</v>
      </c>
      <c r="R38" s="102">
        <v>149</v>
      </c>
      <c r="S38" s="102">
        <v>64</v>
      </c>
      <c r="T38" s="102">
        <v>39</v>
      </c>
      <c r="U38" s="102">
        <v>25</v>
      </c>
      <c r="V38" s="102">
        <v>13221</v>
      </c>
    </row>
    <row r="39" spans="1:22" ht="11.25" customHeight="1">
      <c r="A39" s="102"/>
      <c r="B39" s="102"/>
      <c r="C39" s="102" t="s">
        <v>48</v>
      </c>
      <c r="D39" s="102">
        <v>42</v>
      </c>
      <c r="E39" s="102">
        <v>36</v>
      </c>
      <c r="F39" s="102">
        <v>35</v>
      </c>
      <c r="G39" s="102">
        <v>178</v>
      </c>
      <c r="H39" s="102">
        <v>226</v>
      </c>
      <c r="I39" s="102">
        <v>225</v>
      </c>
      <c r="J39" s="102">
        <v>204</v>
      </c>
      <c r="K39" s="102">
        <v>234</v>
      </c>
      <c r="L39" s="102">
        <v>203</v>
      </c>
      <c r="M39" s="102">
        <v>175</v>
      </c>
      <c r="N39" s="102">
        <v>187</v>
      </c>
      <c r="O39" s="102">
        <v>158</v>
      </c>
      <c r="P39" s="102">
        <v>131</v>
      </c>
      <c r="Q39" s="102">
        <v>99</v>
      </c>
      <c r="R39" s="102">
        <v>79</v>
      </c>
      <c r="S39" s="102">
        <v>30</v>
      </c>
      <c r="T39" s="102">
        <v>27</v>
      </c>
      <c r="U39" s="102">
        <v>6</v>
      </c>
      <c r="V39" s="102">
        <v>2275</v>
      </c>
    </row>
    <row r="40" spans="1:22" ht="11.25" customHeight="1">
      <c r="A40" s="21"/>
      <c r="B40" s="102"/>
      <c r="C40" s="102" t="s">
        <v>49</v>
      </c>
      <c r="D40" s="102">
        <v>1117</v>
      </c>
      <c r="E40" s="102">
        <v>682</v>
      </c>
      <c r="F40" s="102">
        <v>364</v>
      </c>
      <c r="G40" s="102">
        <v>350</v>
      </c>
      <c r="H40" s="102">
        <v>371</v>
      </c>
      <c r="I40" s="102">
        <v>507</v>
      </c>
      <c r="J40" s="102">
        <v>587</v>
      </c>
      <c r="K40" s="102">
        <v>484</v>
      </c>
      <c r="L40" s="102">
        <v>390</v>
      </c>
      <c r="M40" s="102">
        <v>390</v>
      </c>
      <c r="N40" s="102">
        <v>408</v>
      </c>
      <c r="O40" s="102">
        <v>286</v>
      </c>
      <c r="P40" s="102">
        <v>243</v>
      </c>
      <c r="Q40" s="102">
        <v>232</v>
      </c>
      <c r="R40" s="102">
        <v>188</v>
      </c>
      <c r="S40" s="102">
        <v>103</v>
      </c>
      <c r="T40" s="102">
        <v>90</v>
      </c>
      <c r="U40" s="102">
        <v>58</v>
      </c>
      <c r="V40" s="102">
        <v>6850</v>
      </c>
    </row>
    <row r="41" spans="1:22" ht="11.25" customHeight="1">
      <c r="A41" s="21"/>
      <c r="B41" s="102"/>
      <c r="C41" s="102" t="s">
        <v>50</v>
      </c>
      <c r="D41" s="102">
        <v>847</v>
      </c>
      <c r="E41" s="102">
        <v>974</v>
      </c>
      <c r="F41" s="102">
        <v>1361</v>
      </c>
      <c r="G41" s="102">
        <v>1992</v>
      </c>
      <c r="H41" s="102">
        <v>2493</v>
      </c>
      <c r="I41" s="102">
        <v>3943</v>
      </c>
      <c r="J41" s="102">
        <v>5188</v>
      </c>
      <c r="K41" s="102">
        <v>4820</v>
      </c>
      <c r="L41" s="102">
        <v>4326</v>
      </c>
      <c r="M41" s="102">
        <v>3973</v>
      </c>
      <c r="N41" s="102">
        <v>3435</v>
      </c>
      <c r="O41" s="102">
        <v>3331</v>
      </c>
      <c r="P41" s="102">
        <v>2953</v>
      </c>
      <c r="Q41" s="102">
        <v>2035</v>
      </c>
      <c r="R41" s="102">
        <v>1701</v>
      </c>
      <c r="S41" s="102">
        <v>1074</v>
      </c>
      <c r="T41" s="102">
        <v>599</v>
      </c>
      <c r="U41" s="102">
        <v>420</v>
      </c>
      <c r="V41" s="102">
        <v>45465</v>
      </c>
    </row>
    <row r="42" spans="1:22" ht="11.25" customHeight="1">
      <c r="A42" s="102"/>
      <c r="B42" s="102"/>
      <c r="C42" s="102" t="s">
        <v>51</v>
      </c>
      <c r="D42" s="102">
        <v>29</v>
      </c>
      <c r="E42" s="102">
        <v>11</v>
      </c>
      <c r="F42" s="102">
        <v>20</v>
      </c>
      <c r="G42" s="102">
        <v>64</v>
      </c>
      <c r="H42" s="102">
        <v>89</v>
      </c>
      <c r="I42" s="102">
        <v>190</v>
      </c>
      <c r="J42" s="102">
        <v>270</v>
      </c>
      <c r="K42" s="102">
        <v>355</v>
      </c>
      <c r="L42" s="102">
        <v>295</v>
      </c>
      <c r="M42" s="102">
        <v>353</v>
      </c>
      <c r="N42" s="102">
        <v>404</v>
      </c>
      <c r="O42" s="102">
        <v>562</v>
      </c>
      <c r="P42" s="102">
        <v>485</v>
      </c>
      <c r="Q42" s="102">
        <v>482</v>
      </c>
      <c r="R42" s="102">
        <v>429</v>
      </c>
      <c r="S42" s="102">
        <v>273</v>
      </c>
      <c r="T42" s="102">
        <v>162</v>
      </c>
      <c r="U42" s="102">
        <v>129</v>
      </c>
      <c r="V42" s="102">
        <v>4602</v>
      </c>
    </row>
    <row r="43" spans="1:22" ht="11.25" customHeight="1">
      <c r="A43" s="21"/>
      <c r="B43" s="102"/>
      <c r="C43" s="102" t="s">
        <v>183</v>
      </c>
      <c r="D43" s="102">
        <v>73</v>
      </c>
      <c r="E43" s="102">
        <v>2</v>
      </c>
      <c r="F43" s="102">
        <v>17</v>
      </c>
      <c r="G43" s="102">
        <v>119</v>
      </c>
      <c r="H43" s="102">
        <v>96</v>
      </c>
      <c r="I43" s="102">
        <v>81</v>
      </c>
      <c r="J43" s="102">
        <v>98</v>
      </c>
      <c r="K43" s="102">
        <v>90</v>
      </c>
      <c r="L43" s="102">
        <v>88</v>
      </c>
      <c r="M43" s="102">
        <v>100</v>
      </c>
      <c r="N43" s="102">
        <v>104</v>
      </c>
      <c r="O43" s="102">
        <v>172</v>
      </c>
      <c r="P43" s="102">
        <v>134</v>
      </c>
      <c r="Q43" s="102">
        <v>143</v>
      </c>
      <c r="R43" s="102">
        <v>136</v>
      </c>
      <c r="S43" s="102">
        <v>90</v>
      </c>
      <c r="T43" s="102">
        <v>50</v>
      </c>
      <c r="U43" s="102">
        <v>34</v>
      </c>
      <c r="V43" s="102">
        <v>1627</v>
      </c>
    </row>
    <row r="44" spans="1:22" ht="11.25" customHeight="1">
      <c r="A44" s="21"/>
      <c r="B44" s="102"/>
      <c r="C44" s="102" t="s">
        <v>52</v>
      </c>
      <c r="D44" s="102">
        <v>684</v>
      </c>
      <c r="E44" s="102">
        <v>636</v>
      </c>
      <c r="F44" s="102">
        <v>725</v>
      </c>
      <c r="G44" s="102">
        <v>677</v>
      </c>
      <c r="H44" s="102">
        <v>684</v>
      </c>
      <c r="I44" s="102">
        <v>1357</v>
      </c>
      <c r="J44" s="102">
        <v>2069</v>
      </c>
      <c r="K44" s="102">
        <v>2126</v>
      </c>
      <c r="L44" s="102">
        <v>1962</v>
      </c>
      <c r="M44" s="102">
        <v>1896</v>
      </c>
      <c r="N44" s="102">
        <v>1673</v>
      </c>
      <c r="O44" s="102">
        <v>1621</v>
      </c>
      <c r="P44" s="102">
        <v>1419</v>
      </c>
      <c r="Q44" s="102">
        <v>964</v>
      </c>
      <c r="R44" s="102">
        <v>774</v>
      </c>
      <c r="S44" s="102">
        <v>416</v>
      </c>
      <c r="T44" s="102">
        <v>189</v>
      </c>
      <c r="U44" s="102">
        <v>144</v>
      </c>
      <c r="V44" s="102">
        <v>20016</v>
      </c>
    </row>
    <row r="45" spans="1:22" ht="11.25" customHeight="1">
      <c r="A45" s="102"/>
      <c r="B45" s="102"/>
      <c r="C45" s="102" t="s">
        <v>53</v>
      </c>
      <c r="D45" s="102">
        <v>46</v>
      </c>
      <c r="E45" s="102">
        <v>4</v>
      </c>
      <c r="F45" s="102">
        <v>14</v>
      </c>
      <c r="G45" s="102">
        <v>150</v>
      </c>
      <c r="H45" s="102">
        <v>284</v>
      </c>
      <c r="I45" s="102">
        <v>465</v>
      </c>
      <c r="J45" s="102">
        <v>564</v>
      </c>
      <c r="K45" s="102">
        <v>565</v>
      </c>
      <c r="L45" s="102">
        <v>475</v>
      </c>
      <c r="M45" s="102">
        <v>363</v>
      </c>
      <c r="N45" s="102">
        <v>293</v>
      </c>
      <c r="O45" s="102">
        <v>258</v>
      </c>
      <c r="P45" s="102">
        <v>157</v>
      </c>
      <c r="Q45" s="102">
        <v>106</v>
      </c>
      <c r="R45" s="102">
        <v>70</v>
      </c>
      <c r="S45" s="102">
        <v>37</v>
      </c>
      <c r="T45" s="102">
        <v>12</v>
      </c>
      <c r="U45" s="102">
        <v>5</v>
      </c>
      <c r="V45" s="102">
        <v>3868</v>
      </c>
    </row>
    <row r="46" spans="1:22" ht="11.25" customHeight="1">
      <c r="A46" s="21"/>
      <c r="B46" s="102"/>
      <c r="C46" s="102" t="s">
        <v>54</v>
      </c>
      <c r="D46" s="102">
        <v>2160</v>
      </c>
      <c r="E46" s="102">
        <v>2045</v>
      </c>
      <c r="F46" s="102">
        <v>857</v>
      </c>
      <c r="G46" s="102">
        <v>792</v>
      </c>
      <c r="H46" s="102">
        <v>743</v>
      </c>
      <c r="I46" s="102">
        <v>1246</v>
      </c>
      <c r="J46" s="102">
        <v>2312</v>
      </c>
      <c r="K46" s="102">
        <v>3022</v>
      </c>
      <c r="L46" s="102">
        <v>2712</v>
      </c>
      <c r="M46" s="102">
        <v>1754</v>
      </c>
      <c r="N46" s="102">
        <v>1310</v>
      </c>
      <c r="O46" s="102">
        <v>1228</v>
      </c>
      <c r="P46" s="102">
        <v>1157</v>
      </c>
      <c r="Q46" s="102">
        <v>929</v>
      </c>
      <c r="R46" s="102">
        <v>638</v>
      </c>
      <c r="S46" s="102">
        <v>353</v>
      </c>
      <c r="T46" s="102">
        <v>203</v>
      </c>
      <c r="U46" s="102">
        <v>140</v>
      </c>
      <c r="V46" s="102">
        <v>23601</v>
      </c>
    </row>
    <row r="47" spans="1:22" ht="11.25" customHeight="1">
      <c r="A47" s="21"/>
      <c r="B47" s="102"/>
      <c r="C47" s="102" t="s">
        <v>55</v>
      </c>
      <c r="D47" s="102"/>
      <c r="E47" s="102">
        <v>1</v>
      </c>
      <c r="F47" s="102"/>
      <c r="G47" s="102">
        <v>21</v>
      </c>
      <c r="H47" s="102">
        <v>5</v>
      </c>
      <c r="I47" s="102">
        <v>12</v>
      </c>
      <c r="J47" s="102">
        <v>8</v>
      </c>
      <c r="K47" s="102">
        <v>3</v>
      </c>
      <c r="L47" s="102">
        <v>6</v>
      </c>
      <c r="M47" s="102"/>
      <c r="N47" s="102">
        <v>1</v>
      </c>
      <c r="O47" s="102">
        <v>4</v>
      </c>
      <c r="P47" s="102">
        <v>1</v>
      </c>
      <c r="Q47" s="102"/>
      <c r="R47" s="102">
        <v>4</v>
      </c>
      <c r="S47" s="102"/>
      <c r="T47" s="102"/>
      <c r="U47" s="102">
        <v>1</v>
      </c>
      <c r="V47" s="102">
        <v>67</v>
      </c>
    </row>
    <row r="48" spans="1:22" ht="11.25" customHeight="1">
      <c r="A48" s="102"/>
      <c r="B48" s="102"/>
      <c r="C48" s="102" t="s">
        <v>244</v>
      </c>
      <c r="D48" s="102"/>
      <c r="E48" s="102">
        <v>1</v>
      </c>
      <c r="F48" s="102"/>
      <c r="G48" s="102">
        <v>1</v>
      </c>
      <c r="H48" s="102">
        <v>3</v>
      </c>
      <c r="I48" s="102">
        <v>2</v>
      </c>
      <c r="J48" s="102"/>
      <c r="K48" s="102">
        <v>1</v>
      </c>
      <c r="L48" s="102">
        <v>9</v>
      </c>
      <c r="M48" s="102">
        <v>3</v>
      </c>
      <c r="N48" s="102">
        <v>2</v>
      </c>
      <c r="O48" s="102"/>
      <c r="P48" s="102"/>
      <c r="Q48" s="102">
        <v>1</v>
      </c>
      <c r="R48" s="102">
        <v>5</v>
      </c>
      <c r="S48" s="102"/>
      <c r="T48" s="102"/>
      <c r="U48" s="102"/>
      <c r="V48" s="102">
        <v>28</v>
      </c>
    </row>
    <row r="49" spans="1:22" ht="11.25" customHeight="1">
      <c r="A49" s="21"/>
      <c r="B49" s="102"/>
      <c r="C49" s="102" t="s">
        <v>245</v>
      </c>
      <c r="D49" s="102"/>
      <c r="E49" s="102"/>
      <c r="F49" s="102"/>
      <c r="G49" s="102"/>
      <c r="H49" s="102">
        <v>1</v>
      </c>
      <c r="I49" s="102">
        <v>1</v>
      </c>
      <c r="J49" s="102">
        <v>2</v>
      </c>
      <c r="K49" s="102"/>
      <c r="L49" s="102">
        <v>2</v>
      </c>
      <c r="M49" s="102">
        <v>2</v>
      </c>
      <c r="N49" s="102"/>
      <c r="O49" s="102"/>
      <c r="P49" s="102"/>
      <c r="Q49" s="102"/>
      <c r="R49" s="102"/>
      <c r="S49" s="102"/>
      <c r="T49" s="102"/>
      <c r="U49" s="102"/>
      <c r="V49" s="102">
        <v>8</v>
      </c>
    </row>
    <row r="50" spans="1:22" ht="11.25" customHeight="1">
      <c r="A50" s="21"/>
      <c r="B50" s="102"/>
      <c r="C50" s="102" t="s">
        <v>246</v>
      </c>
      <c r="D50" s="102">
        <v>5</v>
      </c>
      <c r="E50" s="102"/>
      <c r="F50" s="102"/>
      <c r="G50" s="102"/>
      <c r="H50" s="102">
        <v>1</v>
      </c>
      <c r="I50" s="102">
        <v>1</v>
      </c>
      <c r="J50" s="102">
        <v>2</v>
      </c>
      <c r="K50" s="102">
        <v>8</v>
      </c>
      <c r="L50" s="102">
        <v>3</v>
      </c>
      <c r="M50" s="102"/>
      <c r="N50" s="102">
        <v>2</v>
      </c>
      <c r="O50" s="102"/>
      <c r="P50" s="102"/>
      <c r="Q50" s="102"/>
      <c r="R50" s="102"/>
      <c r="S50" s="102"/>
      <c r="T50" s="102"/>
      <c r="U50" s="102"/>
      <c r="V50" s="102">
        <v>22</v>
      </c>
    </row>
    <row r="51" spans="1:22" ht="11.25" customHeight="1">
      <c r="A51" s="102"/>
      <c r="B51" s="102"/>
      <c r="C51" s="102" t="s">
        <v>56</v>
      </c>
      <c r="D51" s="102">
        <v>464</v>
      </c>
      <c r="E51" s="102">
        <v>587</v>
      </c>
      <c r="F51" s="102">
        <v>907</v>
      </c>
      <c r="G51" s="102">
        <v>1498</v>
      </c>
      <c r="H51" s="102">
        <v>2223</v>
      </c>
      <c r="I51" s="102">
        <v>2978</v>
      </c>
      <c r="J51" s="102">
        <v>3494</v>
      </c>
      <c r="K51" s="102">
        <v>3248</v>
      </c>
      <c r="L51" s="102">
        <v>2890</v>
      </c>
      <c r="M51" s="102">
        <v>2777</v>
      </c>
      <c r="N51" s="102">
        <v>2312</v>
      </c>
      <c r="O51" s="102">
        <v>2107</v>
      </c>
      <c r="P51" s="102">
        <v>1516</v>
      </c>
      <c r="Q51" s="102">
        <v>979</v>
      </c>
      <c r="R51" s="102">
        <v>530</v>
      </c>
      <c r="S51" s="102">
        <v>343</v>
      </c>
      <c r="T51" s="102">
        <v>157</v>
      </c>
      <c r="U51" s="102">
        <v>121</v>
      </c>
      <c r="V51" s="102">
        <v>29131</v>
      </c>
    </row>
    <row r="52" spans="1:22" ht="11.25" customHeight="1">
      <c r="A52" s="126"/>
      <c r="B52" s="102"/>
      <c r="C52" s="103" t="s">
        <v>14</v>
      </c>
      <c r="D52" s="103">
        <v>7129</v>
      </c>
      <c r="E52" s="103">
        <v>6276</v>
      </c>
      <c r="F52" s="103">
        <v>4812</v>
      </c>
      <c r="G52" s="103">
        <v>7289</v>
      </c>
      <c r="H52" s="103">
        <v>9418</v>
      </c>
      <c r="I52" s="103">
        <v>14522</v>
      </c>
      <c r="J52" s="103">
        <v>19416</v>
      </c>
      <c r="K52" s="103">
        <v>18860</v>
      </c>
      <c r="L52" s="103">
        <v>16725</v>
      </c>
      <c r="M52" s="103">
        <v>14926</v>
      </c>
      <c r="N52" s="103">
        <v>12952</v>
      </c>
      <c r="O52" s="103">
        <v>12730</v>
      </c>
      <c r="P52" s="103">
        <v>10770</v>
      </c>
      <c r="Q52" s="103">
        <v>8025</v>
      </c>
      <c r="R52" s="103">
        <v>6190</v>
      </c>
      <c r="S52" s="103">
        <v>3966</v>
      </c>
      <c r="T52" s="103">
        <v>2107</v>
      </c>
      <c r="U52" s="103">
        <v>1413</v>
      </c>
      <c r="V52" s="103">
        <v>177526</v>
      </c>
    </row>
    <row r="53" spans="1:22" ht="11.25" customHeight="1">
      <c r="A53" s="102"/>
      <c r="B53" s="102" t="s">
        <v>25</v>
      </c>
      <c r="C53" s="102" t="s">
        <v>103</v>
      </c>
      <c r="D53" s="102">
        <v>1651</v>
      </c>
      <c r="E53" s="102">
        <v>1049</v>
      </c>
      <c r="F53" s="102">
        <v>556</v>
      </c>
      <c r="G53" s="102">
        <v>459</v>
      </c>
      <c r="H53" s="102">
        <v>489</v>
      </c>
      <c r="I53" s="102">
        <v>698</v>
      </c>
      <c r="J53" s="102">
        <v>846</v>
      </c>
      <c r="K53" s="102">
        <v>844</v>
      </c>
      <c r="L53" s="102">
        <v>963</v>
      </c>
      <c r="M53" s="102">
        <v>1044</v>
      </c>
      <c r="N53" s="102">
        <v>1023</v>
      </c>
      <c r="O53" s="102">
        <v>1237</v>
      </c>
      <c r="P53" s="102">
        <v>1189</v>
      </c>
      <c r="Q53" s="102">
        <v>1019</v>
      </c>
      <c r="R53" s="102">
        <v>842</v>
      </c>
      <c r="S53" s="102">
        <v>605</v>
      </c>
      <c r="T53" s="102">
        <v>353</v>
      </c>
      <c r="U53" s="102">
        <v>241</v>
      </c>
      <c r="V53" s="102">
        <v>15108</v>
      </c>
    </row>
    <row r="54" spans="1:22" ht="11.25" customHeight="1">
      <c r="A54" s="21"/>
      <c r="B54" s="102"/>
      <c r="C54" s="102" t="s">
        <v>57</v>
      </c>
      <c r="D54" s="102">
        <v>74976</v>
      </c>
      <c r="E54" s="102">
        <v>23464</v>
      </c>
      <c r="F54" s="102">
        <v>12610</v>
      </c>
      <c r="G54" s="102">
        <v>13576</v>
      </c>
      <c r="H54" s="102">
        <v>15268</v>
      </c>
      <c r="I54" s="102">
        <v>18075</v>
      </c>
      <c r="J54" s="102">
        <v>24846</v>
      </c>
      <c r="K54" s="102">
        <v>28610</v>
      </c>
      <c r="L54" s="102">
        <v>28619</v>
      </c>
      <c r="M54" s="102">
        <v>30036</v>
      </c>
      <c r="N54" s="102">
        <v>31144</v>
      </c>
      <c r="O54" s="102">
        <v>40358</v>
      </c>
      <c r="P54" s="102">
        <v>43019</v>
      </c>
      <c r="Q54" s="102">
        <v>31082</v>
      </c>
      <c r="R54" s="102">
        <v>30878</v>
      </c>
      <c r="S54" s="102">
        <v>20613</v>
      </c>
      <c r="T54" s="102">
        <v>14853</v>
      </c>
      <c r="U54" s="102">
        <v>13545</v>
      </c>
      <c r="V54" s="102">
        <v>495572</v>
      </c>
    </row>
    <row r="55" spans="1:22" ht="11.25" customHeight="1">
      <c r="A55" s="21"/>
      <c r="B55" s="102"/>
      <c r="C55" s="102" t="s">
        <v>58</v>
      </c>
      <c r="D55" s="102">
        <v>7198</v>
      </c>
      <c r="E55" s="102">
        <v>6010</v>
      </c>
      <c r="F55" s="102">
        <v>4783</v>
      </c>
      <c r="G55" s="102">
        <v>7739</v>
      </c>
      <c r="H55" s="102">
        <v>10754</v>
      </c>
      <c r="I55" s="102">
        <v>18120</v>
      </c>
      <c r="J55" s="102">
        <v>24586</v>
      </c>
      <c r="K55" s="102">
        <v>24618</v>
      </c>
      <c r="L55" s="102">
        <v>22395</v>
      </c>
      <c r="M55" s="102">
        <v>21287</v>
      </c>
      <c r="N55" s="102">
        <v>19287</v>
      </c>
      <c r="O55" s="102">
        <v>19667</v>
      </c>
      <c r="P55" s="102">
        <v>17051</v>
      </c>
      <c r="Q55" s="102">
        <v>13364</v>
      </c>
      <c r="R55" s="102">
        <v>9958</v>
      </c>
      <c r="S55" s="102">
        <v>6364</v>
      </c>
      <c r="T55" s="102">
        <v>3167</v>
      </c>
      <c r="U55" s="102">
        <v>2077</v>
      </c>
      <c r="V55" s="102">
        <v>238425</v>
      </c>
    </row>
    <row r="56" spans="1:22" ht="11.25" customHeight="1">
      <c r="A56" s="102"/>
      <c r="B56" s="102"/>
      <c r="C56" s="102" t="s">
        <v>170</v>
      </c>
      <c r="D56" s="102">
        <v>869</v>
      </c>
      <c r="E56" s="102">
        <v>1896</v>
      </c>
      <c r="F56" s="102">
        <v>2296</v>
      </c>
      <c r="G56" s="102">
        <v>4723</v>
      </c>
      <c r="H56" s="102">
        <v>6448</v>
      </c>
      <c r="I56" s="102">
        <v>7774</v>
      </c>
      <c r="J56" s="102">
        <v>7802</v>
      </c>
      <c r="K56" s="102">
        <v>7415</v>
      </c>
      <c r="L56" s="102">
        <v>5823</v>
      </c>
      <c r="M56" s="102">
        <v>5802</v>
      </c>
      <c r="N56" s="102">
        <v>4533</v>
      </c>
      <c r="O56" s="102">
        <v>4545</v>
      </c>
      <c r="P56" s="102">
        <v>3861</v>
      </c>
      <c r="Q56" s="102">
        <v>3282</v>
      </c>
      <c r="R56" s="102">
        <v>2370</v>
      </c>
      <c r="S56" s="102">
        <v>1535</v>
      </c>
      <c r="T56" s="102">
        <v>949</v>
      </c>
      <c r="U56" s="102">
        <v>606</v>
      </c>
      <c r="V56" s="102">
        <v>72529</v>
      </c>
    </row>
    <row r="57" spans="1:22" ht="11.25" customHeight="1">
      <c r="A57" s="21"/>
      <c r="B57" s="102"/>
      <c r="C57" s="102" t="s">
        <v>59</v>
      </c>
      <c r="D57" s="102">
        <v>277</v>
      </c>
      <c r="E57" s="102">
        <v>1884</v>
      </c>
      <c r="F57" s="102">
        <v>2292</v>
      </c>
      <c r="G57" s="102">
        <v>2692</v>
      </c>
      <c r="H57" s="102">
        <v>2484</v>
      </c>
      <c r="I57" s="102">
        <v>4199</v>
      </c>
      <c r="J57" s="102">
        <v>5202</v>
      </c>
      <c r="K57" s="102">
        <v>3726</v>
      </c>
      <c r="L57" s="102">
        <v>3487</v>
      </c>
      <c r="M57" s="102">
        <v>4575</v>
      </c>
      <c r="N57" s="102">
        <v>4136</v>
      </c>
      <c r="O57" s="102">
        <v>11112</v>
      </c>
      <c r="P57" s="102">
        <v>8432</v>
      </c>
      <c r="Q57" s="102">
        <v>4970</v>
      </c>
      <c r="R57" s="102">
        <v>2777</v>
      </c>
      <c r="S57" s="102">
        <v>1597</v>
      </c>
      <c r="T57" s="102">
        <v>688</v>
      </c>
      <c r="U57" s="102">
        <v>404</v>
      </c>
      <c r="V57" s="102">
        <v>64934</v>
      </c>
    </row>
    <row r="58" spans="1:22" ht="11.25" customHeight="1">
      <c r="A58" s="21"/>
      <c r="B58" s="102"/>
      <c r="C58" s="102" t="s">
        <v>170</v>
      </c>
      <c r="D58" s="102">
        <v>2</v>
      </c>
      <c r="E58" s="102">
        <v>8</v>
      </c>
      <c r="F58" s="102">
        <v>4</v>
      </c>
      <c r="G58" s="102">
        <v>7</v>
      </c>
      <c r="H58" s="102">
        <v>7</v>
      </c>
      <c r="I58" s="102">
        <v>10</v>
      </c>
      <c r="J58" s="102">
        <v>16</v>
      </c>
      <c r="K58" s="102">
        <v>19</v>
      </c>
      <c r="L58" s="102">
        <v>20</v>
      </c>
      <c r="M58" s="102">
        <v>32</v>
      </c>
      <c r="N58" s="102">
        <v>23</v>
      </c>
      <c r="O58" s="102">
        <v>145</v>
      </c>
      <c r="P58" s="102">
        <v>180</v>
      </c>
      <c r="Q58" s="102">
        <v>200</v>
      </c>
      <c r="R58" s="102">
        <v>219</v>
      </c>
      <c r="S58" s="102">
        <v>225</v>
      </c>
      <c r="T58" s="102">
        <v>155</v>
      </c>
      <c r="U58" s="102">
        <v>143</v>
      </c>
      <c r="V58" s="102">
        <v>1415</v>
      </c>
    </row>
    <row r="59" spans="1:22" ht="11.25" customHeight="1">
      <c r="A59" s="102"/>
      <c r="B59" s="102"/>
      <c r="C59" s="102" t="s">
        <v>60</v>
      </c>
      <c r="D59" s="102">
        <v>625</v>
      </c>
      <c r="E59" s="102">
        <v>274</v>
      </c>
      <c r="F59" s="102">
        <v>187</v>
      </c>
      <c r="G59" s="102">
        <v>259</v>
      </c>
      <c r="H59" s="102">
        <v>236</v>
      </c>
      <c r="I59" s="102">
        <v>435</v>
      </c>
      <c r="J59" s="102">
        <v>449</v>
      </c>
      <c r="K59" s="102">
        <v>470</v>
      </c>
      <c r="L59" s="102">
        <v>544</v>
      </c>
      <c r="M59" s="102">
        <v>690</v>
      </c>
      <c r="N59" s="102">
        <v>682</v>
      </c>
      <c r="O59" s="102">
        <v>955</v>
      </c>
      <c r="P59" s="102">
        <v>988</v>
      </c>
      <c r="Q59" s="102">
        <v>1560</v>
      </c>
      <c r="R59" s="102">
        <v>901</v>
      </c>
      <c r="S59" s="102">
        <v>968</v>
      </c>
      <c r="T59" s="102">
        <v>691</v>
      </c>
      <c r="U59" s="102">
        <v>728</v>
      </c>
      <c r="V59" s="102">
        <v>11642</v>
      </c>
    </row>
    <row r="60" spans="1:22" ht="11.25" customHeight="1">
      <c r="A60" s="21"/>
      <c r="B60" s="102"/>
      <c r="C60" s="102" t="s">
        <v>70</v>
      </c>
      <c r="D60" s="102">
        <v>57</v>
      </c>
      <c r="E60" s="102">
        <v>102</v>
      </c>
      <c r="F60" s="102">
        <v>9</v>
      </c>
      <c r="G60" s="102">
        <v>23</v>
      </c>
      <c r="H60" s="102">
        <v>5</v>
      </c>
      <c r="I60" s="102">
        <v>151</v>
      </c>
      <c r="J60" s="102">
        <v>80</v>
      </c>
      <c r="K60" s="102">
        <v>715</v>
      </c>
      <c r="L60" s="102">
        <v>20</v>
      </c>
      <c r="M60" s="102">
        <v>56</v>
      </c>
      <c r="N60" s="102">
        <v>28</v>
      </c>
      <c r="O60" s="102">
        <v>18</v>
      </c>
      <c r="P60" s="102">
        <v>1730</v>
      </c>
      <c r="Q60" s="102">
        <v>554</v>
      </c>
      <c r="R60" s="102">
        <v>74</v>
      </c>
      <c r="S60" s="102">
        <v>24</v>
      </c>
      <c r="T60" s="102">
        <v>32</v>
      </c>
      <c r="U60" s="102">
        <v>54</v>
      </c>
      <c r="V60" s="102">
        <v>3732</v>
      </c>
    </row>
    <row r="61" spans="1:22" ht="11.25" customHeight="1">
      <c r="A61" s="21"/>
      <c r="B61" s="102"/>
      <c r="C61" s="102" t="s">
        <v>99</v>
      </c>
      <c r="D61" s="102">
        <v>436</v>
      </c>
      <c r="E61" s="102">
        <v>405</v>
      </c>
      <c r="F61" s="102">
        <v>837</v>
      </c>
      <c r="G61" s="102">
        <v>915</v>
      </c>
      <c r="H61" s="102">
        <v>1022</v>
      </c>
      <c r="I61" s="102">
        <v>2008</v>
      </c>
      <c r="J61" s="102">
        <v>3039</v>
      </c>
      <c r="K61" s="102">
        <v>2425</v>
      </c>
      <c r="L61" s="102">
        <v>1997</v>
      </c>
      <c r="M61" s="102">
        <v>1467</v>
      </c>
      <c r="N61" s="102">
        <v>1099</v>
      </c>
      <c r="O61" s="102">
        <v>996</v>
      </c>
      <c r="P61" s="102">
        <v>595</v>
      </c>
      <c r="Q61" s="102">
        <v>441</v>
      </c>
      <c r="R61" s="102">
        <v>257</v>
      </c>
      <c r="S61" s="102">
        <v>184</v>
      </c>
      <c r="T61" s="102">
        <v>49</v>
      </c>
      <c r="U61" s="102">
        <v>47</v>
      </c>
      <c r="V61" s="102">
        <v>18219</v>
      </c>
    </row>
    <row r="62" spans="1:22" ht="11.25" customHeight="1">
      <c r="A62" s="102"/>
      <c r="B62" s="102"/>
      <c r="C62" s="102" t="s">
        <v>105</v>
      </c>
      <c r="D62" s="102"/>
      <c r="E62" s="102"/>
      <c r="F62" s="102">
        <v>43</v>
      </c>
      <c r="G62" s="102">
        <v>45</v>
      </c>
      <c r="H62" s="102">
        <v>3</v>
      </c>
      <c r="I62" s="102">
        <v>2</v>
      </c>
      <c r="J62" s="102"/>
      <c r="K62" s="102">
        <v>1</v>
      </c>
      <c r="L62" s="102">
        <v>2</v>
      </c>
      <c r="M62" s="102"/>
      <c r="N62" s="102"/>
      <c r="O62" s="102">
        <v>1</v>
      </c>
      <c r="P62" s="102">
        <v>1</v>
      </c>
      <c r="Q62" s="102">
        <v>4</v>
      </c>
      <c r="R62" s="102"/>
      <c r="S62" s="102"/>
      <c r="T62" s="102"/>
      <c r="U62" s="102"/>
      <c r="V62" s="102">
        <v>102</v>
      </c>
    </row>
    <row r="63" spans="1:22" ht="11.25" customHeight="1">
      <c r="A63" s="126"/>
      <c r="B63" s="102"/>
      <c r="C63" s="103" t="s">
        <v>14</v>
      </c>
      <c r="D63" s="103">
        <v>86091</v>
      </c>
      <c r="E63" s="103">
        <v>35092</v>
      </c>
      <c r="F63" s="103">
        <v>23617</v>
      </c>
      <c r="G63" s="103">
        <v>30438</v>
      </c>
      <c r="H63" s="103">
        <v>36716</v>
      </c>
      <c r="I63" s="103">
        <v>51472</v>
      </c>
      <c r="J63" s="103">
        <v>66866</v>
      </c>
      <c r="K63" s="103">
        <v>68843</v>
      </c>
      <c r="L63" s="103">
        <v>63870</v>
      </c>
      <c r="M63" s="103">
        <v>64989</v>
      </c>
      <c r="N63" s="103">
        <v>61955</v>
      </c>
      <c r="O63" s="103">
        <v>79034</v>
      </c>
      <c r="P63" s="103">
        <v>77046</v>
      </c>
      <c r="Q63" s="103">
        <v>56476</v>
      </c>
      <c r="R63" s="103">
        <v>48276</v>
      </c>
      <c r="S63" s="103">
        <v>32115</v>
      </c>
      <c r="T63" s="103">
        <v>20937</v>
      </c>
      <c r="U63" s="103">
        <v>17845</v>
      </c>
      <c r="V63" s="103">
        <v>921678</v>
      </c>
    </row>
    <row r="64" spans="1:22" ht="11.25" customHeight="1">
      <c r="A64" s="102"/>
      <c r="B64" s="102" t="s">
        <v>98</v>
      </c>
      <c r="C64" s="102" t="s">
        <v>94</v>
      </c>
      <c r="D64" s="102">
        <v>98858</v>
      </c>
      <c r="E64" s="102">
        <v>128618</v>
      </c>
      <c r="F64" s="102">
        <v>95485</v>
      </c>
      <c r="G64" s="102">
        <v>113036</v>
      </c>
      <c r="H64" s="102">
        <v>132409</v>
      </c>
      <c r="I64" s="102">
        <v>185647</v>
      </c>
      <c r="J64" s="102">
        <v>238597</v>
      </c>
      <c r="K64" s="102">
        <v>262406</v>
      </c>
      <c r="L64" s="102">
        <v>300808</v>
      </c>
      <c r="M64" s="102">
        <v>366322</v>
      </c>
      <c r="N64" s="102">
        <v>480962</v>
      </c>
      <c r="O64" s="102">
        <v>685802</v>
      </c>
      <c r="P64" s="102">
        <v>788139</v>
      </c>
      <c r="Q64" s="102">
        <v>751774</v>
      </c>
      <c r="R64" s="102">
        <v>634159</v>
      </c>
      <c r="S64" s="102">
        <v>414571</v>
      </c>
      <c r="T64" s="102">
        <v>203476</v>
      </c>
      <c r="U64" s="102">
        <v>118964</v>
      </c>
      <c r="V64" s="102">
        <v>6000033</v>
      </c>
    </row>
    <row r="65" spans="1:24" ht="11.25" customHeight="1">
      <c r="A65" s="21"/>
      <c r="B65" s="102"/>
      <c r="C65" s="102" t="s">
        <v>97</v>
      </c>
      <c r="D65" s="102">
        <v>129053</v>
      </c>
      <c r="E65" s="102">
        <v>38355</v>
      </c>
      <c r="F65" s="102">
        <v>29390</v>
      </c>
      <c r="G65" s="102">
        <v>39586</v>
      </c>
      <c r="H65" s="102">
        <v>46454</v>
      </c>
      <c r="I65" s="102">
        <v>74283</v>
      </c>
      <c r="J65" s="102">
        <v>102226</v>
      </c>
      <c r="K65" s="102">
        <v>96979</v>
      </c>
      <c r="L65" s="102">
        <v>78073</v>
      </c>
      <c r="M65" s="102">
        <v>81651</v>
      </c>
      <c r="N65" s="102">
        <v>64174</v>
      </c>
      <c r="O65" s="102">
        <v>91698</v>
      </c>
      <c r="P65" s="102">
        <v>107854</v>
      </c>
      <c r="Q65" s="102">
        <v>82199</v>
      </c>
      <c r="R65" s="102">
        <v>81844</v>
      </c>
      <c r="S65" s="102">
        <v>64283</v>
      </c>
      <c r="T65" s="102">
        <v>48722</v>
      </c>
      <c r="U65" s="102">
        <v>33664</v>
      </c>
      <c r="V65" s="102">
        <v>1290488</v>
      </c>
    </row>
    <row r="66" spans="1:24" ht="11.25" customHeight="1">
      <c r="A66" s="21"/>
      <c r="B66" s="102"/>
      <c r="C66" s="102" t="s">
        <v>88</v>
      </c>
      <c r="D66" s="102">
        <v>63778</v>
      </c>
      <c r="E66" s="102">
        <v>21754</v>
      </c>
      <c r="F66" s="102">
        <v>18441</v>
      </c>
      <c r="G66" s="102">
        <v>23819</v>
      </c>
      <c r="H66" s="102">
        <v>28263</v>
      </c>
      <c r="I66" s="102">
        <v>44537</v>
      </c>
      <c r="J66" s="102">
        <v>61840</v>
      </c>
      <c r="K66" s="102">
        <v>61027</v>
      </c>
      <c r="L66" s="102">
        <v>51781</v>
      </c>
      <c r="M66" s="102">
        <v>53887</v>
      </c>
      <c r="N66" s="102">
        <v>46047</v>
      </c>
      <c r="O66" s="102">
        <v>68205</v>
      </c>
      <c r="P66" s="102">
        <v>72720</v>
      </c>
      <c r="Q66" s="102">
        <v>53280</v>
      </c>
      <c r="R66" s="102">
        <v>50566</v>
      </c>
      <c r="S66" s="102">
        <v>39009</v>
      </c>
      <c r="T66" s="102">
        <v>27299</v>
      </c>
      <c r="U66" s="102">
        <v>21568</v>
      </c>
      <c r="V66" s="102">
        <v>807821</v>
      </c>
    </row>
    <row r="67" spans="1:24" ht="11.25" customHeight="1">
      <c r="A67" s="102"/>
      <c r="B67" s="102"/>
      <c r="C67" s="102" t="s">
        <v>61</v>
      </c>
      <c r="D67" s="102">
        <v>258</v>
      </c>
      <c r="E67" s="102">
        <v>903</v>
      </c>
      <c r="F67" s="102">
        <v>1486</v>
      </c>
      <c r="G67" s="102">
        <v>1134</v>
      </c>
      <c r="H67" s="102">
        <v>754</v>
      </c>
      <c r="I67" s="102">
        <v>279</v>
      </c>
      <c r="J67" s="102">
        <v>801</v>
      </c>
      <c r="K67" s="102">
        <v>603</v>
      </c>
      <c r="L67" s="102">
        <v>978</v>
      </c>
      <c r="M67" s="102">
        <v>1125</v>
      </c>
      <c r="N67" s="102">
        <v>1083</v>
      </c>
      <c r="O67" s="102">
        <v>1133</v>
      </c>
      <c r="P67" s="102">
        <v>944</v>
      </c>
      <c r="Q67" s="102">
        <v>427</v>
      </c>
      <c r="R67" s="102">
        <v>165</v>
      </c>
      <c r="S67" s="102">
        <v>117</v>
      </c>
      <c r="T67" s="102">
        <v>39</v>
      </c>
      <c r="U67" s="102">
        <v>43</v>
      </c>
      <c r="V67" s="102">
        <v>12272</v>
      </c>
    </row>
    <row r="68" spans="1:24" ht="11.25" customHeight="1">
      <c r="A68" s="21"/>
      <c r="B68" s="102"/>
      <c r="C68" s="102" t="s">
        <v>95</v>
      </c>
      <c r="D68" s="102">
        <v>110</v>
      </c>
      <c r="E68" s="102">
        <v>125</v>
      </c>
      <c r="F68" s="102">
        <v>40</v>
      </c>
      <c r="G68" s="102">
        <v>163</v>
      </c>
      <c r="H68" s="102">
        <v>331</v>
      </c>
      <c r="I68" s="102">
        <v>572</v>
      </c>
      <c r="J68" s="102">
        <v>744</v>
      </c>
      <c r="K68" s="102">
        <v>911</v>
      </c>
      <c r="L68" s="102">
        <v>1270</v>
      </c>
      <c r="M68" s="102">
        <v>1574</v>
      </c>
      <c r="N68" s="102">
        <v>1883</v>
      </c>
      <c r="O68" s="102">
        <v>2451</v>
      </c>
      <c r="P68" s="102">
        <v>3603</v>
      </c>
      <c r="Q68" s="102">
        <v>2902</v>
      </c>
      <c r="R68" s="102">
        <v>3018</v>
      </c>
      <c r="S68" s="102">
        <v>1740</v>
      </c>
      <c r="T68" s="102">
        <v>1137</v>
      </c>
      <c r="U68" s="102">
        <v>332</v>
      </c>
      <c r="V68" s="102">
        <v>22906</v>
      </c>
    </row>
    <row r="69" spans="1:24" ht="11.25" customHeight="1">
      <c r="A69" s="21"/>
      <c r="B69" s="102"/>
      <c r="C69" s="102" t="s">
        <v>96</v>
      </c>
      <c r="D69" s="102">
        <v>15</v>
      </c>
      <c r="E69" s="102">
        <v>8</v>
      </c>
      <c r="F69" s="102">
        <v>9</v>
      </c>
      <c r="G69" s="102">
        <v>26</v>
      </c>
      <c r="H69" s="102">
        <v>9</v>
      </c>
      <c r="I69" s="102">
        <v>1</v>
      </c>
      <c r="J69" s="102">
        <v>35</v>
      </c>
      <c r="K69" s="102">
        <v>40</v>
      </c>
      <c r="L69" s="102">
        <v>40</v>
      </c>
      <c r="M69" s="102">
        <v>41</v>
      </c>
      <c r="N69" s="102">
        <v>67</v>
      </c>
      <c r="O69" s="102">
        <v>70</v>
      </c>
      <c r="P69" s="102">
        <v>131</v>
      </c>
      <c r="Q69" s="102">
        <v>76</v>
      </c>
      <c r="R69" s="102">
        <v>68</v>
      </c>
      <c r="S69" s="102"/>
      <c r="T69" s="102"/>
      <c r="U69" s="102"/>
      <c r="V69" s="102">
        <v>636</v>
      </c>
    </row>
    <row r="70" spans="1:24" ht="11.25" customHeight="1">
      <c r="A70" s="102"/>
      <c r="B70" s="102"/>
      <c r="C70" s="102" t="s">
        <v>167</v>
      </c>
      <c r="D70" s="102">
        <v>126546</v>
      </c>
      <c r="E70" s="102">
        <v>57941</v>
      </c>
      <c r="F70" s="102">
        <v>70282</v>
      </c>
      <c r="G70" s="102">
        <v>105429</v>
      </c>
      <c r="H70" s="102">
        <v>114688</v>
      </c>
      <c r="I70" s="102">
        <v>237764</v>
      </c>
      <c r="J70" s="102">
        <v>331438</v>
      </c>
      <c r="K70" s="102">
        <v>297647</v>
      </c>
      <c r="L70" s="102">
        <v>277401</v>
      </c>
      <c r="M70" s="102">
        <v>256086</v>
      </c>
      <c r="N70" s="102">
        <v>246256</v>
      </c>
      <c r="O70" s="102">
        <v>264949</v>
      </c>
      <c r="P70" s="102">
        <v>222289</v>
      </c>
      <c r="Q70" s="102">
        <v>172819</v>
      </c>
      <c r="R70" s="102">
        <v>127825</v>
      </c>
      <c r="S70" s="102">
        <v>77765</v>
      </c>
      <c r="T70" s="102">
        <v>43708</v>
      </c>
      <c r="U70" s="102">
        <v>34942</v>
      </c>
      <c r="V70" s="102">
        <v>3065775</v>
      </c>
    </row>
    <row r="71" spans="1:24" ht="11.25" customHeight="1">
      <c r="A71" s="126"/>
      <c r="B71" s="102"/>
      <c r="C71" s="103" t="s">
        <v>14</v>
      </c>
      <c r="D71" s="103">
        <v>418618</v>
      </c>
      <c r="E71" s="103">
        <v>247704</v>
      </c>
      <c r="F71" s="103">
        <v>215133</v>
      </c>
      <c r="G71" s="103">
        <v>283193</v>
      </c>
      <c r="H71" s="103">
        <v>322908</v>
      </c>
      <c r="I71" s="103">
        <v>543083</v>
      </c>
      <c r="J71" s="103">
        <v>735681</v>
      </c>
      <c r="K71" s="103">
        <v>719613</v>
      </c>
      <c r="L71" s="103">
        <v>710351</v>
      </c>
      <c r="M71" s="103">
        <v>760686</v>
      </c>
      <c r="N71" s="103">
        <v>840472</v>
      </c>
      <c r="O71" s="103">
        <v>1114308</v>
      </c>
      <c r="P71" s="103">
        <v>1195680</v>
      </c>
      <c r="Q71" s="103">
        <v>1063477</v>
      </c>
      <c r="R71" s="103">
        <v>897645</v>
      </c>
      <c r="S71" s="103">
        <v>597485</v>
      </c>
      <c r="T71" s="103">
        <v>324381</v>
      </c>
      <c r="U71" s="103">
        <v>209513</v>
      </c>
      <c r="V71" s="103">
        <v>11199931</v>
      </c>
      <c r="X71" s="58"/>
    </row>
    <row r="72" spans="1:24" ht="11.25" customHeight="1">
      <c r="B72" s="102"/>
      <c r="C72" s="102" t="s">
        <v>15</v>
      </c>
      <c r="D72" s="102">
        <v>10409</v>
      </c>
      <c r="E72" s="102">
        <v>1813</v>
      </c>
      <c r="F72" s="102">
        <v>1909</v>
      </c>
      <c r="G72" s="102">
        <v>4570</v>
      </c>
      <c r="H72" s="102">
        <v>5548</v>
      </c>
      <c r="I72" s="102">
        <v>11961</v>
      </c>
      <c r="J72" s="102">
        <v>14095</v>
      </c>
      <c r="K72" s="102">
        <v>10217</v>
      </c>
      <c r="L72" s="102">
        <v>10419</v>
      </c>
      <c r="M72" s="102">
        <v>9287</v>
      </c>
      <c r="N72" s="102">
        <v>8847</v>
      </c>
      <c r="O72" s="102">
        <v>4276</v>
      </c>
      <c r="P72" s="102">
        <v>5121</v>
      </c>
      <c r="Q72" s="102">
        <v>2461</v>
      </c>
      <c r="R72" s="102">
        <v>1387</v>
      </c>
      <c r="S72" s="102">
        <v>753</v>
      </c>
      <c r="T72" s="102">
        <v>401</v>
      </c>
      <c r="U72" s="102">
        <v>298</v>
      </c>
      <c r="V72" s="102">
        <v>103772</v>
      </c>
      <c r="X72" s="58"/>
    </row>
    <row r="73" spans="1:24" ht="11.25" customHeight="1">
      <c r="A73" s="105"/>
      <c r="B73" s="105"/>
      <c r="C73" s="105" t="s">
        <v>181</v>
      </c>
      <c r="D73" s="105">
        <v>1694261</v>
      </c>
      <c r="E73" s="105">
        <v>944764</v>
      </c>
      <c r="F73" s="105">
        <v>889817</v>
      </c>
      <c r="G73" s="105">
        <v>1144673</v>
      </c>
      <c r="H73" s="105">
        <v>1303529</v>
      </c>
      <c r="I73" s="105">
        <v>2132334</v>
      </c>
      <c r="J73" s="105">
        <v>2914436</v>
      </c>
      <c r="K73" s="105">
        <v>2903741</v>
      </c>
      <c r="L73" s="105">
        <v>2791252</v>
      </c>
      <c r="M73" s="105">
        <v>2791163</v>
      </c>
      <c r="N73" s="105">
        <v>2771927</v>
      </c>
      <c r="O73" s="105">
        <v>3159745</v>
      </c>
      <c r="P73" s="105">
        <v>3007707</v>
      </c>
      <c r="Q73" s="105">
        <v>2414313</v>
      </c>
      <c r="R73" s="105">
        <v>1932562</v>
      </c>
      <c r="S73" s="105">
        <v>1269284</v>
      </c>
      <c r="T73" s="105">
        <v>710963</v>
      </c>
      <c r="U73" s="105">
        <v>531615</v>
      </c>
      <c r="V73" s="105">
        <v>35308086</v>
      </c>
      <c r="X73" s="54"/>
    </row>
    <row r="74" spans="1:24" ht="11.2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X74" s="54"/>
    </row>
    <row r="75" spans="1:24" s="58" customFormat="1" ht="11.25" customHeight="1">
      <c r="A75" s="420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X75" s="79"/>
    </row>
    <row r="76" spans="1:24" s="54" customFormat="1" ht="11.85" customHeight="1">
      <c r="A76" s="386" t="s">
        <v>203</v>
      </c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X76" s="79"/>
    </row>
    <row r="77" spans="1:24" s="54" customFormat="1" ht="11.85" customHeight="1">
      <c r="A77" s="386" t="s">
        <v>236</v>
      </c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X77" s="3"/>
    </row>
    <row r="78" spans="1:24" s="54" customFormat="1" ht="11.85" customHeight="1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X78" s="3"/>
    </row>
    <row r="79" spans="1:24" s="79" customFormat="1" ht="11.25" customHeight="1">
      <c r="X79" s="3"/>
    </row>
    <row r="80" spans="1:24" s="182" customFormat="1" ht="12.6" customHeight="1">
      <c r="A80" s="402" t="s">
        <v>12</v>
      </c>
      <c r="B80" s="402" t="s">
        <v>68</v>
      </c>
      <c r="C80" s="402" t="s">
        <v>69</v>
      </c>
      <c r="D80" s="417" t="s">
        <v>13</v>
      </c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9"/>
      <c r="V80" s="402" t="s">
        <v>0</v>
      </c>
      <c r="X80" s="54"/>
    </row>
    <row r="81" spans="1:24" s="58" customFormat="1" ht="21.75" customHeight="1">
      <c r="A81" s="403"/>
      <c r="B81" s="403"/>
      <c r="C81" s="403"/>
      <c r="D81" s="98" t="s">
        <v>64</v>
      </c>
      <c r="E81" s="98" t="s">
        <v>65</v>
      </c>
      <c r="F81" s="98" t="s">
        <v>66</v>
      </c>
      <c r="G81" s="98" t="s">
        <v>11</v>
      </c>
      <c r="H81" s="98" t="s">
        <v>1</v>
      </c>
      <c r="I81" s="98" t="s">
        <v>2</v>
      </c>
      <c r="J81" s="98" t="s">
        <v>3</v>
      </c>
      <c r="K81" s="98" t="s">
        <v>4</v>
      </c>
      <c r="L81" s="98" t="s">
        <v>5</v>
      </c>
      <c r="M81" s="98" t="s">
        <v>6</v>
      </c>
      <c r="N81" s="98" t="s">
        <v>7</v>
      </c>
      <c r="O81" s="98" t="s">
        <v>8</v>
      </c>
      <c r="P81" s="98" t="s">
        <v>9</v>
      </c>
      <c r="Q81" s="98" t="s">
        <v>83</v>
      </c>
      <c r="R81" s="98" t="s">
        <v>84</v>
      </c>
      <c r="S81" s="98" t="s">
        <v>85</v>
      </c>
      <c r="T81" s="98" t="s">
        <v>86</v>
      </c>
      <c r="U81" s="98" t="s">
        <v>87</v>
      </c>
      <c r="V81" s="403"/>
      <c r="X81" s="54"/>
    </row>
    <row r="82" spans="1:24" ht="11.25" customHeight="1">
      <c r="A82" s="102" t="s">
        <v>132</v>
      </c>
      <c r="B82" s="102" t="s">
        <v>20</v>
      </c>
      <c r="C82" s="102" t="s">
        <v>26</v>
      </c>
      <c r="D82" s="102">
        <v>356845</v>
      </c>
      <c r="E82" s="102">
        <v>193227</v>
      </c>
      <c r="F82" s="102">
        <v>182262</v>
      </c>
      <c r="G82" s="102">
        <v>241094</v>
      </c>
      <c r="H82" s="102">
        <v>289153</v>
      </c>
      <c r="I82" s="102">
        <v>465863</v>
      </c>
      <c r="J82" s="102">
        <v>653087</v>
      </c>
      <c r="K82" s="102">
        <v>595109</v>
      </c>
      <c r="L82" s="102">
        <v>483265</v>
      </c>
      <c r="M82" s="102">
        <v>449956</v>
      </c>
      <c r="N82" s="102">
        <v>382123</v>
      </c>
      <c r="O82" s="102">
        <v>346807</v>
      </c>
      <c r="P82" s="102">
        <v>270267</v>
      </c>
      <c r="Q82" s="102">
        <v>175183</v>
      </c>
      <c r="R82" s="102">
        <v>117171</v>
      </c>
      <c r="S82" s="102">
        <v>74778</v>
      </c>
      <c r="T82" s="102">
        <v>39004</v>
      </c>
      <c r="U82" s="102">
        <v>27233</v>
      </c>
      <c r="V82" s="102">
        <v>5342427</v>
      </c>
    </row>
    <row r="83" spans="1:24" ht="11.25" customHeight="1">
      <c r="A83" s="21"/>
      <c r="B83" s="102"/>
      <c r="C83" s="102" t="s">
        <v>27</v>
      </c>
      <c r="D83" s="102">
        <v>1934</v>
      </c>
      <c r="E83" s="102">
        <v>599</v>
      </c>
      <c r="F83" s="102">
        <v>417</v>
      </c>
      <c r="G83" s="102">
        <v>384</v>
      </c>
      <c r="H83" s="102">
        <v>370</v>
      </c>
      <c r="I83" s="102">
        <v>560</v>
      </c>
      <c r="J83" s="102">
        <v>971</v>
      </c>
      <c r="K83" s="102">
        <v>1232</v>
      </c>
      <c r="L83" s="102">
        <v>1224</v>
      </c>
      <c r="M83" s="102">
        <v>1076</v>
      </c>
      <c r="N83" s="102">
        <v>1094</v>
      </c>
      <c r="O83" s="102">
        <v>1051</v>
      </c>
      <c r="P83" s="102">
        <v>841</v>
      </c>
      <c r="Q83" s="102">
        <v>602</v>
      </c>
      <c r="R83" s="102">
        <v>414</v>
      </c>
      <c r="S83" s="102">
        <v>506</v>
      </c>
      <c r="T83" s="102">
        <v>508</v>
      </c>
      <c r="U83" s="102">
        <v>1343</v>
      </c>
      <c r="V83" s="102">
        <v>15126</v>
      </c>
    </row>
    <row r="84" spans="1:24" ht="11.25" customHeight="1">
      <c r="A84" s="21"/>
      <c r="B84" s="102"/>
      <c r="C84" s="102" t="s">
        <v>28</v>
      </c>
      <c r="D84" s="102">
        <v>67735</v>
      </c>
      <c r="E84" s="102">
        <v>5281</v>
      </c>
      <c r="F84" s="102">
        <v>6250</v>
      </c>
      <c r="G84" s="102">
        <v>9167</v>
      </c>
      <c r="H84" s="102">
        <v>9892</v>
      </c>
      <c r="I84" s="102">
        <v>17158</v>
      </c>
      <c r="J84" s="102">
        <v>26758</v>
      </c>
      <c r="K84" s="102">
        <v>25688</v>
      </c>
      <c r="L84" s="102">
        <v>18014</v>
      </c>
      <c r="M84" s="102">
        <v>16567</v>
      </c>
      <c r="N84" s="102">
        <v>14238</v>
      </c>
      <c r="O84" s="102">
        <v>18672</v>
      </c>
      <c r="P84" s="102">
        <v>19279</v>
      </c>
      <c r="Q84" s="102">
        <v>16723</v>
      </c>
      <c r="R84" s="102">
        <v>15371</v>
      </c>
      <c r="S84" s="102">
        <v>13216</v>
      </c>
      <c r="T84" s="102">
        <v>10557</v>
      </c>
      <c r="U84" s="102">
        <v>12804</v>
      </c>
      <c r="V84" s="102">
        <v>323370</v>
      </c>
    </row>
    <row r="85" spans="1:24" ht="11.25" customHeight="1">
      <c r="A85" s="102"/>
      <c r="B85" s="102"/>
      <c r="C85" s="102" t="s">
        <v>168</v>
      </c>
      <c r="D85" s="102">
        <v>3648</v>
      </c>
      <c r="E85" s="102">
        <v>2437</v>
      </c>
      <c r="F85" s="102">
        <v>2665</v>
      </c>
      <c r="G85" s="102">
        <v>3758</v>
      </c>
      <c r="H85" s="102">
        <v>4785</v>
      </c>
      <c r="I85" s="102">
        <v>11305</v>
      </c>
      <c r="J85" s="102">
        <v>14891</v>
      </c>
      <c r="K85" s="102">
        <v>12782</v>
      </c>
      <c r="L85" s="102">
        <v>8846</v>
      </c>
      <c r="M85" s="102">
        <v>6504</v>
      </c>
      <c r="N85" s="102">
        <v>4457</v>
      </c>
      <c r="O85" s="102">
        <v>3241</v>
      </c>
      <c r="P85" s="102">
        <v>2392</v>
      </c>
      <c r="Q85" s="102">
        <v>1369</v>
      </c>
      <c r="R85" s="102">
        <v>871</v>
      </c>
      <c r="S85" s="102">
        <v>553</v>
      </c>
      <c r="T85" s="102">
        <v>283</v>
      </c>
      <c r="U85" s="102">
        <v>276</v>
      </c>
      <c r="V85" s="102">
        <v>85063</v>
      </c>
    </row>
    <row r="86" spans="1:24" ht="11.25" customHeight="1">
      <c r="A86" s="126"/>
      <c r="B86" s="102"/>
      <c r="C86" s="103" t="s">
        <v>14</v>
      </c>
      <c r="D86" s="103">
        <v>430162</v>
      </c>
      <c r="E86" s="103">
        <v>201544</v>
      </c>
      <c r="F86" s="103">
        <v>191594</v>
      </c>
      <c r="G86" s="103">
        <v>254403</v>
      </c>
      <c r="H86" s="103">
        <v>304200</v>
      </c>
      <c r="I86" s="103">
        <v>494886</v>
      </c>
      <c r="J86" s="103">
        <v>695707</v>
      </c>
      <c r="K86" s="103">
        <v>634811</v>
      </c>
      <c r="L86" s="103">
        <v>511349</v>
      </c>
      <c r="M86" s="103">
        <v>474103</v>
      </c>
      <c r="N86" s="103">
        <v>401912</v>
      </c>
      <c r="O86" s="103">
        <v>369771</v>
      </c>
      <c r="P86" s="103">
        <v>292779</v>
      </c>
      <c r="Q86" s="103">
        <v>193877</v>
      </c>
      <c r="R86" s="103">
        <v>133827</v>
      </c>
      <c r="S86" s="103">
        <v>89053</v>
      </c>
      <c r="T86" s="103">
        <v>50352</v>
      </c>
      <c r="U86" s="103">
        <v>41656</v>
      </c>
      <c r="V86" s="103">
        <v>5765986</v>
      </c>
    </row>
    <row r="87" spans="1:24" ht="11.25" customHeight="1">
      <c r="B87" s="102" t="s">
        <v>21</v>
      </c>
      <c r="C87" s="102" t="s">
        <v>29</v>
      </c>
      <c r="D87" s="102">
        <v>334672</v>
      </c>
      <c r="E87" s="102">
        <v>263281</v>
      </c>
      <c r="F87" s="102">
        <v>338730</v>
      </c>
      <c r="G87" s="102">
        <v>622695</v>
      </c>
      <c r="H87" s="102">
        <v>745560</v>
      </c>
      <c r="I87" s="102">
        <v>1193738</v>
      </c>
      <c r="J87" s="102">
        <v>1704403</v>
      </c>
      <c r="K87" s="102">
        <v>1582363</v>
      </c>
      <c r="L87" s="102">
        <v>1289326</v>
      </c>
      <c r="M87" s="102">
        <v>1236803</v>
      </c>
      <c r="N87" s="102">
        <v>1082056</v>
      </c>
      <c r="O87" s="102">
        <v>1046696</v>
      </c>
      <c r="P87" s="102">
        <v>908768</v>
      </c>
      <c r="Q87" s="102">
        <v>656541</v>
      </c>
      <c r="R87" s="102">
        <v>480703</v>
      </c>
      <c r="S87" s="102">
        <v>337747</v>
      </c>
      <c r="T87" s="102">
        <v>202832</v>
      </c>
      <c r="U87" s="102">
        <v>181114</v>
      </c>
      <c r="V87" s="102">
        <v>14208028</v>
      </c>
    </row>
    <row r="88" spans="1:24" ht="11.25" customHeight="1">
      <c r="A88" s="102"/>
      <c r="B88" s="102"/>
      <c r="C88" s="102" t="s">
        <v>30</v>
      </c>
      <c r="D88" s="102">
        <v>73045</v>
      </c>
      <c r="E88" s="102">
        <v>55537</v>
      </c>
      <c r="F88" s="102">
        <v>62064</v>
      </c>
      <c r="G88" s="102">
        <v>66143</v>
      </c>
      <c r="H88" s="102">
        <v>78070</v>
      </c>
      <c r="I88" s="102">
        <v>147704</v>
      </c>
      <c r="J88" s="102">
        <v>233878</v>
      </c>
      <c r="K88" s="102">
        <v>238854</v>
      </c>
      <c r="L88" s="102">
        <v>223556</v>
      </c>
      <c r="M88" s="102">
        <v>220300</v>
      </c>
      <c r="N88" s="102">
        <v>196895</v>
      </c>
      <c r="O88" s="102">
        <v>185984</v>
      </c>
      <c r="P88" s="102">
        <v>149695</v>
      </c>
      <c r="Q88" s="102">
        <v>101241</v>
      </c>
      <c r="R88" s="102">
        <v>67642</v>
      </c>
      <c r="S88" s="102">
        <v>42687</v>
      </c>
      <c r="T88" s="102">
        <v>22695</v>
      </c>
      <c r="U88" s="102">
        <v>17224</v>
      </c>
      <c r="V88" s="102">
        <v>2183214</v>
      </c>
    </row>
    <row r="89" spans="1:24" ht="11.25" customHeight="1">
      <c r="A89" s="21"/>
      <c r="B89" s="102"/>
      <c r="C89" s="102" t="s">
        <v>31</v>
      </c>
      <c r="D89" s="102">
        <v>1400</v>
      </c>
      <c r="E89" s="102">
        <v>1730</v>
      </c>
      <c r="F89" s="102">
        <v>3260</v>
      </c>
      <c r="G89" s="102">
        <v>6368</v>
      </c>
      <c r="H89" s="102">
        <v>9254</v>
      </c>
      <c r="I89" s="102">
        <v>16934</v>
      </c>
      <c r="J89" s="102">
        <v>27846</v>
      </c>
      <c r="K89" s="102">
        <v>32158</v>
      </c>
      <c r="L89" s="102">
        <v>32812</v>
      </c>
      <c r="M89" s="102">
        <v>31250</v>
      </c>
      <c r="N89" s="102">
        <v>24973</v>
      </c>
      <c r="O89" s="102">
        <v>23409</v>
      </c>
      <c r="P89" s="102">
        <v>20473</v>
      </c>
      <c r="Q89" s="102">
        <v>14165</v>
      </c>
      <c r="R89" s="102">
        <v>10014</v>
      </c>
      <c r="S89" s="102">
        <v>6090</v>
      </c>
      <c r="T89" s="102">
        <v>3087</v>
      </c>
      <c r="U89" s="102">
        <v>1685</v>
      </c>
      <c r="V89" s="102">
        <v>266908</v>
      </c>
    </row>
    <row r="90" spans="1:24" ht="11.25" customHeight="1">
      <c r="A90" s="126"/>
      <c r="B90" s="102"/>
      <c r="C90" s="103" t="s">
        <v>14</v>
      </c>
      <c r="D90" s="103">
        <v>409117</v>
      </c>
      <c r="E90" s="103">
        <v>320548</v>
      </c>
      <c r="F90" s="103">
        <v>404054</v>
      </c>
      <c r="G90" s="103">
        <v>695206</v>
      </c>
      <c r="H90" s="103">
        <v>832884</v>
      </c>
      <c r="I90" s="103">
        <v>1358376</v>
      </c>
      <c r="J90" s="103">
        <v>1966127</v>
      </c>
      <c r="K90" s="103">
        <v>1853375</v>
      </c>
      <c r="L90" s="103">
        <v>1545694</v>
      </c>
      <c r="M90" s="103">
        <v>1488353</v>
      </c>
      <c r="N90" s="103">
        <v>1303924</v>
      </c>
      <c r="O90" s="103">
        <v>1256089</v>
      </c>
      <c r="P90" s="103">
        <v>1078936</v>
      </c>
      <c r="Q90" s="103">
        <v>771947</v>
      </c>
      <c r="R90" s="103">
        <v>558359</v>
      </c>
      <c r="S90" s="103">
        <v>386524</v>
      </c>
      <c r="T90" s="103">
        <v>228614</v>
      </c>
      <c r="U90" s="103">
        <v>200023</v>
      </c>
      <c r="V90" s="103">
        <v>16658150</v>
      </c>
    </row>
    <row r="91" spans="1:24" ht="11.25" customHeight="1">
      <c r="A91" s="21"/>
      <c r="B91" s="102" t="s">
        <v>62</v>
      </c>
      <c r="C91" s="102" t="s">
        <v>32</v>
      </c>
      <c r="D91" s="102">
        <v>3144</v>
      </c>
      <c r="E91" s="102">
        <v>1313</v>
      </c>
      <c r="F91" s="102">
        <v>3188</v>
      </c>
      <c r="G91" s="102">
        <v>4928</v>
      </c>
      <c r="H91" s="102">
        <v>5240</v>
      </c>
      <c r="I91" s="102">
        <v>7218</v>
      </c>
      <c r="J91" s="102">
        <v>11761</v>
      </c>
      <c r="K91" s="102">
        <v>12778</v>
      </c>
      <c r="L91" s="102">
        <v>14240</v>
      </c>
      <c r="M91" s="102">
        <v>21422</v>
      </c>
      <c r="N91" s="102">
        <v>23040</v>
      </c>
      <c r="O91" s="102">
        <v>23220</v>
      </c>
      <c r="P91" s="102">
        <v>19441</v>
      </c>
      <c r="Q91" s="102">
        <v>12796</v>
      </c>
      <c r="R91" s="102">
        <v>8396</v>
      </c>
      <c r="S91" s="102">
        <v>5270</v>
      </c>
      <c r="T91" s="102">
        <v>3114</v>
      </c>
      <c r="U91" s="102">
        <v>2660</v>
      </c>
      <c r="V91" s="102">
        <v>183169</v>
      </c>
    </row>
    <row r="92" spans="1:24" ht="11.25" customHeight="1">
      <c r="B92" s="102"/>
      <c r="C92" s="102" t="s">
        <v>33</v>
      </c>
      <c r="D92" s="102">
        <v>81959</v>
      </c>
      <c r="E92" s="102">
        <v>38730</v>
      </c>
      <c r="F92" s="102">
        <v>75425</v>
      </c>
      <c r="G92" s="102">
        <v>104171</v>
      </c>
      <c r="H92" s="102">
        <v>119996</v>
      </c>
      <c r="I92" s="102">
        <v>153537</v>
      </c>
      <c r="J92" s="102">
        <v>244974</v>
      </c>
      <c r="K92" s="102">
        <v>256341</v>
      </c>
      <c r="L92" s="102">
        <v>270573</v>
      </c>
      <c r="M92" s="102">
        <v>321143</v>
      </c>
      <c r="N92" s="102">
        <v>351179</v>
      </c>
      <c r="O92" s="102">
        <v>333834</v>
      </c>
      <c r="P92" s="102">
        <v>270391</v>
      </c>
      <c r="Q92" s="102">
        <v>177023</v>
      </c>
      <c r="R92" s="102">
        <v>119329</v>
      </c>
      <c r="S92" s="102">
        <v>81720</v>
      </c>
      <c r="T92" s="102">
        <v>53495</v>
      </c>
      <c r="U92" s="102">
        <v>70684</v>
      </c>
      <c r="V92" s="102">
        <v>3124504</v>
      </c>
    </row>
    <row r="93" spans="1:24" ht="11.25" customHeight="1">
      <c r="A93" s="102"/>
      <c r="B93" s="102"/>
      <c r="C93" s="102" t="s">
        <v>34</v>
      </c>
      <c r="D93" s="102">
        <v>3829</v>
      </c>
      <c r="E93" s="102">
        <v>1521</v>
      </c>
      <c r="F93" s="102">
        <v>1547</v>
      </c>
      <c r="G93" s="102">
        <v>3384</v>
      </c>
      <c r="H93" s="102">
        <v>12276</v>
      </c>
      <c r="I93" s="102">
        <v>27811</v>
      </c>
      <c r="J93" s="102">
        <v>39667</v>
      </c>
      <c r="K93" s="102">
        <v>38032</v>
      </c>
      <c r="L93" s="102">
        <v>35353</v>
      </c>
      <c r="M93" s="102">
        <v>32653</v>
      </c>
      <c r="N93" s="102">
        <v>22768</v>
      </c>
      <c r="O93" s="102">
        <v>18901</v>
      </c>
      <c r="P93" s="102">
        <v>13880</v>
      </c>
      <c r="Q93" s="102">
        <v>8235</v>
      </c>
      <c r="R93" s="102">
        <v>5810</v>
      </c>
      <c r="S93" s="102">
        <v>3492</v>
      </c>
      <c r="T93" s="102">
        <v>2225</v>
      </c>
      <c r="U93" s="102">
        <v>2291</v>
      </c>
      <c r="V93" s="102">
        <v>273675</v>
      </c>
    </row>
    <row r="94" spans="1:24" ht="11.25" customHeight="1">
      <c r="A94" s="21"/>
      <c r="B94" s="102"/>
      <c r="C94" s="102" t="s">
        <v>35</v>
      </c>
      <c r="D94" s="102">
        <v>4922</v>
      </c>
      <c r="E94" s="102">
        <v>29743</v>
      </c>
      <c r="F94" s="102">
        <v>59704</v>
      </c>
      <c r="G94" s="102">
        <v>97248</v>
      </c>
      <c r="H94" s="102">
        <v>88209</v>
      </c>
      <c r="I94" s="102">
        <v>120622</v>
      </c>
      <c r="J94" s="102">
        <v>145568</v>
      </c>
      <c r="K94" s="102">
        <v>120762</v>
      </c>
      <c r="L94" s="102">
        <v>88491</v>
      </c>
      <c r="M94" s="102">
        <v>64346</v>
      </c>
      <c r="N94" s="102">
        <v>44815</v>
      </c>
      <c r="O94" s="102">
        <v>33602</v>
      </c>
      <c r="P94" s="102">
        <v>19572</v>
      </c>
      <c r="Q94" s="102">
        <v>8732</v>
      </c>
      <c r="R94" s="102">
        <v>4263</v>
      </c>
      <c r="S94" s="102">
        <v>2038</v>
      </c>
      <c r="T94" s="102">
        <v>777</v>
      </c>
      <c r="U94" s="102">
        <v>323</v>
      </c>
      <c r="V94" s="102">
        <v>933737</v>
      </c>
    </row>
    <row r="95" spans="1:24" ht="11.25" customHeight="1">
      <c r="A95" s="21"/>
      <c r="B95" s="102"/>
      <c r="C95" s="102" t="s">
        <v>75</v>
      </c>
      <c r="D95" s="102">
        <v>1085</v>
      </c>
      <c r="E95" s="102">
        <v>8338</v>
      </c>
      <c r="F95" s="102">
        <v>16279</v>
      </c>
      <c r="G95" s="102">
        <v>30932</v>
      </c>
      <c r="H95" s="102">
        <v>30544</v>
      </c>
      <c r="I95" s="102">
        <v>29937</v>
      </c>
      <c r="J95" s="102">
        <v>32377</v>
      </c>
      <c r="K95" s="102">
        <v>29767</v>
      </c>
      <c r="L95" s="102">
        <v>22378</v>
      </c>
      <c r="M95" s="102">
        <v>17363</v>
      </c>
      <c r="N95" s="102">
        <v>12800</v>
      </c>
      <c r="O95" s="102">
        <v>8415</v>
      </c>
      <c r="P95" s="102">
        <v>4600</v>
      </c>
      <c r="Q95" s="102">
        <v>2158</v>
      </c>
      <c r="R95" s="102">
        <v>560</v>
      </c>
      <c r="S95" s="102">
        <v>268</v>
      </c>
      <c r="T95" s="102">
        <v>147</v>
      </c>
      <c r="U95" s="102">
        <v>79</v>
      </c>
      <c r="V95" s="102">
        <v>248027</v>
      </c>
      <c r="X95" s="6"/>
    </row>
    <row r="96" spans="1:24" ht="11.25" customHeight="1">
      <c r="A96" s="102"/>
      <c r="B96" s="102"/>
      <c r="C96" s="102" t="s">
        <v>76</v>
      </c>
      <c r="D96" s="102">
        <v>39</v>
      </c>
      <c r="E96" s="102">
        <v>213</v>
      </c>
      <c r="F96" s="102">
        <v>445</v>
      </c>
      <c r="G96" s="102">
        <v>809</v>
      </c>
      <c r="H96" s="102">
        <v>762</v>
      </c>
      <c r="I96" s="102">
        <v>1346</v>
      </c>
      <c r="J96" s="102">
        <v>1634</v>
      </c>
      <c r="K96" s="102">
        <v>949</v>
      </c>
      <c r="L96" s="102">
        <v>758</v>
      </c>
      <c r="M96" s="102">
        <v>378</v>
      </c>
      <c r="N96" s="102">
        <v>218</v>
      </c>
      <c r="O96" s="102">
        <v>214</v>
      </c>
      <c r="P96" s="102">
        <v>121</v>
      </c>
      <c r="Q96" s="102">
        <v>70</v>
      </c>
      <c r="R96" s="102">
        <v>34</v>
      </c>
      <c r="S96" s="102">
        <v>46</v>
      </c>
      <c r="T96" s="102">
        <v>16</v>
      </c>
      <c r="U96" s="102">
        <v>12</v>
      </c>
      <c r="V96" s="102">
        <v>8064</v>
      </c>
    </row>
    <row r="97" spans="1:22" ht="11.25" customHeight="1">
      <c r="A97" s="21"/>
      <c r="B97" s="102"/>
      <c r="C97" s="102" t="s">
        <v>36</v>
      </c>
      <c r="D97" s="102">
        <v>6</v>
      </c>
      <c r="E97" s="102">
        <v>242</v>
      </c>
      <c r="F97" s="102">
        <v>48</v>
      </c>
      <c r="G97" s="102">
        <v>6</v>
      </c>
      <c r="H97" s="102">
        <v>8</v>
      </c>
      <c r="I97" s="102">
        <v>3</v>
      </c>
      <c r="J97" s="102">
        <v>17</v>
      </c>
      <c r="K97" s="102">
        <v>14</v>
      </c>
      <c r="L97" s="102">
        <v>9</v>
      </c>
      <c r="M97" s="102">
        <v>4</v>
      </c>
      <c r="N97" s="102">
        <v>4</v>
      </c>
      <c r="O97" s="102">
        <v>3</v>
      </c>
      <c r="P97" s="102">
        <v>5</v>
      </c>
      <c r="Q97" s="102">
        <v>2</v>
      </c>
      <c r="R97" s="102"/>
      <c r="S97" s="102"/>
      <c r="T97" s="102">
        <v>3</v>
      </c>
      <c r="U97" s="102"/>
      <c r="V97" s="102">
        <v>374</v>
      </c>
    </row>
    <row r="98" spans="1:22" ht="11.25" customHeight="1">
      <c r="A98" s="21"/>
      <c r="B98" s="102"/>
      <c r="C98" s="102" t="s">
        <v>37</v>
      </c>
      <c r="D98" s="102">
        <v>2485</v>
      </c>
      <c r="E98" s="102">
        <v>1294</v>
      </c>
      <c r="F98" s="102">
        <v>1635</v>
      </c>
      <c r="G98" s="102">
        <v>1723</v>
      </c>
      <c r="H98" s="102">
        <v>1570</v>
      </c>
      <c r="I98" s="102">
        <v>2626</v>
      </c>
      <c r="J98" s="102">
        <v>3962</v>
      </c>
      <c r="K98" s="102">
        <v>4467</v>
      </c>
      <c r="L98" s="102">
        <v>4793</v>
      </c>
      <c r="M98" s="102">
        <v>5454</v>
      </c>
      <c r="N98" s="102">
        <v>5773</v>
      </c>
      <c r="O98" s="102">
        <v>5350</v>
      </c>
      <c r="P98" s="102">
        <v>3872</v>
      </c>
      <c r="Q98" s="102">
        <v>2633</v>
      </c>
      <c r="R98" s="102">
        <v>1777</v>
      </c>
      <c r="S98" s="102">
        <v>1048</v>
      </c>
      <c r="T98" s="102">
        <v>650</v>
      </c>
      <c r="U98" s="102">
        <v>423</v>
      </c>
      <c r="V98" s="102">
        <v>51535</v>
      </c>
    </row>
    <row r="99" spans="1:22" ht="11.25" customHeight="1">
      <c r="A99" s="102"/>
      <c r="B99" s="102"/>
      <c r="C99" s="102" t="s">
        <v>38</v>
      </c>
      <c r="D99" s="102">
        <v>2430</v>
      </c>
      <c r="E99" s="102">
        <v>6617</v>
      </c>
      <c r="F99" s="102">
        <v>6886</v>
      </c>
      <c r="G99" s="102">
        <v>9526</v>
      </c>
      <c r="H99" s="102">
        <v>11567</v>
      </c>
      <c r="I99" s="102">
        <v>13025</v>
      </c>
      <c r="J99" s="102">
        <v>14630</v>
      </c>
      <c r="K99" s="102">
        <v>12199</v>
      </c>
      <c r="L99" s="102">
        <v>11911</v>
      </c>
      <c r="M99" s="102">
        <v>16302</v>
      </c>
      <c r="N99" s="102">
        <v>16543</v>
      </c>
      <c r="O99" s="102">
        <v>18489</v>
      </c>
      <c r="P99" s="102">
        <v>16553</v>
      </c>
      <c r="Q99" s="102">
        <v>12518</v>
      </c>
      <c r="R99" s="102">
        <v>9368</v>
      </c>
      <c r="S99" s="102">
        <v>6491</v>
      </c>
      <c r="T99" s="102">
        <v>3443</v>
      </c>
      <c r="U99" s="102">
        <v>1941</v>
      </c>
      <c r="V99" s="102">
        <v>190439</v>
      </c>
    </row>
    <row r="100" spans="1:22" ht="11.25" customHeight="1">
      <c r="A100" s="21"/>
      <c r="B100" s="102"/>
      <c r="C100" s="102" t="s">
        <v>39</v>
      </c>
      <c r="D100" s="102">
        <v>6142</v>
      </c>
      <c r="E100" s="102">
        <v>3003</v>
      </c>
      <c r="F100" s="102">
        <v>1549</v>
      </c>
      <c r="G100" s="102">
        <v>2777</v>
      </c>
      <c r="H100" s="102">
        <v>2859</v>
      </c>
      <c r="I100" s="102">
        <v>4139</v>
      </c>
      <c r="J100" s="102">
        <v>5526</v>
      </c>
      <c r="K100" s="102">
        <v>5408</v>
      </c>
      <c r="L100" s="102">
        <v>4616</v>
      </c>
      <c r="M100" s="102">
        <v>4904</v>
      </c>
      <c r="N100" s="102">
        <v>4419</v>
      </c>
      <c r="O100" s="102">
        <v>5199</v>
      </c>
      <c r="P100" s="102">
        <v>4393</v>
      </c>
      <c r="Q100" s="102">
        <v>3344</v>
      </c>
      <c r="R100" s="102">
        <v>2387</v>
      </c>
      <c r="S100" s="102">
        <v>1888</v>
      </c>
      <c r="T100" s="102">
        <v>1081</v>
      </c>
      <c r="U100" s="102">
        <v>917</v>
      </c>
      <c r="V100" s="102">
        <v>64551</v>
      </c>
    </row>
    <row r="101" spans="1:22" ht="11.25" customHeight="1">
      <c r="A101" s="21"/>
      <c r="B101" s="102"/>
      <c r="C101" s="102" t="s">
        <v>40</v>
      </c>
      <c r="D101" s="102">
        <v>154</v>
      </c>
      <c r="E101" s="102">
        <v>696</v>
      </c>
      <c r="F101" s="102">
        <v>1188</v>
      </c>
      <c r="G101" s="102">
        <v>1537</v>
      </c>
      <c r="H101" s="102">
        <v>2137</v>
      </c>
      <c r="I101" s="102">
        <v>3324</v>
      </c>
      <c r="J101" s="102">
        <v>4677</v>
      </c>
      <c r="K101" s="102">
        <v>4291</v>
      </c>
      <c r="L101" s="102">
        <v>4302</v>
      </c>
      <c r="M101" s="102">
        <v>3875</v>
      </c>
      <c r="N101" s="102">
        <v>2737</v>
      </c>
      <c r="O101" s="102">
        <v>2605</v>
      </c>
      <c r="P101" s="102">
        <v>1778</v>
      </c>
      <c r="Q101" s="102">
        <v>1151</v>
      </c>
      <c r="R101" s="102">
        <v>690</v>
      </c>
      <c r="S101" s="102">
        <v>402</v>
      </c>
      <c r="T101" s="102">
        <v>176</v>
      </c>
      <c r="U101" s="102">
        <v>102</v>
      </c>
      <c r="V101" s="102">
        <v>35822</v>
      </c>
    </row>
    <row r="102" spans="1:22" ht="11.25" customHeight="1">
      <c r="A102" s="102"/>
      <c r="B102" s="102"/>
      <c r="C102" s="102" t="s">
        <v>41</v>
      </c>
      <c r="D102" s="102">
        <v>7233</v>
      </c>
      <c r="E102" s="102">
        <v>6928</v>
      </c>
      <c r="F102" s="102">
        <v>8284</v>
      </c>
      <c r="G102" s="102">
        <v>10929</v>
      </c>
      <c r="H102" s="102">
        <v>10169</v>
      </c>
      <c r="I102" s="102">
        <v>14686</v>
      </c>
      <c r="J102" s="102">
        <v>20980</v>
      </c>
      <c r="K102" s="102">
        <v>23527</v>
      </c>
      <c r="L102" s="102">
        <v>26572</v>
      </c>
      <c r="M102" s="102">
        <v>30141</v>
      </c>
      <c r="N102" s="102">
        <v>28254</v>
      </c>
      <c r="O102" s="102">
        <v>30120</v>
      </c>
      <c r="P102" s="102">
        <v>28663</v>
      </c>
      <c r="Q102" s="102">
        <v>21664</v>
      </c>
      <c r="R102" s="102">
        <v>16461</v>
      </c>
      <c r="S102" s="102">
        <v>11598</v>
      </c>
      <c r="T102" s="102">
        <v>7104</v>
      </c>
      <c r="U102" s="102">
        <v>6187</v>
      </c>
      <c r="V102" s="102">
        <v>309500</v>
      </c>
    </row>
    <row r="103" spans="1:22" ht="11.25" customHeight="1">
      <c r="A103" s="21"/>
      <c r="B103" s="102"/>
      <c r="C103" s="102" t="s">
        <v>42</v>
      </c>
      <c r="D103" s="102">
        <v>211</v>
      </c>
      <c r="E103" s="102">
        <v>213</v>
      </c>
      <c r="F103" s="102">
        <v>408</v>
      </c>
      <c r="G103" s="102">
        <v>2647</v>
      </c>
      <c r="H103" s="102">
        <v>4941</v>
      </c>
      <c r="I103" s="102">
        <v>8095</v>
      </c>
      <c r="J103" s="102">
        <v>10914</v>
      </c>
      <c r="K103" s="102">
        <v>11503</v>
      </c>
      <c r="L103" s="102">
        <v>12153</v>
      </c>
      <c r="M103" s="102">
        <v>12015</v>
      </c>
      <c r="N103" s="102">
        <v>10907</v>
      </c>
      <c r="O103" s="102">
        <v>11598</v>
      </c>
      <c r="P103" s="102">
        <v>10232</v>
      </c>
      <c r="Q103" s="102">
        <v>6627</v>
      </c>
      <c r="R103" s="102">
        <v>4357</v>
      </c>
      <c r="S103" s="102">
        <v>2560</v>
      </c>
      <c r="T103" s="102">
        <v>910</v>
      </c>
      <c r="U103" s="102">
        <v>586</v>
      </c>
      <c r="V103" s="102">
        <v>110877</v>
      </c>
    </row>
    <row r="104" spans="1:22" ht="11.25" customHeight="1">
      <c r="A104" s="21"/>
      <c r="B104" s="102"/>
      <c r="C104" s="102" t="s">
        <v>43</v>
      </c>
      <c r="D104" s="102">
        <v>1714</v>
      </c>
      <c r="E104" s="102">
        <v>170</v>
      </c>
      <c r="F104" s="102">
        <v>74</v>
      </c>
      <c r="G104" s="102">
        <v>194</v>
      </c>
      <c r="H104" s="102">
        <v>206</v>
      </c>
      <c r="I104" s="102">
        <v>322</v>
      </c>
      <c r="J104" s="102">
        <v>873</v>
      </c>
      <c r="K104" s="102">
        <v>826</v>
      </c>
      <c r="L104" s="102">
        <v>838</v>
      </c>
      <c r="M104" s="102">
        <v>929</v>
      </c>
      <c r="N104" s="102">
        <v>1175</v>
      </c>
      <c r="O104" s="102">
        <v>1100</v>
      </c>
      <c r="P104" s="102">
        <v>1140</v>
      </c>
      <c r="Q104" s="102">
        <v>1060</v>
      </c>
      <c r="R104" s="102">
        <v>1344</v>
      </c>
      <c r="S104" s="102">
        <v>1192</v>
      </c>
      <c r="T104" s="102">
        <v>423</v>
      </c>
      <c r="U104" s="102">
        <v>624</v>
      </c>
      <c r="V104" s="102">
        <v>14204</v>
      </c>
    </row>
    <row r="105" spans="1:22" ht="11.25" customHeight="1">
      <c r="A105" s="102"/>
      <c r="B105" s="102"/>
      <c r="C105" s="102" t="s">
        <v>44</v>
      </c>
      <c r="D105" s="102">
        <v>2636</v>
      </c>
      <c r="E105" s="102">
        <v>7</v>
      </c>
      <c r="F105" s="102">
        <v>18</v>
      </c>
      <c r="G105" s="102">
        <v>706</v>
      </c>
      <c r="H105" s="102">
        <v>2326</v>
      </c>
      <c r="I105" s="102">
        <v>7286</v>
      </c>
      <c r="J105" s="102">
        <v>14221</v>
      </c>
      <c r="K105" s="102">
        <v>11862</v>
      </c>
      <c r="L105" s="102">
        <v>4808</v>
      </c>
      <c r="M105" s="102">
        <v>2164</v>
      </c>
      <c r="N105" s="102">
        <v>1191</v>
      </c>
      <c r="O105" s="102">
        <v>678</v>
      </c>
      <c r="P105" s="102">
        <v>416</v>
      </c>
      <c r="Q105" s="102">
        <v>195</v>
      </c>
      <c r="R105" s="102">
        <v>92</v>
      </c>
      <c r="S105" s="102">
        <v>42</v>
      </c>
      <c r="T105" s="102">
        <v>21</v>
      </c>
      <c r="U105" s="102">
        <v>14</v>
      </c>
      <c r="V105" s="102">
        <v>48683</v>
      </c>
    </row>
    <row r="106" spans="1:22" ht="11.25" customHeight="1">
      <c r="A106" s="21"/>
      <c r="B106" s="102"/>
      <c r="C106" s="102" t="s">
        <v>45</v>
      </c>
      <c r="D106" s="102">
        <v>31</v>
      </c>
      <c r="E106" s="102"/>
      <c r="F106" s="102">
        <v>13</v>
      </c>
      <c r="G106" s="102">
        <v>664</v>
      </c>
      <c r="H106" s="102">
        <v>3971</v>
      </c>
      <c r="I106" s="102">
        <v>17716</v>
      </c>
      <c r="J106" s="102">
        <v>40249</v>
      </c>
      <c r="K106" s="102">
        <v>30939</v>
      </c>
      <c r="L106" s="102">
        <v>7634</v>
      </c>
      <c r="M106" s="102">
        <v>559</v>
      </c>
      <c r="N106" s="102">
        <v>52</v>
      </c>
      <c r="O106" s="102"/>
      <c r="P106" s="102">
        <v>3</v>
      </c>
      <c r="Q106" s="102"/>
      <c r="R106" s="102"/>
      <c r="S106" s="102"/>
      <c r="T106" s="102"/>
      <c r="U106" s="102"/>
      <c r="V106" s="102">
        <v>101831</v>
      </c>
    </row>
    <row r="107" spans="1:22" ht="11.25" customHeight="1">
      <c r="A107" s="21"/>
      <c r="B107" s="102"/>
      <c r="C107" s="102" t="s">
        <v>46</v>
      </c>
      <c r="D107" s="102">
        <v>293</v>
      </c>
      <c r="E107" s="102">
        <v>463</v>
      </c>
      <c r="F107" s="102">
        <v>280</v>
      </c>
      <c r="G107" s="102">
        <v>157</v>
      </c>
      <c r="H107" s="102">
        <v>210</v>
      </c>
      <c r="I107" s="102">
        <v>365</v>
      </c>
      <c r="J107" s="102">
        <v>596</v>
      </c>
      <c r="K107" s="102">
        <v>774</v>
      </c>
      <c r="L107" s="102">
        <v>899</v>
      </c>
      <c r="M107" s="102">
        <v>1212</v>
      </c>
      <c r="N107" s="102">
        <v>1718</v>
      </c>
      <c r="O107" s="102">
        <v>1755</v>
      </c>
      <c r="P107" s="102">
        <v>1492</v>
      </c>
      <c r="Q107" s="102">
        <v>1081</v>
      </c>
      <c r="R107" s="102">
        <v>918</v>
      </c>
      <c r="S107" s="102">
        <v>494</v>
      </c>
      <c r="T107" s="102">
        <v>286</v>
      </c>
      <c r="U107" s="102">
        <v>175</v>
      </c>
      <c r="V107" s="102">
        <v>13168</v>
      </c>
    </row>
    <row r="108" spans="1:22" ht="11.25" customHeight="1">
      <c r="A108" s="102"/>
      <c r="B108" s="102"/>
      <c r="C108" s="102" t="s">
        <v>182</v>
      </c>
      <c r="D108" s="102">
        <v>33277</v>
      </c>
      <c r="E108" s="102">
        <v>30329</v>
      </c>
      <c r="F108" s="102">
        <v>5819</v>
      </c>
      <c r="G108" s="102">
        <v>3229</v>
      </c>
      <c r="H108" s="102">
        <v>1943</v>
      </c>
      <c r="I108" s="102">
        <v>1624</v>
      </c>
      <c r="J108" s="102">
        <v>1527</v>
      </c>
      <c r="K108" s="102">
        <v>1437</v>
      </c>
      <c r="L108" s="102">
        <v>1148</v>
      </c>
      <c r="M108" s="102">
        <v>1294</v>
      </c>
      <c r="N108" s="102">
        <v>1070</v>
      </c>
      <c r="O108" s="102">
        <v>2108</v>
      </c>
      <c r="P108" s="102">
        <v>1780</v>
      </c>
      <c r="Q108" s="102">
        <v>1622</v>
      </c>
      <c r="R108" s="102">
        <v>1391</v>
      </c>
      <c r="S108" s="102">
        <v>1019</v>
      </c>
      <c r="T108" s="102">
        <v>1382</v>
      </c>
      <c r="U108" s="102">
        <v>1313</v>
      </c>
      <c r="V108" s="102">
        <v>93312</v>
      </c>
    </row>
    <row r="109" spans="1:22" ht="11.25" customHeight="1">
      <c r="A109" s="126"/>
      <c r="B109" s="102"/>
      <c r="C109" s="103" t="s">
        <v>14</v>
      </c>
      <c r="D109" s="103">
        <v>151590</v>
      </c>
      <c r="E109" s="103">
        <v>129820</v>
      </c>
      <c r="F109" s="103">
        <v>182790</v>
      </c>
      <c r="G109" s="103">
        <v>275567</v>
      </c>
      <c r="H109" s="103">
        <v>298934</v>
      </c>
      <c r="I109" s="103">
        <v>413682</v>
      </c>
      <c r="J109" s="103">
        <v>594153</v>
      </c>
      <c r="K109" s="103">
        <v>565876</v>
      </c>
      <c r="L109" s="103">
        <v>511476</v>
      </c>
      <c r="M109" s="103">
        <v>536158</v>
      </c>
      <c r="N109" s="103">
        <v>528663</v>
      </c>
      <c r="O109" s="103">
        <v>497191</v>
      </c>
      <c r="P109" s="103">
        <v>398332</v>
      </c>
      <c r="Q109" s="103">
        <v>260911</v>
      </c>
      <c r="R109" s="103">
        <v>177177</v>
      </c>
      <c r="S109" s="103">
        <v>119568</v>
      </c>
      <c r="T109" s="103">
        <v>75253</v>
      </c>
      <c r="U109" s="103">
        <v>88331</v>
      </c>
      <c r="V109" s="103">
        <v>5805472</v>
      </c>
    </row>
    <row r="110" spans="1:22" ht="11.25" customHeight="1">
      <c r="A110" s="21"/>
      <c r="B110" s="102" t="s">
        <v>102</v>
      </c>
      <c r="C110" s="102" t="s">
        <v>47</v>
      </c>
      <c r="D110" s="102">
        <v>165</v>
      </c>
      <c r="E110" s="102">
        <v>43</v>
      </c>
      <c r="F110" s="102">
        <v>75</v>
      </c>
      <c r="G110" s="102">
        <v>134</v>
      </c>
      <c r="H110" s="102">
        <v>143</v>
      </c>
      <c r="I110" s="102">
        <v>254</v>
      </c>
      <c r="J110" s="102">
        <v>524</v>
      </c>
      <c r="K110" s="102">
        <v>737</v>
      </c>
      <c r="L110" s="102">
        <v>912</v>
      </c>
      <c r="M110" s="102">
        <v>1019</v>
      </c>
      <c r="N110" s="102">
        <v>1034</v>
      </c>
      <c r="O110" s="102">
        <v>1113</v>
      </c>
      <c r="P110" s="102">
        <v>766</v>
      </c>
      <c r="Q110" s="102">
        <v>582</v>
      </c>
      <c r="R110" s="102">
        <v>448</v>
      </c>
      <c r="S110" s="102">
        <v>256</v>
      </c>
      <c r="T110" s="102">
        <v>134</v>
      </c>
      <c r="U110" s="102">
        <v>75</v>
      </c>
      <c r="V110" s="102">
        <v>8414</v>
      </c>
    </row>
    <row r="111" spans="1:22" ht="11.25" customHeight="1">
      <c r="A111" s="21"/>
      <c r="B111" s="102"/>
      <c r="C111" s="102" t="s">
        <v>38</v>
      </c>
      <c r="D111" s="102">
        <v>88</v>
      </c>
      <c r="E111" s="102">
        <v>129</v>
      </c>
      <c r="F111" s="102">
        <v>131</v>
      </c>
      <c r="G111" s="102">
        <v>286</v>
      </c>
      <c r="H111" s="102">
        <v>1022</v>
      </c>
      <c r="I111" s="102">
        <v>1479</v>
      </c>
      <c r="J111" s="102">
        <v>1786</v>
      </c>
      <c r="K111" s="102">
        <v>1229</v>
      </c>
      <c r="L111" s="102">
        <v>1054</v>
      </c>
      <c r="M111" s="102">
        <v>1261</v>
      </c>
      <c r="N111" s="102">
        <v>1597</v>
      </c>
      <c r="O111" s="102">
        <v>2075</v>
      </c>
      <c r="P111" s="102">
        <v>1943</v>
      </c>
      <c r="Q111" s="102">
        <v>1562</v>
      </c>
      <c r="R111" s="102">
        <v>1341</v>
      </c>
      <c r="S111" s="102">
        <v>990</v>
      </c>
      <c r="T111" s="102">
        <v>563</v>
      </c>
      <c r="U111" s="102">
        <v>358</v>
      </c>
      <c r="V111" s="102">
        <v>18894</v>
      </c>
    </row>
    <row r="112" spans="1:22" ht="11.25" customHeight="1">
      <c r="B112" s="102"/>
      <c r="C112" s="102" t="s">
        <v>39</v>
      </c>
      <c r="D112" s="102">
        <v>905</v>
      </c>
      <c r="E112" s="102">
        <v>940</v>
      </c>
      <c r="F112" s="102">
        <v>340</v>
      </c>
      <c r="G112" s="102">
        <v>1304</v>
      </c>
      <c r="H112" s="102">
        <v>1327</v>
      </c>
      <c r="I112" s="102">
        <v>1245</v>
      </c>
      <c r="J112" s="102">
        <v>1189</v>
      </c>
      <c r="K112" s="102">
        <v>880</v>
      </c>
      <c r="L112" s="102">
        <v>667</v>
      </c>
      <c r="M112" s="102">
        <v>527</v>
      </c>
      <c r="N112" s="102">
        <v>383</v>
      </c>
      <c r="O112" s="102">
        <v>357</v>
      </c>
      <c r="P112" s="102">
        <v>249</v>
      </c>
      <c r="Q112" s="102">
        <v>144</v>
      </c>
      <c r="R112" s="102">
        <v>84</v>
      </c>
      <c r="S112" s="102">
        <v>69</v>
      </c>
      <c r="T112" s="102">
        <v>23</v>
      </c>
      <c r="U112" s="102">
        <v>10</v>
      </c>
      <c r="V112" s="102">
        <v>10643</v>
      </c>
    </row>
    <row r="113" spans="1:22" ht="11.25" customHeight="1">
      <c r="A113" s="102"/>
      <c r="B113" s="102"/>
      <c r="C113" s="102" t="s">
        <v>48</v>
      </c>
      <c r="D113" s="102">
        <v>31</v>
      </c>
      <c r="E113" s="102">
        <v>30</v>
      </c>
      <c r="F113" s="102">
        <v>51</v>
      </c>
      <c r="G113" s="102">
        <v>275</v>
      </c>
      <c r="H113" s="102">
        <v>321</v>
      </c>
      <c r="I113" s="102">
        <v>358</v>
      </c>
      <c r="J113" s="102">
        <v>501</v>
      </c>
      <c r="K113" s="102">
        <v>428</v>
      </c>
      <c r="L113" s="102">
        <v>517</v>
      </c>
      <c r="M113" s="102">
        <v>506</v>
      </c>
      <c r="N113" s="102">
        <v>349</v>
      </c>
      <c r="O113" s="102">
        <v>305</v>
      </c>
      <c r="P113" s="102">
        <v>303</v>
      </c>
      <c r="Q113" s="102">
        <v>181</v>
      </c>
      <c r="R113" s="102">
        <v>111</v>
      </c>
      <c r="S113" s="102">
        <v>57</v>
      </c>
      <c r="T113" s="102">
        <v>17</v>
      </c>
      <c r="U113" s="102">
        <v>10</v>
      </c>
      <c r="V113" s="102">
        <v>4351</v>
      </c>
    </row>
    <row r="114" spans="1:22" ht="11.25" customHeight="1">
      <c r="A114" s="21"/>
      <c r="B114" s="102"/>
      <c r="C114" s="102" t="s">
        <v>49</v>
      </c>
      <c r="D114" s="102">
        <v>705</v>
      </c>
      <c r="E114" s="102">
        <v>418</v>
      </c>
      <c r="F114" s="102">
        <v>190</v>
      </c>
      <c r="G114" s="102">
        <v>315</v>
      </c>
      <c r="H114" s="102">
        <v>306</v>
      </c>
      <c r="I114" s="102">
        <v>295</v>
      </c>
      <c r="J114" s="102">
        <v>354</v>
      </c>
      <c r="K114" s="102">
        <v>488</v>
      </c>
      <c r="L114" s="102">
        <v>560</v>
      </c>
      <c r="M114" s="102">
        <v>565</v>
      </c>
      <c r="N114" s="102">
        <v>446</v>
      </c>
      <c r="O114" s="102">
        <v>393</v>
      </c>
      <c r="P114" s="102">
        <v>303</v>
      </c>
      <c r="Q114" s="102">
        <v>250</v>
      </c>
      <c r="R114" s="102">
        <v>139</v>
      </c>
      <c r="S114" s="102">
        <v>114</v>
      </c>
      <c r="T114" s="102">
        <v>71</v>
      </c>
      <c r="U114" s="102">
        <v>54</v>
      </c>
      <c r="V114" s="102">
        <v>5966</v>
      </c>
    </row>
    <row r="115" spans="1:22" ht="11.25" customHeight="1">
      <c r="A115" s="21"/>
      <c r="B115" s="102"/>
      <c r="C115" s="102" t="s">
        <v>50</v>
      </c>
      <c r="D115" s="102">
        <v>575</v>
      </c>
      <c r="E115" s="102">
        <v>828</v>
      </c>
      <c r="F115" s="102">
        <v>1039</v>
      </c>
      <c r="G115" s="102">
        <v>1574</v>
      </c>
      <c r="H115" s="102">
        <v>1766</v>
      </c>
      <c r="I115" s="102">
        <v>2507</v>
      </c>
      <c r="J115" s="102">
        <v>3692</v>
      </c>
      <c r="K115" s="102">
        <v>4043</v>
      </c>
      <c r="L115" s="102">
        <v>3943</v>
      </c>
      <c r="M115" s="102">
        <v>3666</v>
      </c>
      <c r="N115" s="102">
        <v>3317</v>
      </c>
      <c r="O115" s="102">
        <v>3173</v>
      </c>
      <c r="P115" s="102">
        <v>2686</v>
      </c>
      <c r="Q115" s="102">
        <v>1810</v>
      </c>
      <c r="R115" s="102">
        <v>1358</v>
      </c>
      <c r="S115" s="102">
        <v>869</v>
      </c>
      <c r="T115" s="102">
        <v>507</v>
      </c>
      <c r="U115" s="102">
        <v>390</v>
      </c>
      <c r="V115" s="102">
        <v>37743</v>
      </c>
    </row>
    <row r="116" spans="1:22" ht="11.25" customHeight="1">
      <c r="A116" s="102"/>
      <c r="B116" s="102"/>
      <c r="C116" s="102" t="s">
        <v>51</v>
      </c>
      <c r="D116" s="102">
        <v>35</v>
      </c>
      <c r="E116" s="102">
        <v>11</v>
      </c>
      <c r="F116" s="102">
        <v>15</v>
      </c>
      <c r="G116" s="102">
        <v>45</v>
      </c>
      <c r="H116" s="102">
        <v>79</v>
      </c>
      <c r="I116" s="102">
        <v>129</v>
      </c>
      <c r="J116" s="102">
        <v>276</v>
      </c>
      <c r="K116" s="102">
        <v>385</v>
      </c>
      <c r="L116" s="102">
        <v>499</v>
      </c>
      <c r="M116" s="102">
        <v>493</v>
      </c>
      <c r="N116" s="102">
        <v>482</v>
      </c>
      <c r="O116" s="102">
        <v>558</v>
      </c>
      <c r="P116" s="102">
        <v>486</v>
      </c>
      <c r="Q116" s="102">
        <v>315</v>
      </c>
      <c r="R116" s="102">
        <v>309</v>
      </c>
      <c r="S116" s="102">
        <v>168</v>
      </c>
      <c r="T116" s="102">
        <v>100</v>
      </c>
      <c r="U116" s="102">
        <v>64</v>
      </c>
      <c r="V116" s="102">
        <v>4449</v>
      </c>
    </row>
    <row r="117" spans="1:22" ht="11.25" customHeight="1">
      <c r="A117" s="21"/>
      <c r="B117" s="102"/>
      <c r="C117" s="102" t="s">
        <v>183</v>
      </c>
      <c r="D117" s="102">
        <v>48</v>
      </c>
      <c r="E117" s="102">
        <v>11</v>
      </c>
      <c r="F117" s="102">
        <v>13</v>
      </c>
      <c r="G117" s="102">
        <v>24</v>
      </c>
      <c r="H117" s="102">
        <v>26</v>
      </c>
      <c r="I117" s="102">
        <v>40</v>
      </c>
      <c r="J117" s="102">
        <v>57</v>
      </c>
      <c r="K117" s="102">
        <v>58</v>
      </c>
      <c r="L117" s="102">
        <v>62</v>
      </c>
      <c r="M117" s="102">
        <v>77</v>
      </c>
      <c r="N117" s="102">
        <v>88</v>
      </c>
      <c r="O117" s="102">
        <v>112</v>
      </c>
      <c r="P117" s="102">
        <v>129</v>
      </c>
      <c r="Q117" s="102">
        <v>112</v>
      </c>
      <c r="R117" s="102">
        <v>87</v>
      </c>
      <c r="S117" s="102">
        <v>79</v>
      </c>
      <c r="T117" s="102">
        <v>41</v>
      </c>
      <c r="U117" s="102">
        <v>33</v>
      </c>
      <c r="V117" s="102">
        <v>1097</v>
      </c>
    </row>
    <row r="118" spans="1:22" ht="11.25" customHeight="1">
      <c r="A118" s="21"/>
      <c r="B118" s="102"/>
      <c r="C118" s="102" t="s">
        <v>52</v>
      </c>
      <c r="D118" s="102">
        <v>425</v>
      </c>
      <c r="E118" s="102">
        <v>419</v>
      </c>
      <c r="F118" s="102">
        <v>526</v>
      </c>
      <c r="G118" s="102">
        <v>718</v>
      </c>
      <c r="H118" s="102">
        <v>983</v>
      </c>
      <c r="I118" s="102">
        <v>1681</v>
      </c>
      <c r="J118" s="102">
        <v>2488</v>
      </c>
      <c r="K118" s="102">
        <v>2622</v>
      </c>
      <c r="L118" s="102">
        <v>2155</v>
      </c>
      <c r="M118" s="102">
        <v>1877</v>
      </c>
      <c r="N118" s="102">
        <v>1608</v>
      </c>
      <c r="O118" s="102">
        <v>1338</v>
      </c>
      <c r="P118" s="102">
        <v>1017</v>
      </c>
      <c r="Q118" s="102">
        <v>670</v>
      </c>
      <c r="R118" s="102">
        <v>367</v>
      </c>
      <c r="S118" s="102">
        <v>259</v>
      </c>
      <c r="T118" s="102">
        <v>144</v>
      </c>
      <c r="U118" s="102">
        <v>115</v>
      </c>
      <c r="V118" s="102">
        <v>19412</v>
      </c>
    </row>
    <row r="119" spans="1:22" ht="11.25" customHeight="1">
      <c r="A119" s="102"/>
      <c r="B119" s="102"/>
      <c r="C119" s="102" t="s">
        <v>53</v>
      </c>
      <c r="D119" s="102">
        <v>19</v>
      </c>
      <c r="E119" s="102">
        <v>3</v>
      </c>
      <c r="F119" s="102">
        <v>19</v>
      </c>
      <c r="G119" s="102">
        <v>120</v>
      </c>
      <c r="H119" s="102">
        <v>127</v>
      </c>
      <c r="I119" s="102">
        <v>131</v>
      </c>
      <c r="J119" s="102">
        <v>211</v>
      </c>
      <c r="K119" s="102">
        <v>221</v>
      </c>
      <c r="L119" s="102">
        <v>183</v>
      </c>
      <c r="M119" s="102">
        <v>207</v>
      </c>
      <c r="N119" s="102">
        <v>129</v>
      </c>
      <c r="O119" s="102">
        <v>124</v>
      </c>
      <c r="P119" s="102">
        <v>75</v>
      </c>
      <c r="Q119" s="102">
        <v>73</v>
      </c>
      <c r="R119" s="102">
        <v>47</v>
      </c>
      <c r="S119" s="102">
        <v>11</v>
      </c>
      <c r="T119" s="102">
        <v>8</v>
      </c>
      <c r="U119" s="102">
        <v>6</v>
      </c>
      <c r="V119" s="102">
        <v>1714</v>
      </c>
    </row>
    <row r="120" spans="1:22" ht="11.25" customHeight="1">
      <c r="A120" s="21"/>
      <c r="B120" s="102"/>
      <c r="C120" s="102" t="s">
        <v>54</v>
      </c>
      <c r="D120" s="102">
        <v>77</v>
      </c>
      <c r="E120" s="102">
        <v>23</v>
      </c>
      <c r="F120" s="102">
        <v>6</v>
      </c>
      <c r="G120" s="102">
        <v>56</v>
      </c>
      <c r="H120" s="102">
        <v>99</v>
      </c>
      <c r="I120" s="102">
        <v>200</v>
      </c>
      <c r="J120" s="102">
        <v>318</v>
      </c>
      <c r="K120" s="102">
        <v>321</v>
      </c>
      <c r="L120" s="102">
        <v>387</v>
      </c>
      <c r="M120" s="102">
        <v>411</v>
      </c>
      <c r="N120" s="102">
        <v>334</v>
      </c>
      <c r="O120" s="102">
        <v>355</v>
      </c>
      <c r="P120" s="102">
        <v>259</v>
      </c>
      <c r="Q120" s="102">
        <v>200</v>
      </c>
      <c r="R120" s="102">
        <v>110</v>
      </c>
      <c r="S120" s="102">
        <v>87</v>
      </c>
      <c r="T120" s="102">
        <v>48</v>
      </c>
      <c r="U120" s="102">
        <v>28</v>
      </c>
      <c r="V120" s="102">
        <v>3319</v>
      </c>
    </row>
    <row r="121" spans="1:22" ht="11.25" customHeight="1">
      <c r="A121" s="21"/>
      <c r="B121" s="102"/>
      <c r="C121" s="102" t="s">
        <v>55</v>
      </c>
      <c r="D121" s="102">
        <v>1</v>
      </c>
      <c r="E121" s="102"/>
      <c r="F121" s="102">
        <v>10</v>
      </c>
      <c r="G121" s="102">
        <v>92</v>
      </c>
      <c r="H121" s="102">
        <v>117</v>
      </c>
      <c r="I121" s="102">
        <v>105</v>
      </c>
      <c r="J121" s="102">
        <v>153</v>
      </c>
      <c r="K121" s="102">
        <v>208</v>
      </c>
      <c r="L121" s="102">
        <v>265</v>
      </c>
      <c r="M121" s="102">
        <v>250</v>
      </c>
      <c r="N121" s="102">
        <v>192</v>
      </c>
      <c r="O121" s="102">
        <v>162</v>
      </c>
      <c r="P121" s="102">
        <v>133</v>
      </c>
      <c r="Q121" s="102">
        <v>83</v>
      </c>
      <c r="R121" s="102">
        <v>55</v>
      </c>
      <c r="S121" s="102">
        <v>27</v>
      </c>
      <c r="T121" s="102">
        <v>16</v>
      </c>
      <c r="U121" s="102">
        <v>1</v>
      </c>
      <c r="V121" s="102">
        <v>1870</v>
      </c>
    </row>
    <row r="122" spans="1:22" ht="11.25" customHeight="1">
      <c r="A122" s="102"/>
      <c r="B122" s="102"/>
      <c r="C122" s="102" t="s">
        <v>244</v>
      </c>
      <c r="D122" s="102">
        <v>9</v>
      </c>
      <c r="E122" s="102">
        <v>14</v>
      </c>
      <c r="F122" s="102">
        <v>77</v>
      </c>
      <c r="G122" s="102">
        <v>188</v>
      </c>
      <c r="H122" s="102">
        <v>282</v>
      </c>
      <c r="I122" s="102">
        <v>784</v>
      </c>
      <c r="J122" s="102">
        <v>1591</v>
      </c>
      <c r="K122" s="102">
        <v>2198</v>
      </c>
      <c r="L122" s="102">
        <v>2127</v>
      </c>
      <c r="M122" s="102">
        <v>1929</v>
      </c>
      <c r="N122" s="102">
        <v>902</v>
      </c>
      <c r="O122" s="102">
        <v>441</v>
      </c>
      <c r="P122" s="102">
        <v>341</v>
      </c>
      <c r="Q122" s="102">
        <v>217</v>
      </c>
      <c r="R122" s="102">
        <v>127</v>
      </c>
      <c r="S122" s="102">
        <v>55</v>
      </c>
      <c r="T122" s="102">
        <v>21</v>
      </c>
      <c r="U122" s="102">
        <v>10</v>
      </c>
      <c r="V122" s="102">
        <v>11313</v>
      </c>
    </row>
    <row r="123" spans="1:22" ht="11.25" customHeight="1">
      <c r="A123" s="21"/>
      <c r="B123" s="102"/>
      <c r="C123" s="102" t="s">
        <v>245</v>
      </c>
      <c r="D123" s="102"/>
      <c r="E123" s="102">
        <v>1</v>
      </c>
      <c r="F123" s="102">
        <v>4</v>
      </c>
      <c r="G123" s="102">
        <v>43</v>
      </c>
      <c r="H123" s="102">
        <v>195</v>
      </c>
      <c r="I123" s="102">
        <v>626</v>
      </c>
      <c r="J123" s="102">
        <v>1278</v>
      </c>
      <c r="K123" s="102">
        <v>1488</v>
      </c>
      <c r="L123" s="102">
        <v>816</v>
      </c>
      <c r="M123" s="102">
        <v>340</v>
      </c>
      <c r="N123" s="102">
        <v>220</v>
      </c>
      <c r="O123" s="102">
        <v>126</v>
      </c>
      <c r="P123" s="102">
        <v>78</v>
      </c>
      <c r="Q123" s="102">
        <v>27</v>
      </c>
      <c r="R123" s="102">
        <v>19</v>
      </c>
      <c r="S123" s="102">
        <v>5</v>
      </c>
      <c r="T123" s="102">
        <v>4</v>
      </c>
      <c r="U123" s="102">
        <v>4</v>
      </c>
      <c r="V123" s="102">
        <v>5274</v>
      </c>
    </row>
    <row r="124" spans="1:22" ht="11.25" customHeight="1">
      <c r="A124" s="21"/>
      <c r="B124" s="102"/>
      <c r="C124" s="102" t="s">
        <v>246</v>
      </c>
      <c r="D124" s="102">
        <v>4</v>
      </c>
      <c r="E124" s="102"/>
      <c r="F124" s="102">
        <v>4</v>
      </c>
      <c r="G124" s="102">
        <v>148</v>
      </c>
      <c r="H124" s="102">
        <v>809</v>
      </c>
      <c r="I124" s="102">
        <v>3492</v>
      </c>
      <c r="J124" s="102">
        <v>7698</v>
      </c>
      <c r="K124" s="102">
        <v>6446</v>
      </c>
      <c r="L124" s="102">
        <v>1878</v>
      </c>
      <c r="M124" s="102">
        <v>176</v>
      </c>
      <c r="N124" s="102">
        <v>14</v>
      </c>
      <c r="O124" s="102">
        <v>1</v>
      </c>
      <c r="P124" s="102">
        <v>1</v>
      </c>
      <c r="Q124" s="102"/>
      <c r="R124" s="102"/>
      <c r="S124" s="102"/>
      <c r="T124" s="102"/>
      <c r="U124" s="102"/>
      <c r="V124" s="102">
        <v>20671</v>
      </c>
    </row>
    <row r="125" spans="1:22" ht="11.25" customHeight="1">
      <c r="A125" s="102"/>
      <c r="B125" s="102"/>
      <c r="C125" s="102" t="s">
        <v>56</v>
      </c>
      <c r="D125" s="102">
        <v>368</v>
      </c>
      <c r="E125" s="102">
        <v>446</v>
      </c>
      <c r="F125" s="102">
        <v>711</v>
      </c>
      <c r="G125" s="102">
        <v>899</v>
      </c>
      <c r="H125" s="102">
        <v>850</v>
      </c>
      <c r="I125" s="102">
        <v>962</v>
      </c>
      <c r="J125" s="102">
        <v>1179</v>
      </c>
      <c r="K125" s="102">
        <v>1295</v>
      </c>
      <c r="L125" s="102">
        <v>1385</v>
      </c>
      <c r="M125" s="102">
        <v>1548</v>
      </c>
      <c r="N125" s="102">
        <v>1927</v>
      </c>
      <c r="O125" s="102">
        <v>2164</v>
      </c>
      <c r="P125" s="102">
        <v>1881</v>
      </c>
      <c r="Q125" s="102">
        <v>1156</v>
      </c>
      <c r="R125" s="102">
        <v>813</v>
      </c>
      <c r="S125" s="102">
        <v>540</v>
      </c>
      <c r="T125" s="102">
        <v>349</v>
      </c>
      <c r="U125" s="102">
        <v>306</v>
      </c>
      <c r="V125" s="102">
        <v>18779</v>
      </c>
    </row>
    <row r="126" spans="1:22" ht="11.25" customHeight="1">
      <c r="A126" s="126"/>
      <c r="B126" s="102"/>
      <c r="C126" s="103" t="s">
        <v>14</v>
      </c>
      <c r="D126" s="103">
        <v>3455</v>
      </c>
      <c r="E126" s="103">
        <v>3316</v>
      </c>
      <c r="F126" s="103">
        <v>3211</v>
      </c>
      <c r="G126" s="103">
        <v>6221</v>
      </c>
      <c r="H126" s="103">
        <v>8452</v>
      </c>
      <c r="I126" s="103">
        <v>14288</v>
      </c>
      <c r="J126" s="103">
        <v>23295</v>
      </c>
      <c r="K126" s="103">
        <v>23047</v>
      </c>
      <c r="L126" s="103">
        <v>17410</v>
      </c>
      <c r="M126" s="103">
        <v>14852</v>
      </c>
      <c r="N126" s="103">
        <v>13022</v>
      </c>
      <c r="O126" s="103">
        <v>12797</v>
      </c>
      <c r="P126" s="103">
        <v>10650</v>
      </c>
      <c r="Q126" s="103">
        <v>7382</v>
      </c>
      <c r="R126" s="103">
        <v>5415</v>
      </c>
      <c r="S126" s="103">
        <v>3586</v>
      </c>
      <c r="T126" s="103">
        <v>2046</v>
      </c>
      <c r="U126" s="103">
        <v>1464</v>
      </c>
      <c r="V126" s="103">
        <v>173909</v>
      </c>
    </row>
    <row r="127" spans="1:22" ht="11.25" customHeight="1">
      <c r="A127" s="21"/>
      <c r="B127" s="102" t="s">
        <v>25</v>
      </c>
      <c r="C127" s="102" t="s">
        <v>103</v>
      </c>
      <c r="D127" s="102">
        <v>1273</v>
      </c>
      <c r="E127" s="102">
        <v>735</v>
      </c>
      <c r="F127" s="102">
        <v>446</v>
      </c>
      <c r="G127" s="102">
        <v>502</v>
      </c>
      <c r="H127" s="102">
        <v>497</v>
      </c>
      <c r="I127" s="102">
        <v>658</v>
      </c>
      <c r="J127" s="102">
        <v>1044</v>
      </c>
      <c r="K127" s="102">
        <v>1495</v>
      </c>
      <c r="L127" s="102">
        <v>1310</v>
      </c>
      <c r="M127" s="102">
        <v>1095</v>
      </c>
      <c r="N127" s="102">
        <v>890</v>
      </c>
      <c r="O127" s="102">
        <v>1029</v>
      </c>
      <c r="P127" s="102">
        <v>962</v>
      </c>
      <c r="Q127" s="102">
        <v>724</v>
      </c>
      <c r="R127" s="102">
        <v>630</v>
      </c>
      <c r="S127" s="102">
        <v>453</v>
      </c>
      <c r="T127" s="102">
        <v>287</v>
      </c>
      <c r="U127" s="102">
        <v>186</v>
      </c>
      <c r="V127" s="102">
        <v>14216</v>
      </c>
    </row>
    <row r="128" spans="1:22" ht="11.25" customHeight="1">
      <c r="A128" s="21"/>
      <c r="B128" s="102"/>
      <c r="C128" s="102" t="s">
        <v>57</v>
      </c>
      <c r="D128" s="102">
        <v>57525</v>
      </c>
      <c r="E128" s="102">
        <v>16418</v>
      </c>
      <c r="F128" s="102">
        <v>10578</v>
      </c>
      <c r="G128" s="102">
        <v>15844</v>
      </c>
      <c r="H128" s="102">
        <v>18608</v>
      </c>
      <c r="I128" s="102">
        <v>29757</v>
      </c>
      <c r="J128" s="102">
        <v>54718</v>
      </c>
      <c r="K128" s="102">
        <v>53816</v>
      </c>
      <c r="L128" s="102">
        <v>31206</v>
      </c>
      <c r="M128" s="102">
        <v>25279</v>
      </c>
      <c r="N128" s="102">
        <v>20366</v>
      </c>
      <c r="O128" s="102">
        <v>24528</v>
      </c>
      <c r="P128" s="102">
        <v>26100</v>
      </c>
      <c r="Q128" s="102">
        <v>22872</v>
      </c>
      <c r="R128" s="102">
        <v>17341</v>
      </c>
      <c r="S128" s="102">
        <v>13862</v>
      </c>
      <c r="T128" s="102">
        <v>10870</v>
      </c>
      <c r="U128" s="102">
        <v>14680</v>
      </c>
      <c r="V128" s="102">
        <v>464368</v>
      </c>
    </row>
    <row r="129" spans="1:22" ht="11.25" customHeight="1">
      <c r="A129" s="102"/>
      <c r="B129" s="102"/>
      <c r="C129" s="102" t="s">
        <v>58</v>
      </c>
      <c r="D129" s="102">
        <v>3710</v>
      </c>
      <c r="E129" s="102">
        <v>3237</v>
      </c>
      <c r="F129" s="102">
        <v>3351</v>
      </c>
      <c r="G129" s="102">
        <v>7635</v>
      </c>
      <c r="H129" s="102">
        <v>11737</v>
      </c>
      <c r="I129" s="102">
        <v>21495</v>
      </c>
      <c r="J129" s="102">
        <v>35059</v>
      </c>
      <c r="K129" s="102">
        <v>33973</v>
      </c>
      <c r="L129" s="102">
        <v>25982</v>
      </c>
      <c r="M129" s="102">
        <v>22638</v>
      </c>
      <c r="N129" s="102">
        <v>20136</v>
      </c>
      <c r="O129" s="102">
        <v>20541</v>
      </c>
      <c r="P129" s="102">
        <v>17437</v>
      </c>
      <c r="Q129" s="102">
        <v>12221</v>
      </c>
      <c r="R129" s="102">
        <v>8593</v>
      </c>
      <c r="S129" s="102">
        <v>5609</v>
      </c>
      <c r="T129" s="102">
        <v>2840</v>
      </c>
      <c r="U129" s="102">
        <v>2054</v>
      </c>
      <c r="V129" s="102">
        <v>258248</v>
      </c>
    </row>
    <row r="130" spans="1:22" ht="11.25" customHeight="1">
      <c r="B130" s="102"/>
      <c r="C130" s="102" t="s">
        <v>170</v>
      </c>
      <c r="D130" s="102">
        <v>1118</v>
      </c>
      <c r="E130" s="102">
        <v>1440</v>
      </c>
      <c r="F130" s="102">
        <v>2211</v>
      </c>
      <c r="G130" s="102">
        <v>4611</v>
      </c>
      <c r="H130" s="102">
        <v>4661</v>
      </c>
      <c r="I130" s="102">
        <v>4639</v>
      </c>
      <c r="J130" s="102">
        <v>4960</v>
      </c>
      <c r="K130" s="102">
        <v>4514</v>
      </c>
      <c r="L130" s="102">
        <v>4152</v>
      </c>
      <c r="M130" s="102">
        <v>4306</v>
      </c>
      <c r="N130" s="102">
        <v>4635</v>
      </c>
      <c r="O130" s="102">
        <v>5644</v>
      </c>
      <c r="P130" s="102">
        <v>5081</v>
      </c>
      <c r="Q130" s="102">
        <v>3895</v>
      </c>
      <c r="R130" s="102">
        <v>3010</v>
      </c>
      <c r="S130" s="102">
        <v>2091</v>
      </c>
      <c r="T130" s="102">
        <v>1329</v>
      </c>
      <c r="U130" s="102">
        <v>1235</v>
      </c>
      <c r="V130" s="102">
        <v>63532</v>
      </c>
    </row>
    <row r="131" spans="1:22" ht="11.25" customHeight="1">
      <c r="A131" s="102"/>
      <c r="B131" s="102"/>
      <c r="C131" s="102" t="s">
        <v>59</v>
      </c>
      <c r="D131" s="102">
        <v>271</v>
      </c>
      <c r="E131" s="102">
        <v>1887</v>
      </c>
      <c r="F131" s="102">
        <v>3079</v>
      </c>
      <c r="G131" s="102">
        <v>4179</v>
      </c>
      <c r="H131" s="102">
        <v>4066</v>
      </c>
      <c r="I131" s="102">
        <v>5530</v>
      </c>
      <c r="J131" s="102">
        <v>6237</v>
      </c>
      <c r="K131" s="102">
        <v>4852</v>
      </c>
      <c r="L131" s="102">
        <v>4868</v>
      </c>
      <c r="M131" s="102">
        <v>6252</v>
      </c>
      <c r="N131" s="102">
        <v>5362</v>
      </c>
      <c r="O131" s="102">
        <v>13627</v>
      </c>
      <c r="P131" s="102">
        <v>10579</v>
      </c>
      <c r="Q131" s="102">
        <v>5492</v>
      </c>
      <c r="R131" s="102">
        <v>3049</v>
      </c>
      <c r="S131" s="102">
        <v>1552</v>
      </c>
      <c r="T131" s="102">
        <v>743</v>
      </c>
      <c r="U131" s="102">
        <v>469</v>
      </c>
      <c r="V131" s="102">
        <v>82094</v>
      </c>
    </row>
    <row r="132" spans="1:22" ht="11.25" customHeight="1">
      <c r="A132" s="21"/>
      <c r="B132" s="102"/>
      <c r="C132" s="102" t="s">
        <v>170</v>
      </c>
      <c r="D132" s="102">
        <v>5</v>
      </c>
      <c r="E132" s="102">
        <v>2</v>
      </c>
      <c r="F132" s="102">
        <v>2</v>
      </c>
      <c r="G132" s="102">
        <v>11</v>
      </c>
      <c r="H132" s="102">
        <v>7</v>
      </c>
      <c r="I132" s="102">
        <v>17</v>
      </c>
      <c r="J132" s="102">
        <v>20</v>
      </c>
      <c r="K132" s="102">
        <v>20</v>
      </c>
      <c r="L132" s="102">
        <v>19</v>
      </c>
      <c r="M132" s="102">
        <v>36</v>
      </c>
      <c r="N132" s="102">
        <v>36</v>
      </c>
      <c r="O132" s="102">
        <v>127</v>
      </c>
      <c r="P132" s="102">
        <v>160</v>
      </c>
      <c r="Q132" s="102">
        <v>147</v>
      </c>
      <c r="R132" s="102">
        <v>152</v>
      </c>
      <c r="S132" s="102">
        <v>165</v>
      </c>
      <c r="T132" s="102">
        <v>125</v>
      </c>
      <c r="U132" s="102">
        <v>161</v>
      </c>
      <c r="V132" s="102">
        <v>1212</v>
      </c>
    </row>
    <row r="133" spans="1:22" ht="11.25" customHeight="1">
      <c r="A133" s="21"/>
      <c r="B133" s="102"/>
      <c r="C133" s="102" t="s">
        <v>60</v>
      </c>
      <c r="D133" s="102">
        <v>413</v>
      </c>
      <c r="E133" s="102">
        <v>266</v>
      </c>
      <c r="F133" s="102">
        <v>176</v>
      </c>
      <c r="G133" s="102">
        <v>303</v>
      </c>
      <c r="H133" s="102">
        <v>215</v>
      </c>
      <c r="I133" s="102">
        <v>249</v>
      </c>
      <c r="J133" s="102">
        <v>290</v>
      </c>
      <c r="K133" s="102">
        <v>347</v>
      </c>
      <c r="L133" s="102">
        <v>409</v>
      </c>
      <c r="M133" s="102">
        <v>401</v>
      </c>
      <c r="N133" s="102">
        <v>980</v>
      </c>
      <c r="O133" s="102">
        <v>833</v>
      </c>
      <c r="P133" s="102">
        <v>723</v>
      </c>
      <c r="Q133" s="102">
        <v>471</v>
      </c>
      <c r="R133" s="102">
        <v>725</v>
      </c>
      <c r="S133" s="102">
        <v>1206</v>
      </c>
      <c r="T133" s="102">
        <v>762</v>
      </c>
      <c r="U133" s="102">
        <v>945</v>
      </c>
      <c r="V133" s="102">
        <v>9714</v>
      </c>
    </row>
    <row r="134" spans="1:22" ht="11.25" customHeight="1">
      <c r="A134" s="102"/>
      <c r="B134" s="102"/>
      <c r="C134" s="102" t="s">
        <v>70</v>
      </c>
      <c r="D134" s="102">
        <v>21</v>
      </c>
      <c r="E134" s="102">
        <v>171</v>
      </c>
      <c r="F134" s="102">
        <v>20</v>
      </c>
      <c r="G134" s="102">
        <v>11</v>
      </c>
      <c r="H134" s="102">
        <v>21</v>
      </c>
      <c r="I134" s="102">
        <v>28</v>
      </c>
      <c r="J134" s="102">
        <v>114</v>
      </c>
      <c r="K134" s="102">
        <v>575</v>
      </c>
      <c r="L134" s="102">
        <v>43</v>
      </c>
      <c r="M134" s="102">
        <v>30</v>
      </c>
      <c r="N134" s="102">
        <v>40</v>
      </c>
      <c r="O134" s="102">
        <v>56</v>
      </c>
      <c r="P134" s="102">
        <v>154</v>
      </c>
      <c r="Q134" s="102">
        <v>95</v>
      </c>
      <c r="R134" s="102">
        <v>66</v>
      </c>
      <c r="S134" s="102">
        <v>456</v>
      </c>
      <c r="T134" s="102">
        <v>58</v>
      </c>
      <c r="U134" s="102">
        <v>222</v>
      </c>
      <c r="V134" s="102">
        <v>2181</v>
      </c>
    </row>
    <row r="135" spans="1:22" ht="11.25" customHeight="1">
      <c r="A135" s="21"/>
      <c r="B135" s="102"/>
      <c r="C135" s="102" t="s">
        <v>99</v>
      </c>
      <c r="D135" s="102">
        <v>433</v>
      </c>
      <c r="E135" s="102">
        <v>549</v>
      </c>
      <c r="F135" s="102">
        <v>1096</v>
      </c>
      <c r="G135" s="102">
        <v>2248</v>
      </c>
      <c r="H135" s="102">
        <v>2656</v>
      </c>
      <c r="I135" s="102">
        <v>5390</v>
      </c>
      <c r="J135" s="102">
        <v>7602</v>
      </c>
      <c r="K135" s="102">
        <v>6180</v>
      </c>
      <c r="L135" s="102">
        <v>4067</v>
      </c>
      <c r="M135" s="102">
        <v>2982</v>
      </c>
      <c r="N135" s="102">
        <v>1980</v>
      </c>
      <c r="O135" s="102">
        <v>1525</v>
      </c>
      <c r="P135" s="102">
        <v>961</v>
      </c>
      <c r="Q135" s="102">
        <v>483</v>
      </c>
      <c r="R135" s="102">
        <v>275</v>
      </c>
      <c r="S135" s="102">
        <v>186</v>
      </c>
      <c r="T135" s="102">
        <v>66</v>
      </c>
      <c r="U135" s="102">
        <v>57</v>
      </c>
      <c r="V135" s="102">
        <v>38736</v>
      </c>
    </row>
    <row r="136" spans="1:22" ht="11.25" customHeight="1">
      <c r="A136" s="21"/>
      <c r="B136" s="102"/>
      <c r="C136" s="102" t="s">
        <v>105</v>
      </c>
      <c r="D136" s="102"/>
      <c r="E136" s="102"/>
      <c r="F136" s="102">
        <v>56</v>
      </c>
      <c r="G136" s="102">
        <v>48</v>
      </c>
      <c r="H136" s="102"/>
      <c r="I136" s="102"/>
      <c r="J136" s="102"/>
      <c r="K136" s="102"/>
      <c r="L136" s="102"/>
      <c r="M136" s="102">
        <v>1</v>
      </c>
      <c r="N136" s="102"/>
      <c r="O136" s="102">
        <v>2</v>
      </c>
      <c r="P136" s="102"/>
      <c r="Q136" s="102"/>
      <c r="R136" s="102"/>
      <c r="S136" s="102"/>
      <c r="T136" s="102"/>
      <c r="U136" s="102"/>
      <c r="V136" s="102">
        <v>107</v>
      </c>
    </row>
    <row r="137" spans="1:22" ht="11.25" customHeight="1">
      <c r="A137" s="126"/>
      <c r="B137" s="102"/>
      <c r="C137" s="103" t="s">
        <v>14</v>
      </c>
      <c r="D137" s="103">
        <v>64769</v>
      </c>
      <c r="E137" s="103">
        <v>24705</v>
      </c>
      <c r="F137" s="103">
        <v>21015</v>
      </c>
      <c r="G137" s="103">
        <v>35392</v>
      </c>
      <c r="H137" s="103">
        <v>42468</v>
      </c>
      <c r="I137" s="103">
        <v>67763</v>
      </c>
      <c r="J137" s="103">
        <v>110044</v>
      </c>
      <c r="K137" s="103">
        <v>105772</v>
      </c>
      <c r="L137" s="103">
        <v>72056</v>
      </c>
      <c r="M137" s="103">
        <v>63020</v>
      </c>
      <c r="N137" s="103">
        <v>54425</v>
      </c>
      <c r="O137" s="103">
        <v>67912</v>
      </c>
      <c r="P137" s="103">
        <v>62157</v>
      </c>
      <c r="Q137" s="103">
        <v>46400</v>
      </c>
      <c r="R137" s="103">
        <v>33841</v>
      </c>
      <c r="S137" s="103">
        <v>25580</v>
      </c>
      <c r="T137" s="103">
        <v>17080</v>
      </c>
      <c r="U137" s="103">
        <v>20009</v>
      </c>
      <c r="V137" s="103">
        <v>934408</v>
      </c>
    </row>
    <row r="138" spans="1:22" ht="11.25" customHeight="1">
      <c r="A138" s="102"/>
      <c r="B138" s="102" t="s">
        <v>98</v>
      </c>
      <c r="C138" s="102" t="s">
        <v>94</v>
      </c>
      <c r="D138" s="102">
        <v>78450</v>
      </c>
      <c r="E138" s="102">
        <v>102810</v>
      </c>
      <c r="F138" s="102">
        <v>70710</v>
      </c>
      <c r="G138" s="102">
        <v>133744</v>
      </c>
      <c r="H138" s="102">
        <v>155200</v>
      </c>
      <c r="I138" s="102">
        <v>181449</v>
      </c>
      <c r="J138" s="102">
        <v>242451</v>
      </c>
      <c r="K138" s="102">
        <v>270232</v>
      </c>
      <c r="L138" s="102">
        <v>287213</v>
      </c>
      <c r="M138" s="102">
        <v>383496</v>
      </c>
      <c r="N138" s="102">
        <v>497713</v>
      </c>
      <c r="O138" s="102">
        <v>708116</v>
      </c>
      <c r="P138" s="102">
        <v>821595</v>
      </c>
      <c r="Q138" s="102">
        <v>737417</v>
      </c>
      <c r="R138" s="102">
        <v>581318</v>
      </c>
      <c r="S138" s="102">
        <v>392952</v>
      </c>
      <c r="T138" s="102">
        <v>204417</v>
      </c>
      <c r="U138" s="102">
        <v>131792</v>
      </c>
      <c r="V138" s="102">
        <v>5981075</v>
      </c>
    </row>
    <row r="139" spans="1:22" ht="11.25" customHeight="1">
      <c r="A139" s="21"/>
      <c r="B139" s="102"/>
      <c r="C139" s="102" t="s">
        <v>97</v>
      </c>
      <c r="D139" s="102">
        <v>100699</v>
      </c>
      <c r="E139" s="102">
        <v>24354</v>
      </c>
      <c r="F139" s="102">
        <v>27050</v>
      </c>
      <c r="G139" s="102">
        <v>48567</v>
      </c>
      <c r="H139" s="102">
        <v>54014</v>
      </c>
      <c r="I139" s="102">
        <v>97534</v>
      </c>
      <c r="J139" s="102">
        <v>153109</v>
      </c>
      <c r="K139" s="102">
        <v>153083</v>
      </c>
      <c r="L139" s="102">
        <v>114773</v>
      </c>
      <c r="M139" s="102">
        <v>89490</v>
      </c>
      <c r="N139" s="102">
        <v>73828</v>
      </c>
      <c r="O139" s="102">
        <v>81974</v>
      </c>
      <c r="P139" s="102">
        <v>81157</v>
      </c>
      <c r="Q139" s="102">
        <v>68524</v>
      </c>
      <c r="R139" s="102">
        <v>56592</v>
      </c>
      <c r="S139" s="102">
        <v>45679</v>
      </c>
      <c r="T139" s="102">
        <v>26074</v>
      </c>
      <c r="U139" s="102">
        <v>33555</v>
      </c>
      <c r="V139" s="102">
        <v>1330056</v>
      </c>
    </row>
    <row r="140" spans="1:22" ht="11.25" customHeight="1">
      <c r="A140" s="21"/>
      <c r="B140" s="102"/>
      <c r="C140" s="102" t="s">
        <v>88</v>
      </c>
      <c r="D140" s="102">
        <v>51875</v>
      </c>
      <c r="E140" s="102">
        <v>13892</v>
      </c>
      <c r="F140" s="102">
        <v>18145</v>
      </c>
      <c r="G140" s="102">
        <v>32659</v>
      </c>
      <c r="H140" s="102">
        <v>34400</v>
      </c>
      <c r="I140" s="102">
        <v>59614</v>
      </c>
      <c r="J140" s="102">
        <v>94890</v>
      </c>
      <c r="K140" s="102">
        <v>96307</v>
      </c>
      <c r="L140" s="102">
        <v>77768</v>
      </c>
      <c r="M140" s="102">
        <v>61975</v>
      </c>
      <c r="N140" s="102">
        <v>51765</v>
      </c>
      <c r="O140" s="102">
        <v>57065</v>
      </c>
      <c r="P140" s="102">
        <v>54091</v>
      </c>
      <c r="Q140" s="102">
        <v>46604</v>
      </c>
      <c r="R140" s="102">
        <v>37579</v>
      </c>
      <c r="S140" s="102">
        <v>30167</v>
      </c>
      <c r="T140" s="102">
        <v>17283</v>
      </c>
      <c r="U140" s="102">
        <v>22561</v>
      </c>
      <c r="V140" s="102">
        <v>858640</v>
      </c>
    </row>
    <row r="141" spans="1:22" ht="11.25" customHeight="1">
      <c r="A141" s="102"/>
      <c r="B141" s="102"/>
      <c r="C141" s="102" t="s">
        <v>61</v>
      </c>
      <c r="D141" s="102">
        <v>149</v>
      </c>
      <c r="E141" s="102">
        <v>828</v>
      </c>
      <c r="F141" s="102">
        <v>1489</v>
      </c>
      <c r="G141" s="102">
        <v>1130</v>
      </c>
      <c r="H141" s="102">
        <v>1027</v>
      </c>
      <c r="I141" s="102">
        <v>385</v>
      </c>
      <c r="J141" s="102">
        <v>581</v>
      </c>
      <c r="K141" s="102">
        <v>625</v>
      </c>
      <c r="L141" s="102">
        <v>824</v>
      </c>
      <c r="M141" s="102">
        <v>867</v>
      </c>
      <c r="N141" s="102">
        <v>737</v>
      </c>
      <c r="O141" s="102">
        <v>728</v>
      </c>
      <c r="P141" s="102">
        <v>404</v>
      </c>
      <c r="Q141" s="102">
        <v>487</v>
      </c>
      <c r="R141" s="102">
        <v>133</v>
      </c>
      <c r="S141" s="102">
        <v>111</v>
      </c>
      <c r="T141" s="102">
        <v>37</v>
      </c>
      <c r="U141" s="102">
        <v>7</v>
      </c>
      <c r="V141" s="102">
        <v>10549</v>
      </c>
    </row>
    <row r="142" spans="1:22" ht="11.25" customHeight="1">
      <c r="B142" s="102"/>
      <c r="C142" s="102" t="s">
        <v>95</v>
      </c>
      <c r="D142" s="102">
        <v>110</v>
      </c>
      <c r="E142" s="102">
        <v>29</v>
      </c>
      <c r="F142" s="102">
        <v>82</v>
      </c>
      <c r="G142" s="102">
        <v>220</v>
      </c>
      <c r="H142" s="102">
        <v>270</v>
      </c>
      <c r="I142" s="102">
        <v>215</v>
      </c>
      <c r="J142" s="102">
        <v>559</v>
      </c>
      <c r="K142" s="102">
        <v>1328</v>
      </c>
      <c r="L142" s="102">
        <v>1862</v>
      </c>
      <c r="M142" s="102">
        <v>2092</v>
      </c>
      <c r="N142" s="102">
        <v>2046</v>
      </c>
      <c r="O142" s="102">
        <v>3031</v>
      </c>
      <c r="P142" s="102">
        <v>3884</v>
      </c>
      <c r="Q142" s="102">
        <v>3162</v>
      </c>
      <c r="R142" s="102">
        <v>2769</v>
      </c>
      <c r="S142" s="102">
        <v>1542</v>
      </c>
      <c r="T142" s="102">
        <v>444</v>
      </c>
      <c r="U142" s="102">
        <v>237</v>
      </c>
      <c r="V142" s="102">
        <v>23882</v>
      </c>
    </row>
    <row r="143" spans="1:22" ht="11.25" customHeight="1">
      <c r="A143" s="102"/>
      <c r="B143" s="102"/>
      <c r="C143" s="102" t="s">
        <v>96</v>
      </c>
      <c r="D143" s="102"/>
      <c r="E143" s="102">
        <v>19</v>
      </c>
      <c r="F143" s="102">
        <v>1</v>
      </c>
      <c r="G143" s="102">
        <v>1</v>
      </c>
      <c r="H143" s="102"/>
      <c r="I143" s="102">
        <v>7</v>
      </c>
      <c r="J143" s="102">
        <v>44</v>
      </c>
      <c r="K143" s="102">
        <v>41</v>
      </c>
      <c r="L143" s="102">
        <v>2</v>
      </c>
      <c r="M143" s="102">
        <v>7</v>
      </c>
      <c r="N143" s="102">
        <v>15</v>
      </c>
      <c r="O143" s="102">
        <v>40</v>
      </c>
      <c r="P143" s="102">
        <v>40</v>
      </c>
      <c r="Q143" s="102">
        <v>52</v>
      </c>
      <c r="R143" s="102">
        <v>13</v>
      </c>
      <c r="S143" s="102">
        <v>4</v>
      </c>
      <c r="T143" s="102"/>
      <c r="U143" s="102"/>
      <c r="V143" s="102">
        <v>286</v>
      </c>
    </row>
    <row r="144" spans="1:22" ht="11.25" customHeight="1">
      <c r="A144" s="21"/>
      <c r="B144" s="102"/>
      <c r="C144" s="102" t="s">
        <v>167</v>
      </c>
      <c r="D144" s="102">
        <v>101831</v>
      </c>
      <c r="E144" s="102">
        <v>43407</v>
      </c>
      <c r="F144" s="102">
        <v>79770</v>
      </c>
      <c r="G144" s="102">
        <v>113416</v>
      </c>
      <c r="H144" s="102">
        <v>123965</v>
      </c>
      <c r="I144" s="102">
        <v>220642</v>
      </c>
      <c r="J144" s="102">
        <v>343018</v>
      </c>
      <c r="K144" s="102">
        <v>318928</v>
      </c>
      <c r="L144" s="102">
        <v>280109</v>
      </c>
      <c r="M144" s="102">
        <v>280261</v>
      </c>
      <c r="N144" s="102">
        <v>277544</v>
      </c>
      <c r="O144" s="102">
        <v>302516</v>
      </c>
      <c r="P144" s="102">
        <v>243137</v>
      </c>
      <c r="Q144" s="102">
        <v>169294</v>
      </c>
      <c r="R144" s="102">
        <v>126525</v>
      </c>
      <c r="S144" s="102">
        <v>81940</v>
      </c>
      <c r="T144" s="102">
        <v>48984</v>
      </c>
      <c r="U144" s="102">
        <v>47339</v>
      </c>
      <c r="V144" s="102">
        <v>3202626</v>
      </c>
    </row>
    <row r="145" spans="1:24" ht="11.25" customHeight="1">
      <c r="A145" s="126"/>
      <c r="B145" s="102"/>
      <c r="C145" s="103" t="s">
        <v>14</v>
      </c>
      <c r="D145" s="103">
        <v>333114</v>
      </c>
      <c r="E145" s="103">
        <v>185339</v>
      </c>
      <c r="F145" s="103">
        <v>197247</v>
      </c>
      <c r="G145" s="103">
        <v>329737</v>
      </c>
      <c r="H145" s="103">
        <v>368876</v>
      </c>
      <c r="I145" s="103">
        <v>559846</v>
      </c>
      <c r="J145" s="103">
        <v>834652</v>
      </c>
      <c r="K145" s="103">
        <v>840544</v>
      </c>
      <c r="L145" s="103">
        <v>762551</v>
      </c>
      <c r="M145" s="103">
        <v>818188</v>
      </c>
      <c r="N145" s="103">
        <v>903648</v>
      </c>
      <c r="O145" s="103">
        <v>1153470</v>
      </c>
      <c r="P145" s="103">
        <v>1204308</v>
      </c>
      <c r="Q145" s="103">
        <v>1025540</v>
      </c>
      <c r="R145" s="103">
        <v>804929</v>
      </c>
      <c r="S145" s="103">
        <v>552395</v>
      </c>
      <c r="T145" s="103">
        <v>297239</v>
      </c>
      <c r="U145" s="103">
        <v>235491</v>
      </c>
      <c r="V145" s="103">
        <v>11407114</v>
      </c>
    </row>
    <row r="146" spans="1:24" ht="11.25" customHeight="1">
      <c r="A146" s="102"/>
      <c r="B146" s="102"/>
      <c r="C146" s="102" t="s">
        <v>15</v>
      </c>
      <c r="D146" s="102">
        <v>9509</v>
      </c>
      <c r="E146" s="102">
        <v>1752</v>
      </c>
      <c r="F146" s="102">
        <v>2321</v>
      </c>
      <c r="G146" s="102">
        <v>4925</v>
      </c>
      <c r="H146" s="102">
        <v>6639</v>
      </c>
      <c r="I146" s="102">
        <v>14695</v>
      </c>
      <c r="J146" s="102">
        <v>18812</v>
      </c>
      <c r="K146" s="102">
        <v>18123</v>
      </c>
      <c r="L146" s="102">
        <v>15126</v>
      </c>
      <c r="M146" s="102">
        <v>12361</v>
      </c>
      <c r="N146" s="102">
        <v>12732</v>
      </c>
      <c r="O146" s="102">
        <v>9276</v>
      </c>
      <c r="P146" s="102">
        <v>5351</v>
      </c>
      <c r="Q146" s="102">
        <v>2668</v>
      </c>
      <c r="R146" s="102">
        <v>1591</v>
      </c>
      <c r="S146" s="102">
        <v>696</v>
      </c>
      <c r="T146" s="102">
        <v>381</v>
      </c>
      <c r="U146" s="102">
        <v>455</v>
      </c>
      <c r="V146" s="102">
        <v>137413</v>
      </c>
    </row>
    <row r="147" spans="1:24" ht="11.25" customHeight="1">
      <c r="A147" s="105"/>
      <c r="B147" s="105"/>
      <c r="C147" s="105" t="s">
        <v>181</v>
      </c>
      <c r="D147" s="105">
        <v>1401716</v>
      </c>
      <c r="E147" s="105">
        <v>867024</v>
      </c>
      <c r="F147" s="105">
        <v>1002232</v>
      </c>
      <c r="G147" s="105">
        <v>1601451</v>
      </c>
      <c r="H147" s="105">
        <v>1862453</v>
      </c>
      <c r="I147" s="105">
        <v>2923536</v>
      </c>
      <c r="J147" s="105">
        <v>4242790</v>
      </c>
      <c r="K147" s="105">
        <v>4041548</v>
      </c>
      <c r="L147" s="105">
        <v>3435662</v>
      </c>
      <c r="M147" s="105">
        <v>3407035</v>
      </c>
      <c r="N147" s="105">
        <v>3218326</v>
      </c>
      <c r="O147" s="105">
        <v>3366506</v>
      </c>
      <c r="P147" s="105">
        <v>3052513</v>
      </c>
      <c r="Q147" s="105">
        <v>2308725</v>
      </c>
      <c r="R147" s="105">
        <v>1715139</v>
      </c>
      <c r="S147" s="105">
        <v>1177402</v>
      </c>
      <c r="T147" s="105">
        <v>670965</v>
      </c>
      <c r="U147" s="105">
        <v>587429</v>
      </c>
      <c r="V147" s="105">
        <v>40882452</v>
      </c>
    </row>
    <row r="148" spans="1:24" s="202" customFormat="1" ht="11.25" customHeight="1">
      <c r="A148" s="222"/>
      <c r="B148" s="80"/>
      <c r="C148" s="217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</row>
    <row r="149" spans="1:24" s="202" customFormat="1" ht="11.25" customHeight="1">
      <c r="A149" s="222"/>
      <c r="B149" s="80"/>
      <c r="C149" s="7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1:24" s="202" customFormat="1" ht="11.25" customHeight="1">
      <c r="A150" s="222"/>
      <c r="B150" s="80"/>
      <c r="C150" s="2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</row>
    <row r="151" spans="1:24" ht="10.5" customHeight="1">
      <c r="A151" s="13"/>
      <c r="V151" s="58"/>
      <c r="W151" s="58"/>
    </row>
    <row r="152" spans="1:24" ht="10.5" customHeight="1">
      <c r="V152" s="58"/>
      <c r="W152" s="58"/>
      <c r="X152" s="21"/>
    </row>
    <row r="153" spans="1:24">
      <c r="V153" s="58"/>
      <c r="W153" s="58"/>
      <c r="X153" s="21"/>
    </row>
    <row r="154" spans="1:24">
      <c r="A154" s="40"/>
      <c r="B154" s="201"/>
      <c r="C154" s="40"/>
      <c r="D154" s="202"/>
      <c r="E154" s="202"/>
      <c r="F154" s="202"/>
      <c r="G154" s="202"/>
      <c r="H154" s="20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202"/>
    </row>
    <row r="155" spans="1:24" s="21" customFormat="1">
      <c r="A155" s="202"/>
      <c r="B155" s="229"/>
      <c r="C155" s="202"/>
      <c r="D155" s="24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</row>
    <row r="156" spans="1:24" s="21" customFormat="1">
      <c r="A156" s="202"/>
      <c r="B156" s="229"/>
      <c r="C156" s="202"/>
      <c r="D156" s="24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202"/>
      <c r="W156" s="202"/>
      <c r="X156" s="202"/>
    </row>
    <row r="157" spans="1:24" s="21" customFormat="1" ht="10.35" customHeight="1">
      <c r="A157" s="202"/>
      <c r="B157" s="202"/>
      <c r="C157" s="202"/>
      <c r="D157" s="20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  <c r="V157" s="202"/>
      <c r="W157" s="202"/>
      <c r="X157" s="202"/>
    </row>
    <row r="158" spans="1:24" s="21" customFormat="1">
      <c r="A158" s="202"/>
      <c r="B158" s="202"/>
      <c r="C158" s="202"/>
      <c r="D158" s="20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202"/>
      <c r="W158" s="202"/>
      <c r="X158" s="202"/>
    </row>
    <row r="159" spans="1:24" s="21" customFormat="1">
      <c r="A159" s="202"/>
      <c r="B159" s="202"/>
      <c r="C159" s="202"/>
      <c r="D159" s="202"/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202"/>
      <c r="W159" s="202"/>
      <c r="X159" s="193"/>
    </row>
    <row r="160" spans="1:24" s="21" customFormat="1">
      <c r="A160" s="202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192"/>
    </row>
    <row r="161" spans="1:24" s="21" customFormat="1">
      <c r="A161" s="202"/>
      <c r="B161" s="202"/>
      <c r="C161" s="202"/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</row>
    <row r="162" spans="1:24" s="100" customFormat="1">
      <c r="A162" s="193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40"/>
    </row>
    <row r="163" spans="1:24" s="126" customFormat="1" ht="11.25" customHeight="1">
      <c r="A163" s="192"/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40"/>
    </row>
    <row r="164" spans="1:24" s="21" customFormat="1">
      <c r="A164" s="202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192"/>
    </row>
    <row r="165" spans="1:24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s="126" customFormat="1" ht="11.25" customHeight="1">
      <c r="A167" s="192"/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40"/>
    </row>
    <row r="168" spans="1:24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0.7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192"/>
    </row>
    <row r="184" spans="1:24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s="126" customFormat="1" ht="11.25" customHeight="1">
      <c r="A186" s="192"/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40"/>
    </row>
    <row r="187" spans="1:24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192"/>
    </row>
    <row r="201" spans="1:24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s="126" customFormat="1" ht="11.25" customHeight="1">
      <c r="A203" s="192"/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40"/>
    </row>
    <row r="204" spans="1:24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192"/>
    </row>
    <row r="212" spans="1:24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1:24" s="126" customFormat="1" ht="11.25" customHeight="1">
      <c r="A214" s="192"/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40"/>
    </row>
    <row r="215" spans="1:24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1:24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192"/>
    </row>
    <row r="220" spans="1:24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 s="126" customFormat="1" ht="11.25" customHeight="1">
      <c r="A222" s="192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40"/>
    </row>
    <row r="223" spans="1:24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1:24">
      <c r="A225" s="40"/>
      <c r="B225" s="201"/>
      <c r="C225" s="40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40"/>
      <c r="X225" s="40"/>
    </row>
    <row r="226" spans="1:24">
      <c r="A226" s="40"/>
      <c r="B226" s="201"/>
      <c r="C226" s="40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1"/>
      <c r="T226" s="211"/>
      <c r="U226" s="211"/>
      <c r="V226" s="40"/>
      <c r="W226" s="40"/>
      <c r="X226" s="40"/>
    </row>
    <row r="227" spans="1:24">
      <c r="A227" s="40"/>
      <c r="B227" s="201"/>
      <c r="C227" s="40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40"/>
      <c r="W227" s="40"/>
      <c r="X227" s="40"/>
    </row>
    <row r="228" spans="1:24">
      <c r="A228" s="40"/>
      <c r="B228" s="201"/>
      <c r="C228" s="202"/>
      <c r="D228" s="202"/>
      <c r="E228" s="230"/>
      <c r="F228" s="231"/>
      <c r="G228" s="202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>
      <c r="A229" s="40"/>
      <c r="B229" s="201"/>
      <c r="C229" s="202"/>
      <c r="D229" s="202"/>
      <c r="E229" s="40"/>
      <c r="F229" s="202"/>
      <c r="G229" s="202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>
      <c r="A230" s="40"/>
      <c r="B230" s="201"/>
      <c r="C230" s="202"/>
      <c r="D230" s="24"/>
      <c r="E230" s="203"/>
      <c r="F230" s="24"/>
      <c r="G230" s="24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40"/>
      <c r="X230" s="40"/>
    </row>
    <row r="231" spans="1:24">
      <c r="A231" s="40"/>
      <c r="B231" s="201"/>
      <c r="C231" s="202"/>
      <c r="D231" s="24"/>
      <c r="E231" s="203"/>
      <c r="F231" s="24"/>
      <c r="G231" s="24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40"/>
      <c r="X231" s="40"/>
    </row>
    <row r="232" spans="1:24" ht="13.7" customHeight="1">
      <c r="A232" s="409"/>
      <c r="B232" s="412"/>
      <c r="C232" s="415"/>
      <c r="D232" s="416"/>
      <c r="E232" s="232"/>
      <c r="F232" s="233"/>
      <c r="G232" s="232"/>
      <c r="H232" s="233"/>
      <c r="I232" s="232"/>
      <c r="J232" s="233"/>
      <c r="K232" s="232"/>
      <c r="L232" s="234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1:24">
      <c r="A233" s="410"/>
      <c r="B233" s="413"/>
      <c r="C233" s="191"/>
      <c r="D233" s="235"/>
      <c r="E233" s="191"/>
      <c r="F233" s="235"/>
      <c r="G233" s="191"/>
      <c r="H233" s="235"/>
      <c r="I233" s="191"/>
      <c r="J233" s="235"/>
      <c r="K233" s="191"/>
      <c r="L233" s="236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>
      <c r="A234" s="411"/>
      <c r="B234" s="414"/>
      <c r="C234" s="237"/>
      <c r="D234" s="238"/>
      <c r="E234" s="237"/>
      <c r="F234" s="238"/>
      <c r="G234" s="237"/>
      <c r="H234" s="238"/>
      <c r="I234" s="237"/>
      <c r="J234" s="238"/>
      <c r="K234" s="239"/>
      <c r="L234" s="240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40"/>
      <c r="X234" s="40"/>
    </row>
    <row r="235" spans="1:24">
      <c r="A235" s="40"/>
      <c r="B235" s="201"/>
      <c r="C235" s="40"/>
      <c r="D235" s="202"/>
      <c r="E235" s="202"/>
      <c r="F235" s="202"/>
      <c r="G235" s="202"/>
      <c r="H235" s="202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1:24">
      <c r="A236" s="40"/>
      <c r="B236" s="201"/>
      <c r="C236" s="40"/>
      <c r="D236" s="202"/>
      <c r="E236" s="202"/>
      <c r="F236" s="202"/>
      <c r="G236" s="202"/>
      <c r="H236" s="202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>
      <c r="A237" s="40"/>
      <c r="B237" s="201"/>
      <c r="C237" s="40"/>
      <c r="D237" s="202"/>
      <c r="E237" s="202"/>
      <c r="F237" s="202"/>
      <c r="G237" s="202"/>
      <c r="H237" s="202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>
      <c r="A238" s="40"/>
      <c r="B238" s="201"/>
      <c r="C238" s="40"/>
      <c r="D238" s="202"/>
      <c r="E238" s="202"/>
      <c r="F238" s="202"/>
      <c r="G238" s="202"/>
      <c r="H238" s="202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1:24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</row>
    <row r="240" spans="1:24" ht="10.3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</row>
    <row r="241" spans="1:24" ht="10.3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</row>
    <row r="242" spans="1:24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192"/>
    </row>
    <row r="243" spans="1:24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</row>
    <row r="244" spans="1:24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</row>
    <row r="245" spans="1:24" s="126" customFormat="1" ht="11.25" customHeight="1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40"/>
    </row>
    <row r="246" spans="1:24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192"/>
    </row>
    <row r="247" spans="1:24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</row>
    <row r="248" spans="1:24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</row>
    <row r="249" spans="1:24" s="126" customFormat="1" ht="11.25" customHeight="1">
      <c r="A249" s="192"/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S249" s="192"/>
      <c r="T249" s="192"/>
      <c r="U249" s="192"/>
      <c r="V249" s="192"/>
      <c r="W249" s="192"/>
      <c r="X249" s="40"/>
    </row>
    <row r="250" spans="1:24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</row>
    <row r="251" spans="1:24" ht="10.7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</row>
    <row r="252" spans="1:24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</row>
    <row r="253" spans="1:24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</row>
    <row r="254" spans="1:24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</row>
    <row r="255" spans="1:24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</row>
    <row r="256" spans="1:24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</row>
    <row r="257" spans="1:24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spans="1:24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</row>
    <row r="259" spans="1:24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</row>
    <row r="260" spans="1:24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spans="1:24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spans="1:24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</row>
    <row r="263" spans="1:24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</row>
    <row r="264" spans="1:24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</row>
    <row r="265" spans="1:24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192"/>
    </row>
    <row r="266" spans="1:24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</row>
    <row r="267" spans="1:24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</row>
    <row r="268" spans="1:24" s="126" customFormat="1" ht="11.25" customHeight="1">
      <c r="A268" s="192"/>
      <c r="B268" s="192"/>
      <c r="C268" s="192"/>
      <c r="D268" s="192"/>
      <c r="E268" s="192"/>
      <c r="F268" s="192"/>
      <c r="G268" s="192"/>
      <c r="H268" s="192"/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  <c r="S268" s="192"/>
      <c r="T268" s="192"/>
      <c r="U268" s="192"/>
      <c r="V268" s="192"/>
      <c r="W268" s="192"/>
      <c r="X268" s="40"/>
    </row>
    <row r="269" spans="1:24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</row>
    <row r="270" spans="1:24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</row>
    <row r="271" spans="1:24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</row>
    <row r="272" spans="1:24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</row>
    <row r="273" spans="1:24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</row>
    <row r="274" spans="1:24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</row>
    <row r="275" spans="1:24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</row>
    <row r="276" spans="1:24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</row>
    <row r="277" spans="1:24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</row>
    <row r="278" spans="1:24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</row>
    <row r="279" spans="1:24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1:24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1:24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</row>
    <row r="282" spans="1:24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192"/>
    </row>
    <row r="283" spans="1:24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1:24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1:24" s="126" customFormat="1" ht="11.25" customHeight="1">
      <c r="A285" s="192"/>
      <c r="B285" s="192"/>
      <c r="C285" s="192"/>
      <c r="D285" s="192"/>
      <c r="E285" s="192"/>
      <c r="F285" s="192"/>
      <c r="G285" s="192"/>
      <c r="H285" s="192"/>
      <c r="I285" s="192"/>
      <c r="J285" s="192"/>
      <c r="K285" s="192"/>
      <c r="L285" s="192"/>
      <c r="M285" s="192"/>
      <c r="N285" s="192"/>
      <c r="O285" s="192"/>
      <c r="P285" s="192"/>
      <c r="Q285" s="192"/>
      <c r="R285" s="192"/>
      <c r="S285" s="192"/>
      <c r="T285" s="192"/>
      <c r="U285" s="192"/>
      <c r="V285" s="192"/>
      <c r="W285" s="192"/>
      <c r="X285" s="40"/>
    </row>
    <row r="286" spans="1:24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1:24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1:24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1:24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1:24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1:24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1:24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1:24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192"/>
    </row>
    <row r="294" spans="1:24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</row>
    <row r="295" spans="1:24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</row>
    <row r="296" spans="1:24" s="126" customFormat="1" ht="11.25" customHeight="1">
      <c r="A296" s="192"/>
      <c r="B296" s="192"/>
      <c r="C296" s="192"/>
      <c r="D296" s="192"/>
      <c r="E296" s="192"/>
      <c r="F296" s="192"/>
      <c r="G296" s="192"/>
      <c r="H296" s="192"/>
      <c r="I296" s="192"/>
      <c r="J296" s="192"/>
      <c r="K296" s="192"/>
      <c r="L296" s="192"/>
      <c r="M296" s="192"/>
      <c r="N296" s="192"/>
      <c r="O296" s="192"/>
      <c r="P296" s="192"/>
      <c r="Q296" s="192"/>
      <c r="R296" s="192"/>
      <c r="S296" s="192"/>
      <c r="T296" s="192"/>
      <c r="U296" s="192"/>
      <c r="V296" s="192"/>
      <c r="W296" s="192"/>
      <c r="X296" s="40"/>
    </row>
    <row r="297" spans="1:24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</row>
    <row r="298" spans="1:24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</row>
    <row r="299" spans="1:24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</row>
    <row r="300" spans="1:24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</row>
    <row r="301" spans="1:24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192"/>
    </row>
    <row r="302" spans="1:24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</row>
    <row r="303" spans="1:24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</row>
    <row r="304" spans="1:24" s="126" customFormat="1" ht="11.25" customHeight="1">
      <c r="A304" s="192"/>
      <c r="B304" s="192"/>
      <c r="C304" s="192"/>
      <c r="D304" s="192"/>
      <c r="E304" s="192"/>
      <c r="F304" s="192"/>
      <c r="G304" s="192"/>
      <c r="H304" s="192"/>
      <c r="I304" s="192"/>
      <c r="J304" s="192"/>
      <c r="K304" s="192"/>
      <c r="L304" s="192"/>
      <c r="M304" s="192"/>
      <c r="N304" s="192"/>
      <c r="O304" s="192"/>
      <c r="P304" s="192"/>
      <c r="Q304" s="192"/>
      <c r="R304" s="192"/>
      <c r="S304" s="192"/>
      <c r="T304" s="192"/>
      <c r="U304" s="192"/>
      <c r="V304" s="192"/>
      <c r="W304" s="192"/>
      <c r="X304" s="40"/>
    </row>
    <row r="305" spans="1:24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</row>
    <row r="306" spans="1:24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</row>
    <row r="307" spans="1:24">
      <c r="A307" s="205"/>
      <c r="B307" s="201"/>
      <c r="C307" s="40"/>
      <c r="D307" s="202"/>
      <c r="E307" s="202"/>
      <c r="F307" s="202"/>
      <c r="G307" s="202"/>
      <c r="H307" s="202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</row>
    <row r="308" spans="1:24">
      <c r="A308" s="40"/>
      <c r="B308" s="201"/>
      <c r="C308" s="40"/>
      <c r="D308" s="202"/>
      <c r="E308" s="202"/>
      <c r="F308" s="202"/>
      <c r="G308" s="202"/>
      <c r="H308" s="202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</row>
    <row r="309" spans="1:24">
      <c r="A309" s="40"/>
      <c r="B309" s="201"/>
      <c r="C309" s="40"/>
      <c r="D309" s="211"/>
      <c r="E309" s="211"/>
      <c r="F309" s="211"/>
      <c r="G309" s="211"/>
      <c r="H309" s="211"/>
      <c r="I309" s="211"/>
      <c r="J309" s="211"/>
      <c r="K309" s="211"/>
      <c r="L309" s="211"/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40"/>
      <c r="X309" s="40"/>
    </row>
    <row r="310" spans="1:24">
      <c r="A310" s="40"/>
      <c r="B310" s="201"/>
      <c r="C310" s="40"/>
      <c r="D310" s="211"/>
      <c r="E310" s="211"/>
      <c r="F310" s="211"/>
      <c r="G310" s="211"/>
      <c r="H310" s="211"/>
      <c r="I310" s="211"/>
      <c r="J310" s="211"/>
      <c r="K310" s="211"/>
      <c r="L310" s="211"/>
      <c r="M310" s="211"/>
      <c r="N310" s="211"/>
      <c r="O310" s="211"/>
      <c r="P310" s="211"/>
      <c r="Q310" s="211"/>
      <c r="R310" s="211"/>
      <c r="S310" s="211"/>
      <c r="T310" s="211"/>
      <c r="U310" s="211"/>
      <c r="V310" s="40"/>
      <c r="W310" s="40"/>
      <c r="X310" s="40"/>
    </row>
    <row r="311" spans="1:24">
      <c r="A311" s="40"/>
      <c r="B311" s="201"/>
      <c r="C311" s="40"/>
      <c r="D311" s="211"/>
      <c r="E311" s="211"/>
      <c r="F311" s="211"/>
      <c r="G311" s="211"/>
      <c r="H311" s="211"/>
      <c r="I311" s="211"/>
      <c r="J311" s="211"/>
      <c r="K311" s="211"/>
      <c r="L311" s="211"/>
      <c r="M311" s="211"/>
      <c r="N311" s="211"/>
      <c r="O311" s="211"/>
      <c r="P311" s="211"/>
      <c r="Q311" s="211"/>
      <c r="R311" s="211"/>
      <c r="S311" s="211"/>
      <c r="T311" s="211"/>
      <c r="U311" s="211"/>
      <c r="V311" s="40"/>
      <c r="W311" s="40"/>
      <c r="X311" s="40"/>
    </row>
    <row r="312" spans="1:24">
      <c r="A312" s="40"/>
      <c r="B312" s="201"/>
      <c r="C312" s="40"/>
      <c r="D312" s="202"/>
      <c r="E312" s="202"/>
      <c r="F312" s="202"/>
      <c r="G312" s="202"/>
      <c r="H312" s="202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</row>
    <row r="313" spans="1:24">
      <c r="A313" s="40"/>
      <c r="B313" s="201"/>
      <c r="C313" s="202"/>
      <c r="D313" s="24"/>
      <c r="E313" s="203"/>
      <c r="F313" s="24"/>
      <c r="G313" s="24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3"/>
      <c r="U313" s="203"/>
      <c r="V313" s="203"/>
      <c r="W313" s="40"/>
      <c r="X313" s="40"/>
    </row>
    <row r="314" spans="1:24">
      <c r="A314" s="40"/>
      <c r="B314" s="201"/>
      <c r="C314" s="40"/>
      <c r="D314" s="202"/>
      <c r="E314" s="202"/>
      <c r="F314" s="202"/>
      <c r="G314" s="241"/>
      <c r="H314" s="231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</row>
    <row r="315" spans="1:24">
      <c r="A315" s="40"/>
      <c r="B315" s="40"/>
      <c r="C315" s="202"/>
      <c r="D315" s="202"/>
      <c r="E315" s="202"/>
      <c r="F315" s="202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</row>
    <row r="316" spans="1:24">
      <c r="A316" s="40"/>
      <c r="B316" s="202"/>
      <c r="C316" s="24"/>
      <c r="D316" s="24"/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  <c r="U316" s="203"/>
      <c r="V316" s="203"/>
      <c r="W316" s="40"/>
      <c r="X316" s="40"/>
    </row>
    <row r="317" spans="1:24">
      <c r="A317" s="40"/>
      <c r="B317" s="202"/>
      <c r="C317" s="202"/>
      <c r="D317" s="24"/>
      <c r="E317" s="40"/>
      <c r="F317" s="40"/>
      <c r="G317" s="40"/>
      <c r="H317" s="203"/>
      <c r="I317" s="203"/>
      <c r="J317" s="40"/>
      <c r="K317" s="203"/>
      <c r="L317" s="203"/>
      <c r="M317" s="203"/>
      <c r="N317" s="203"/>
      <c r="O317" s="203"/>
      <c r="P317" s="40"/>
      <c r="Q317" s="40"/>
      <c r="R317" s="40"/>
      <c r="S317" s="40"/>
      <c r="T317" s="203"/>
      <c r="U317" s="203"/>
      <c r="V317" s="203"/>
      <c r="W317" s="40"/>
      <c r="X317" s="40"/>
    </row>
    <row r="318" spans="1:24">
      <c r="A318" s="40"/>
      <c r="B318" s="202"/>
      <c r="C318" s="24"/>
      <c r="D318" s="24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  <c r="U318" s="203"/>
      <c r="V318" s="203"/>
      <c r="W318" s="40"/>
      <c r="X318" s="40"/>
    </row>
    <row r="319" spans="1:24">
      <c r="A319" s="40"/>
      <c r="B319" s="202"/>
      <c r="C319" s="24"/>
      <c r="D319" s="24"/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40"/>
      <c r="S319" s="40"/>
      <c r="T319" s="203"/>
      <c r="U319" s="40"/>
      <c r="V319" s="203"/>
      <c r="W319" s="40"/>
      <c r="X319" s="40"/>
    </row>
    <row r="320" spans="1:24">
      <c r="A320" s="40"/>
      <c r="B320" s="202"/>
      <c r="C320" s="24"/>
      <c r="D320" s="24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  <c r="U320" s="203"/>
      <c r="V320" s="203"/>
      <c r="W320" s="40"/>
      <c r="X320" s="40"/>
    </row>
    <row r="321" spans="1:24">
      <c r="A321" s="40"/>
      <c r="B321" s="202"/>
      <c r="C321" s="24"/>
      <c r="D321" s="24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3"/>
      <c r="U321" s="203"/>
      <c r="V321" s="203"/>
      <c r="W321" s="40"/>
      <c r="X321" s="40"/>
    </row>
    <row r="322" spans="1:24">
      <c r="A322" s="40"/>
      <c r="B322" s="202"/>
      <c r="C322" s="24"/>
      <c r="D322" s="24"/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3"/>
      <c r="U322" s="203"/>
      <c r="V322" s="203"/>
      <c r="W322" s="40"/>
      <c r="X322" s="40"/>
    </row>
    <row r="323" spans="1:24">
      <c r="A323" s="40"/>
      <c r="B323" s="202"/>
      <c r="C323" s="24"/>
      <c r="D323" s="24"/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3"/>
      <c r="U323" s="203"/>
      <c r="V323" s="203"/>
      <c r="W323" s="40"/>
      <c r="X323" s="40"/>
    </row>
    <row r="324" spans="1:24">
      <c r="A324" s="40"/>
      <c r="B324" s="202"/>
      <c r="C324" s="24"/>
      <c r="D324" s="24"/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3"/>
      <c r="U324" s="203"/>
      <c r="V324" s="203"/>
      <c r="W324" s="40"/>
      <c r="X324" s="40"/>
    </row>
    <row r="325" spans="1:24">
      <c r="A325" s="40"/>
      <c r="B325" s="202"/>
      <c r="C325" s="202"/>
      <c r="D325" s="24"/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3"/>
      <c r="U325" s="203"/>
      <c r="V325" s="203"/>
      <c r="W325" s="40"/>
      <c r="X325" s="40"/>
    </row>
    <row r="326" spans="1:24">
      <c r="A326" s="40"/>
      <c r="B326" s="202"/>
      <c r="C326" s="24"/>
      <c r="D326" s="24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3"/>
      <c r="U326" s="40"/>
      <c r="V326" s="203"/>
      <c r="W326" s="40"/>
      <c r="X326" s="40"/>
    </row>
    <row r="327" spans="1:24">
      <c r="A327" s="40"/>
      <c r="B327" s="202"/>
      <c r="C327" s="24"/>
      <c r="D327" s="24"/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40"/>
      <c r="S327" s="40"/>
      <c r="T327" s="203"/>
      <c r="U327" s="40"/>
      <c r="V327" s="203"/>
      <c r="W327" s="40"/>
      <c r="X327" s="40"/>
    </row>
    <row r="328" spans="1:24">
      <c r="A328" s="40"/>
      <c r="B328" s="202"/>
      <c r="C328" s="202"/>
      <c r="D328" s="202"/>
      <c r="E328" s="40"/>
      <c r="F328" s="40"/>
      <c r="G328" s="40"/>
      <c r="H328" s="203"/>
      <c r="I328" s="203"/>
      <c r="J328" s="203"/>
      <c r="K328" s="40"/>
      <c r="L328" s="40"/>
      <c r="M328" s="40"/>
      <c r="N328" s="40"/>
      <c r="O328" s="40"/>
      <c r="P328" s="40"/>
      <c r="Q328" s="40"/>
      <c r="R328" s="40"/>
      <c r="S328" s="40"/>
      <c r="T328" s="203"/>
      <c r="U328" s="40"/>
      <c r="V328" s="203"/>
      <c r="W328" s="40"/>
      <c r="X328" s="40"/>
    </row>
    <row r="329" spans="1:24">
      <c r="A329" s="40"/>
      <c r="B329" s="202"/>
      <c r="C329" s="202"/>
      <c r="D329" s="202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</row>
    <row r="330" spans="1:24">
      <c r="A330" s="40"/>
      <c r="B330" s="202"/>
      <c r="C330" s="24"/>
      <c r="D330" s="24"/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3"/>
      <c r="U330" s="40"/>
      <c r="V330" s="203"/>
      <c r="W330" s="40"/>
      <c r="X330" s="40"/>
    </row>
    <row r="331" spans="1:24">
      <c r="A331" s="40"/>
      <c r="B331" s="202"/>
      <c r="C331" s="24"/>
      <c r="D331" s="24"/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3"/>
      <c r="U331" s="203"/>
      <c r="V331" s="203"/>
      <c r="W331" s="40"/>
      <c r="X331" s="40"/>
    </row>
    <row r="332" spans="1:24">
      <c r="A332" s="40"/>
      <c r="B332" s="202"/>
      <c r="C332" s="24"/>
      <c r="D332" s="24"/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3"/>
      <c r="U332" s="40"/>
      <c r="V332" s="203"/>
      <c r="W332" s="40"/>
      <c r="X332" s="40"/>
    </row>
    <row r="333" spans="1:24">
      <c r="A333" s="40"/>
      <c r="B333" s="202"/>
      <c r="C333" s="202"/>
      <c r="D333" s="24"/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40"/>
      <c r="S333" s="40"/>
      <c r="T333" s="203"/>
      <c r="U333" s="40"/>
      <c r="V333" s="203"/>
      <c r="W333" s="40"/>
      <c r="X333" s="40"/>
    </row>
    <row r="334" spans="1:24">
      <c r="A334" s="40"/>
      <c r="B334" s="202"/>
      <c r="C334" s="24"/>
      <c r="D334" s="24"/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3"/>
      <c r="U334" s="203"/>
      <c r="V334" s="203"/>
      <c r="W334" s="40"/>
      <c r="X334" s="40"/>
    </row>
    <row r="335" spans="1:24">
      <c r="A335" s="40"/>
      <c r="B335" s="202"/>
      <c r="C335" s="202"/>
      <c r="D335" s="202"/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3"/>
      <c r="U335" s="40"/>
      <c r="V335" s="203"/>
      <c r="W335" s="40"/>
      <c r="X335" s="40"/>
    </row>
    <row r="336" spans="1:24">
      <c r="A336" s="40"/>
      <c r="B336" s="202"/>
      <c r="C336" s="202"/>
      <c r="D336" s="24"/>
      <c r="E336" s="40"/>
      <c r="F336" s="40"/>
      <c r="G336" s="40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3"/>
      <c r="U336" s="40"/>
      <c r="V336" s="203"/>
      <c r="W336" s="40"/>
      <c r="X336" s="40"/>
    </row>
    <row r="337" spans="1:24">
      <c r="A337" s="40"/>
      <c r="B337" s="202"/>
      <c r="C337" s="202"/>
      <c r="D337" s="24"/>
      <c r="E337" s="40"/>
      <c r="F337" s="40"/>
      <c r="G337" s="40"/>
      <c r="H337" s="203"/>
      <c r="I337" s="203"/>
      <c r="J337" s="203"/>
      <c r="K337" s="203"/>
      <c r="L337" s="203"/>
      <c r="M337" s="203"/>
      <c r="N337" s="203"/>
      <c r="O337" s="40"/>
      <c r="P337" s="40"/>
      <c r="Q337" s="40"/>
      <c r="R337" s="40"/>
      <c r="S337" s="40"/>
      <c r="T337" s="203"/>
      <c r="U337" s="40"/>
      <c r="V337" s="203"/>
      <c r="W337" s="40"/>
      <c r="X337" s="40"/>
    </row>
    <row r="338" spans="1:24">
      <c r="A338" s="40"/>
      <c r="B338" s="202"/>
      <c r="C338" s="202"/>
      <c r="D338" s="202"/>
      <c r="E338" s="40"/>
      <c r="F338" s="40"/>
      <c r="G338" s="40"/>
      <c r="H338" s="203"/>
      <c r="I338" s="203"/>
      <c r="J338" s="203"/>
      <c r="K338" s="203"/>
      <c r="L338" s="203"/>
      <c r="M338" s="40"/>
      <c r="N338" s="40"/>
      <c r="O338" s="40"/>
      <c r="P338" s="40"/>
      <c r="Q338" s="40"/>
      <c r="R338" s="40"/>
      <c r="S338" s="40"/>
      <c r="T338" s="40"/>
      <c r="U338" s="40"/>
      <c r="V338" s="203"/>
      <c r="W338" s="40"/>
      <c r="X338" s="40"/>
    </row>
    <row r="339" spans="1:24">
      <c r="A339" s="40"/>
      <c r="B339" s="202"/>
      <c r="C339" s="202"/>
      <c r="D339" s="202"/>
      <c r="E339" s="40"/>
      <c r="F339" s="40"/>
      <c r="G339" s="40"/>
      <c r="H339" s="40"/>
      <c r="I339" s="40"/>
      <c r="J339" s="203"/>
      <c r="K339" s="203"/>
      <c r="L339" s="203"/>
      <c r="M339" s="203"/>
      <c r="N339" s="203"/>
      <c r="O339" s="203"/>
      <c r="P339" s="203"/>
      <c r="Q339" s="203"/>
      <c r="R339" s="40"/>
      <c r="S339" s="40"/>
      <c r="T339" s="203"/>
      <c r="U339" s="40"/>
      <c r="V339" s="203"/>
      <c r="W339" s="40"/>
      <c r="X339" s="40"/>
    </row>
    <row r="340" spans="1:24">
      <c r="A340" s="40"/>
      <c r="B340" s="202"/>
      <c r="C340" s="24"/>
      <c r="D340" s="24"/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3"/>
      <c r="U340" s="203"/>
      <c r="V340" s="203"/>
      <c r="W340" s="40"/>
      <c r="X340" s="40"/>
    </row>
    <row r="341" spans="1:24">
      <c r="A341" s="40"/>
      <c r="B341" s="202"/>
      <c r="C341" s="202"/>
      <c r="D341" s="202"/>
      <c r="E341" s="40"/>
      <c r="F341" s="40"/>
      <c r="G341" s="40"/>
      <c r="H341" s="40"/>
      <c r="I341" s="40"/>
      <c r="J341" s="203"/>
      <c r="K341" s="40"/>
      <c r="L341" s="40"/>
      <c r="M341" s="203"/>
      <c r="N341" s="203"/>
      <c r="O341" s="203"/>
      <c r="P341" s="40"/>
      <c r="Q341" s="40"/>
      <c r="R341" s="40"/>
      <c r="S341" s="40"/>
      <c r="T341" s="203"/>
      <c r="U341" s="40"/>
      <c r="V341" s="203"/>
      <c r="W341" s="40"/>
      <c r="X341" s="40"/>
    </row>
    <row r="342" spans="1:24">
      <c r="A342" s="40"/>
      <c r="B342" s="202"/>
      <c r="C342" s="202"/>
      <c r="D342" s="202"/>
      <c r="E342" s="40"/>
      <c r="F342" s="40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40"/>
      <c r="T342" s="203"/>
      <c r="U342" s="40"/>
      <c r="V342" s="203"/>
      <c r="W342" s="40"/>
      <c r="X342" s="40"/>
    </row>
    <row r="343" spans="1:24">
      <c r="A343" s="40"/>
      <c r="B343" s="202"/>
      <c r="C343" s="24"/>
      <c r="D343" s="202"/>
      <c r="E343" s="40"/>
      <c r="F343" s="203"/>
      <c r="G343" s="203"/>
      <c r="H343" s="203"/>
      <c r="I343" s="203"/>
      <c r="J343" s="203"/>
      <c r="K343" s="40"/>
      <c r="L343" s="40"/>
      <c r="M343" s="40"/>
      <c r="N343" s="40"/>
      <c r="O343" s="40"/>
      <c r="P343" s="40"/>
      <c r="Q343" s="40"/>
      <c r="R343" s="40"/>
      <c r="S343" s="40"/>
      <c r="T343" s="203"/>
      <c r="U343" s="40"/>
      <c r="V343" s="203"/>
      <c r="W343" s="40"/>
      <c r="X343" s="40"/>
    </row>
    <row r="344" spans="1:24">
      <c r="A344" s="40"/>
      <c r="B344" s="202"/>
      <c r="C344" s="202"/>
      <c r="D344" s="202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203"/>
      <c r="U344" s="40"/>
      <c r="V344" s="203"/>
      <c r="W344" s="40"/>
      <c r="X344" s="40"/>
    </row>
    <row r="345" spans="1:24">
      <c r="A345" s="40"/>
      <c r="B345" s="202"/>
      <c r="C345" s="202"/>
      <c r="D345" s="202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203"/>
      <c r="U345" s="40"/>
      <c r="V345" s="203"/>
      <c r="W345" s="40"/>
      <c r="X345" s="40"/>
    </row>
    <row r="346" spans="1:24">
      <c r="A346" s="40"/>
      <c r="B346" s="202"/>
      <c r="C346" s="202"/>
      <c r="D346" s="24"/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40"/>
      <c r="T346" s="203"/>
      <c r="U346" s="40"/>
      <c r="V346" s="203"/>
      <c r="W346" s="40"/>
      <c r="X346" s="40"/>
    </row>
    <row r="347" spans="1:24">
      <c r="A347" s="40"/>
      <c r="B347" s="202"/>
      <c r="C347" s="202"/>
      <c r="D347" s="202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203"/>
      <c r="U347" s="40"/>
      <c r="V347" s="203"/>
      <c r="W347" s="40"/>
      <c r="X347" s="40"/>
    </row>
    <row r="348" spans="1:24">
      <c r="A348" s="40"/>
      <c r="B348" s="202"/>
      <c r="C348" s="202"/>
      <c r="D348" s="202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203"/>
      <c r="U348" s="40"/>
      <c r="V348" s="203"/>
      <c r="W348" s="40"/>
      <c r="X348" s="40"/>
    </row>
    <row r="349" spans="1:24">
      <c r="A349" s="40"/>
      <c r="B349" s="202"/>
      <c r="C349" s="202"/>
      <c r="D349" s="202"/>
      <c r="E349" s="40"/>
      <c r="F349" s="40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40"/>
      <c r="R349" s="40"/>
      <c r="S349" s="40"/>
      <c r="T349" s="203"/>
      <c r="U349" s="40"/>
      <c r="V349" s="203"/>
      <c r="W349" s="40"/>
      <c r="X349" s="40"/>
    </row>
    <row r="350" spans="1:24">
      <c r="A350" s="40"/>
      <c r="B350" s="202"/>
      <c r="C350" s="202"/>
      <c r="D350" s="202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203"/>
      <c r="U350" s="40"/>
      <c r="V350" s="203"/>
      <c r="W350" s="40"/>
      <c r="X350" s="40"/>
    </row>
    <row r="351" spans="1:24">
      <c r="A351" s="40"/>
      <c r="B351" s="202"/>
      <c r="C351" s="24"/>
      <c r="D351" s="202"/>
      <c r="E351" s="40"/>
      <c r="F351" s="40"/>
      <c r="G351" s="203"/>
      <c r="H351" s="203"/>
      <c r="I351" s="203"/>
      <c r="J351" s="203"/>
      <c r="K351" s="203"/>
      <c r="L351" s="203"/>
      <c r="M351" s="203"/>
      <c r="N351" s="203"/>
      <c r="O351" s="40"/>
      <c r="P351" s="40"/>
      <c r="Q351" s="40"/>
      <c r="R351" s="40"/>
      <c r="S351" s="40"/>
      <c r="T351" s="203"/>
      <c r="U351" s="40"/>
      <c r="V351" s="203"/>
      <c r="W351" s="40"/>
      <c r="X351" s="40"/>
    </row>
    <row r="352" spans="1:24">
      <c r="A352" s="40"/>
      <c r="B352" s="202"/>
      <c r="C352" s="202"/>
      <c r="D352" s="202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203"/>
      <c r="W352" s="40"/>
      <c r="X352" s="40"/>
    </row>
    <row r="353" spans="1:24">
      <c r="A353" s="40"/>
      <c r="B353" s="202"/>
      <c r="C353" s="202"/>
      <c r="D353" s="202"/>
      <c r="E353" s="40"/>
      <c r="F353" s="40"/>
      <c r="G353" s="40"/>
      <c r="H353" s="40"/>
      <c r="I353" s="40"/>
      <c r="J353" s="203"/>
      <c r="K353" s="203"/>
      <c r="L353" s="203"/>
      <c r="M353" s="203"/>
      <c r="N353" s="40"/>
      <c r="O353" s="40"/>
      <c r="P353" s="40"/>
      <c r="Q353" s="40"/>
      <c r="R353" s="40"/>
      <c r="S353" s="40"/>
      <c r="T353" s="40"/>
      <c r="U353" s="40"/>
      <c r="V353" s="203"/>
      <c r="W353" s="40"/>
      <c r="X353" s="40"/>
    </row>
    <row r="354" spans="1:24">
      <c r="A354" s="40"/>
      <c r="B354" s="202"/>
      <c r="C354" s="202"/>
      <c r="D354" s="202"/>
      <c r="E354" s="40"/>
      <c r="F354" s="40"/>
      <c r="G354" s="40"/>
      <c r="H354" s="40"/>
      <c r="I354" s="40"/>
      <c r="J354" s="203"/>
      <c r="K354" s="203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203"/>
      <c r="W354" s="40"/>
      <c r="X354" s="40"/>
    </row>
    <row r="355" spans="1:24">
      <c r="A355" s="40"/>
      <c r="B355" s="202"/>
      <c r="C355" s="202"/>
      <c r="D355" s="202"/>
      <c r="E355" s="40"/>
      <c r="F355" s="40"/>
      <c r="G355" s="40"/>
      <c r="H355" s="40"/>
      <c r="I355" s="203"/>
      <c r="J355" s="203"/>
      <c r="K355" s="203"/>
      <c r="L355" s="203"/>
      <c r="M355" s="40"/>
      <c r="N355" s="40"/>
      <c r="O355" s="40"/>
      <c r="P355" s="40"/>
      <c r="Q355" s="40"/>
      <c r="R355" s="40"/>
      <c r="S355" s="40"/>
      <c r="T355" s="40"/>
      <c r="U355" s="40"/>
      <c r="V355" s="203"/>
      <c r="W355" s="40"/>
      <c r="X355" s="40"/>
    </row>
    <row r="356" spans="1:24">
      <c r="A356" s="40"/>
      <c r="B356" s="202"/>
      <c r="C356" s="202"/>
      <c r="D356" s="202"/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40"/>
      <c r="S356" s="40"/>
      <c r="T356" s="203"/>
      <c r="U356" s="40"/>
      <c r="V356" s="203"/>
      <c r="W356" s="40"/>
      <c r="X356" s="40"/>
    </row>
    <row r="357" spans="1:24">
      <c r="A357" s="40"/>
      <c r="B357" s="202"/>
      <c r="C357" s="24"/>
      <c r="D357" s="24"/>
      <c r="E357" s="40"/>
      <c r="F357" s="40"/>
      <c r="G357" s="40"/>
      <c r="H357" s="40"/>
      <c r="I357" s="40"/>
      <c r="J357" s="203"/>
      <c r="K357" s="203"/>
      <c r="L357" s="203"/>
      <c r="M357" s="203"/>
      <c r="N357" s="203"/>
      <c r="O357" s="203"/>
      <c r="P357" s="40"/>
      <c r="Q357" s="40"/>
      <c r="R357" s="40"/>
      <c r="S357" s="40"/>
      <c r="T357" s="203"/>
      <c r="U357" s="40"/>
      <c r="V357" s="203"/>
      <c r="W357" s="40"/>
      <c r="X357" s="40"/>
    </row>
    <row r="358" spans="1:24">
      <c r="A358" s="40"/>
      <c r="B358" s="202"/>
      <c r="C358" s="24"/>
      <c r="D358" s="24"/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  <c r="U358" s="203"/>
      <c r="V358" s="203"/>
      <c r="W358" s="40"/>
      <c r="X358" s="40"/>
    </row>
    <row r="359" spans="1:24">
      <c r="A359" s="40"/>
      <c r="B359" s="202"/>
      <c r="C359" s="24"/>
      <c r="D359" s="24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3"/>
      <c r="W359" s="40"/>
      <c r="X359" s="40"/>
    </row>
    <row r="360" spans="1:24">
      <c r="A360" s="40"/>
      <c r="B360" s="202"/>
      <c r="C360" s="24"/>
      <c r="D360" s="24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40"/>
      <c r="X360" s="40"/>
    </row>
    <row r="361" spans="1:24">
      <c r="A361" s="40"/>
      <c r="B361" s="202"/>
      <c r="C361" s="24"/>
      <c r="D361" s="24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  <c r="U361" s="40"/>
      <c r="V361" s="203"/>
      <c r="W361" s="40"/>
      <c r="X361" s="40"/>
    </row>
    <row r="362" spans="1:24">
      <c r="A362" s="40"/>
      <c r="B362" s="202"/>
      <c r="C362" s="202"/>
      <c r="D362" s="202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203"/>
      <c r="U362" s="40"/>
      <c r="V362" s="203"/>
      <c r="W362" s="40"/>
      <c r="X362" s="40"/>
    </row>
    <row r="363" spans="1:24">
      <c r="A363" s="40"/>
      <c r="B363" s="202"/>
      <c r="C363" s="202"/>
      <c r="D363" s="202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203"/>
      <c r="P363" s="40"/>
      <c r="Q363" s="40"/>
      <c r="R363" s="40"/>
      <c r="S363" s="203"/>
      <c r="T363" s="203"/>
      <c r="U363" s="40"/>
      <c r="V363" s="203"/>
      <c r="W363" s="40"/>
      <c r="X363" s="40"/>
    </row>
    <row r="364" spans="1:24">
      <c r="A364" s="40"/>
      <c r="B364" s="202"/>
      <c r="C364" s="202"/>
      <c r="D364" s="202"/>
      <c r="E364" s="40"/>
      <c r="F364" s="40"/>
      <c r="G364" s="40"/>
      <c r="H364" s="40"/>
      <c r="I364" s="40"/>
      <c r="J364" s="40"/>
      <c r="K364" s="40"/>
      <c r="L364" s="40"/>
      <c r="M364" s="40"/>
      <c r="N364" s="203"/>
      <c r="O364" s="40"/>
      <c r="P364" s="40"/>
      <c r="Q364" s="40"/>
      <c r="R364" s="40"/>
      <c r="S364" s="40"/>
      <c r="T364" s="203"/>
      <c r="U364" s="40"/>
      <c r="V364" s="203"/>
      <c r="W364" s="40"/>
      <c r="X364" s="40"/>
    </row>
    <row r="365" spans="1:24">
      <c r="A365" s="40"/>
      <c r="B365" s="202"/>
      <c r="C365" s="202"/>
      <c r="D365" s="202"/>
      <c r="E365" s="40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40"/>
      <c r="Q365" s="40"/>
      <c r="R365" s="40"/>
      <c r="S365" s="40"/>
      <c r="T365" s="203"/>
      <c r="U365" s="40"/>
      <c r="V365" s="203"/>
      <c r="W365" s="40"/>
      <c r="X365" s="40"/>
    </row>
    <row r="366" spans="1:24">
      <c r="A366" s="40"/>
      <c r="B366" s="202"/>
      <c r="C366" s="202"/>
      <c r="D366" s="202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</row>
    <row r="367" spans="1:24">
      <c r="A367" s="40"/>
      <c r="B367" s="202"/>
      <c r="C367" s="24"/>
      <c r="D367" s="24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3"/>
      <c r="U367" s="203"/>
      <c r="V367" s="203"/>
      <c r="W367" s="40"/>
      <c r="X367" s="40"/>
    </row>
    <row r="368" spans="1:24">
      <c r="A368" s="40"/>
      <c r="B368" s="202"/>
      <c r="C368" s="24"/>
      <c r="D368" s="24"/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3"/>
      <c r="U368" s="203"/>
      <c r="V368" s="203"/>
      <c r="W368" s="40"/>
      <c r="X368" s="40"/>
    </row>
    <row r="369" spans="1:24">
      <c r="A369" s="40"/>
      <c r="B369" s="202"/>
      <c r="C369" s="24"/>
      <c r="D369" s="24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3"/>
      <c r="W369" s="40"/>
      <c r="X369" s="40"/>
    </row>
    <row r="370" spans="1:24">
      <c r="A370" s="40"/>
      <c r="B370" s="202"/>
      <c r="C370" s="202"/>
      <c r="D370" s="24"/>
      <c r="E370" s="203"/>
      <c r="F370" s="203"/>
      <c r="G370" s="203"/>
      <c r="H370" s="203"/>
      <c r="I370" s="40"/>
      <c r="J370" s="40"/>
      <c r="K370" s="203"/>
      <c r="L370" s="203"/>
      <c r="M370" s="203"/>
      <c r="N370" s="40"/>
      <c r="O370" s="40"/>
      <c r="P370" s="40"/>
      <c r="Q370" s="40"/>
      <c r="R370" s="40"/>
      <c r="S370" s="40"/>
      <c r="T370" s="203"/>
      <c r="U370" s="40"/>
      <c r="V370" s="203"/>
      <c r="W370" s="40"/>
      <c r="X370" s="40"/>
    </row>
    <row r="371" spans="1:24">
      <c r="A371" s="40"/>
      <c r="B371" s="202"/>
      <c r="C371" s="202"/>
      <c r="D371" s="202"/>
      <c r="E371" s="40"/>
      <c r="F371" s="40"/>
      <c r="G371" s="40"/>
      <c r="H371" s="40"/>
      <c r="I371" s="40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3"/>
      <c r="U371" s="40"/>
      <c r="V371" s="203"/>
      <c r="W371" s="40"/>
      <c r="X371" s="40"/>
    </row>
    <row r="372" spans="1:24">
      <c r="A372" s="40"/>
      <c r="B372" s="202"/>
      <c r="C372" s="202"/>
      <c r="D372" s="202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</row>
    <row r="373" spans="1:24">
      <c r="A373" s="40"/>
      <c r="B373" s="202"/>
      <c r="C373" s="24"/>
      <c r="D373" s="24"/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3"/>
      <c r="U373" s="203"/>
      <c r="V373" s="203"/>
      <c r="W373" s="40"/>
      <c r="X373" s="40"/>
    </row>
    <row r="374" spans="1:24">
      <c r="A374" s="40"/>
      <c r="B374" s="202"/>
      <c r="C374" s="202"/>
      <c r="D374" s="202"/>
      <c r="E374" s="202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</row>
    <row r="375" spans="1:24">
      <c r="A375" s="40"/>
      <c r="B375" s="202"/>
      <c r="C375" s="202"/>
      <c r="D375" s="202"/>
      <c r="E375" s="202"/>
      <c r="F375" s="202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</row>
    <row r="376" spans="1:24">
      <c r="A376" s="204"/>
      <c r="B376" s="40"/>
      <c r="C376" s="202"/>
      <c r="D376" s="202"/>
      <c r="E376" s="202"/>
      <c r="F376" s="202"/>
      <c r="G376" s="202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</row>
    <row r="377" spans="1:24">
      <c r="A377" s="82"/>
    </row>
  </sheetData>
  <mergeCells count="18">
    <mergeCell ref="A3:V3"/>
    <mergeCell ref="A2:V2"/>
    <mergeCell ref="A75:V75"/>
    <mergeCell ref="A77:V77"/>
    <mergeCell ref="A232:A234"/>
    <mergeCell ref="B232:B234"/>
    <mergeCell ref="C232:D232"/>
    <mergeCell ref="V6:V7"/>
    <mergeCell ref="A6:A7"/>
    <mergeCell ref="B6:B7"/>
    <mergeCell ref="C6:C7"/>
    <mergeCell ref="D6:U6"/>
    <mergeCell ref="A80:A81"/>
    <mergeCell ref="B80:B81"/>
    <mergeCell ref="C80:C81"/>
    <mergeCell ref="D80:U80"/>
    <mergeCell ref="A76:V76"/>
    <mergeCell ref="V80:V81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7 F81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X383"/>
  <sheetViews>
    <sheetView showGridLines="0" topLeftCell="C43" zoomScaleNormal="100" workbookViewId="0">
      <selection activeCell="X78" sqref="X78"/>
    </sheetView>
  </sheetViews>
  <sheetFormatPr baseColWidth="10" defaultColWidth="8.88671875" defaultRowHeight="10.5"/>
  <cols>
    <col min="1" max="1" width="7.77734375" style="3" customWidth="1"/>
    <col min="2" max="2" width="28" style="7" customWidth="1"/>
    <col min="3" max="3" width="26.21875" style="3" customWidth="1"/>
    <col min="4" max="4" width="12.33203125" style="2" customWidth="1"/>
    <col min="5" max="8" width="8.77734375" style="2" customWidth="1"/>
    <col min="9" max="21" width="8.77734375" style="3" customWidth="1"/>
    <col min="22" max="22" width="9.77734375" style="3" bestFit="1" customWidth="1"/>
    <col min="23" max="16384" width="8.88671875" style="3"/>
  </cols>
  <sheetData>
    <row r="2" spans="1:24" s="54" customFormat="1" ht="11.85" customHeight="1">
      <c r="A2" s="386" t="s">
        <v>204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X2" s="79"/>
    </row>
    <row r="3" spans="1:24" s="54" customFormat="1" ht="11.85" customHeight="1">
      <c r="A3" s="386" t="s">
        <v>223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X3" s="79"/>
    </row>
    <row r="4" spans="1:24" s="54" customFormat="1" ht="11.8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X4" s="189"/>
    </row>
    <row r="5" spans="1:24" s="58" customFormat="1" ht="11.2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X5" s="189"/>
    </row>
    <row r="6" spans="1:24" s="182" customFormat="1" ht="12.6" customHeight="1">
      <c r="A6" s="402" t="s">
        <v>12</v>
      </c>
      <c r="B6" s="402" t="s">
        <v>68</v>
      </c>
      <c r="C6" s="402" t="s">
        <v>69</v>
      </c>
      <c r="D6" s="417" t="s">
        <v>13</v>
      </c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9"/>
      <c r="V6" s="402" t="s">
        <v>0</v>
      </c>
      <c r="X6" s="54"/>
    </row>
    <row r="7" spans="1:24" s="58" customFormat="1" ht="21.75" customHeight="1">
      <c r="A7" s="403"/>
      <c r="B7" s="403"/>
      <c r="C7" s="403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83</v>
      </c>
      <c r="R7" s="98" t="s">
        <v>84</v>
      </c>
      <c r="S7" s="98" t="s">
        <v>85</v>
      </c>
      <c r="T7" s="98" t="s">
        <v>86</v>
      </c>
      <c r="U7" s="98" t="s">
        <v>87</v>
      </c>
      <c r="V7" s="403"/>
      <c r="X7" s="54"/>
    </row>
    <row r="8" spans="1:24" ht="11.25" customHeight="1">
      <c r="A8" s="102" t="s">
        <v>133</v>
      </c>
      <c r="B8" s="102" t="s">
        <v>20</v>
      </c>
      <c r="C8" s="102" t="s">
        <v>26</v>
      </c>
      <c r="D8" s="102">
        <v>12757</v>
      </c>
      <c r="E8" s="102">
        <v>6504</v>
      </c>
      <c r="F8" s="102">
        <v>5513</v>
      </c>
      <c r="G8" s="102">
        <v>5617</v>
      </c>
      <c r="H8" s="102">
        <v>5863</v>
      </c>
      <c r="I8" s="102">
        <v>9393</v>
      </c>
      <c r="J8" s="102">
        <v>12389</v>
      </c>
      <c r="K8" s="102">
        <v>11916</v>
      </c>
      <c r="L8" s="102">
        <v>10764</v>
      </c>
      <c r="M8" s="102">
        <v>9936</v>
      </c>
      <c r="N8" s="102">
        <v>8557</v>
      </c>
      <c r="O8" s="102">
        <v>8151</v>
      </c>
      <c r="P8" s="102">
        <v>6509</v>
      </c>
      <c r="Q8" s="102">
        <v>4603</v>
      </c>
      <c r="R8" s="102">
        <v>3198</v>
      </c>
      <c r="S8" s="102">
        <v>2081</v>
      </c>
      <c r="T8" s="102">
        <v>1094</v>
      </c>
      <c r="U8" s="102">
        <v>788</v>
      </c>
      <c r="V8" s="102">
        <v>125635</v>
      </c>
      <c r="X8" s="54"/>
    </row>
    <row r="9" spans="1:24" ht="11.25" customHeight="1">
      <c r="A9" s="21"/>
      <c r="B9" s="102"/>
      <c r="C9" s="102" t="s">
        <v>27</v>
      </c>
      <c r="D9" s="102">
        <v>111</v>
      </c>
      <c r="E9" s="102">
        <v>28</v>
      </c>
      <c r="F9" s="102">
        <v>15</v>
      </c>
      <c r="G9" s="102">
        <v>14</v>
      </c>
      <c r="H9" s="102">
        <v>13</v>
      </c>
      <c r="I9" s="102">
        <v>29</v>
      </c>
      <c r="J9" s="102">
        <v>50</v>
      </c>
      <c r="K9" s="102">
        <v>57</v>
      </c>
      <c r="L9" s="102">
        <v>46</v>
      </c>
      <c r="M9" s="102">
        <v>43</v>
      </c>
      <c r="N9" s="102">
        <v>40</v>
      </c>
      <c r="O9" s="102">
        <v>42</v>
      </c>
      <c r="P9" s="102">
        <v>28</v>
      </c>
      <c r="Q9" s="102">
        <v>24</v>
      </c>
      <c r="R9" s="102">
        <v>17</v>
      </c>
      <c r="S9" s="102">
        <v>21</v>
      </c>
      <c r="T9" s="102">
        <v>19</v>
      </c>
      <c r="U9" s="102">
        <v>51</v>
      </c>
      <c r="V9" s="102">
        <v>648</v>
      </c>
    </row>
    <row r="10" spans="1:24" ht="11.25" customHeight="1">
      <c r="A10" s="21"/>
      <c r="B10" s="102"/>
      <c r="C10" s="102" t="s">
        <v>28</v>
      </c>
      <c r="D10" s="102">
        <v>3794</v>
      </c>
      <c r="E10" s="102">
        <v>300</v>
      </c>
      <c r="F10" s="102">
        <v>263</v>
      </c>
      <c r="G10" s="102">
        <v>273</v>
      </c>
      <c r="H10" s="102">
        <v>366</v>
      </c>
      <c r="I10" s="102">
        <v>558</v>
      </c>
      <c r="J10" s="102">
        <v>751</v>
      </c>
      <c r="K10" s="102">
        <v>818</v>
      </c>
      <c r="L10" s="102">
        <v>855</v>
      </c>
      <c r="M10" s="102">
        <v>990</v>
      </c>
      <c r="N10" s="102">
        <v>1038</v>
      </c>
      <c r="O10" s="102">
        <v>1345</v>
      </c>
      <c r="P10" s="102">
        <v>1454</v>
      </c>
      <c r="Q10" s="102">
        <v>1141</v>
      </c>
      <c r="R10" s="102">
        <v>1111</v>
      </c>
      <c r="S10" s="102">
        <v>849</v>
      </c>
      <c r="T10" s="102">
        <v>584</v>
      </c>
      <c r="U10" s="102">
        <v>599</v>
      </c>
      <c r="V10" s="102">
        <v>17089</v>
      </c>
    </row>
    <row r="11" spans="1:24" ht="11.25" customHeight="1">
      <c r="A11" s="102"/>
      <c r="B11" s="102"/>
      <c r="C11" s="102" t="s">
        <v>168</v>
      </c>
      <c r="D11" s="102">
        <v>114</v>
      </c>
      <c r="E11" s="102">
        <v>73</v>
      </c>
      <c r="F11" s="102">
        <v>71</v>
      </c>
      <c r="G11" s="102">
        <v>87</v>
      </c>
      <c r="H11" s="102">
        <v>76</v>
      </c>
      <c r="I11" s="102">
        <v>161</v>
      </c>
      <c r="J11" s="102">
        <v>229</v>
      </c>
      <c r="K11" s="102">
        <v>208</v>
      </c>
      <c r="L11" s="102">
        <v>159</v>
      </c>
      <c r="M11" s="102">
        <v>110</v>
      </c>
      <c r="N11" s="102">
        <v>76</v>
      </c>
      <c r="O11" s="102">
        <v>66</v>
      </c>
      <c r="P11" s="102">
        <v>49</v>
      </c>
      <c r="Q11" s="102">
        <v>33</v>
      </c>
      <c r="R11" s="102">
        <v>21</v>
      </c>
      <c r="S11" s="102">
        <v>14</v>
      </c>
      <c r="T11" s="102">
        <v>9</v>
      </c>
      <c r="U11" s="102">
        <v>6</v>
      </c>
      <c r="V11" s="102">
        <v>1564</v>
      </c>
    </row>
    <row r="12" spans="1:24" ht="11.25" customHeight="1">
      <c r="A12" s="126"/>
      <c r="B12" s="103"/>
      <c r="C12" s="103" t="s">
        <v>14</v>
      </c>
      <c r="D12" s="103">
        <v>16776</v>
      </c>
      <c r="E12" s="103">
        <v>6905</v>
      </c>
      <c r="F12" s="103">
        <v>5862</v>
      </c>
      <c r="G12" s="103">
        <v>5991</v>
      </c>
      <c r="H12" s="103">
        <v>6318</v>
      </c>
      <c r="I12" s="103">
        <v>10141</v>
      </c>
      <c r="J12" s="103">
        <v>13419</v>
      </c>
      <c r="K12" s="103">
        <v>12999</v>
      </c>
      <c r="L12" s="103">
        <v>11824</v>
      </c>
      <c r="M12" s="103">
        <v>11079</v>
      </c>
      <c r="N12" s="103">
        <v>9711</v>
      </c>
      <c r="O12" s="103">
        <v>9604</v>
      </c>
      <c r="P12" s="103">
        <v>8040</v>
      </c>
      <c r="Q12" s="103">
        <v>5801</v>
      </c>
      <c r="R12" s="103">
        <v>4347</v>
      </c>
      <c r="S12" s="103">
        <v>2965</v>
      </c>
      <c r="T12" s="103">
        <v>1706</v>
      </c>
      <c r="U12" s="103">
        <v>1444</v>
      </c>
      <c r="V12" s="103">
        <v>144936</v>
      </c>
    </row>
    <row r="13" spans="1:24" ht="11.25" customHeight="1">
      <c r="B13" s="102" t="s">
        <v>21</v>
      </c>
      <c r="C13" s="102" t="s">
        <v>29</v>
      </c>
      <c r="D13" s="102">
        <v>3859</v>
      </c>
      <c r="E13" s="102">
        <v>1960</v>
      </c>
      <c r="F13" s="102">
        <v>2568</v>
      </c>
      <c r="G13" s="102">
        <v>3052</v>
      </c>
      <c r="H13" s="102">
        <v>3484</v>
      </c>
      <c r="I13" s="102">
        <v>5522</v>
      </c>
      <c r="J13" s="102">
        <v>7871</v>
      </c>
      <c r="K13" s="102">
        <v>8178</v>
      </c>
      <c r="L13" s="102">
        <v>8007</v>
      </c>
      <c r="M13" s="102">
        <v>7889</v>
      </c>
      <c r="N13" s="102">
        <v>7523</v>
      </c>
      <c r="O13" s="102">
        <v>8170</v>
      </c>
      <c r="P13" s="102">
        <v>7557</v>
      </c>
      <c r="Q13" s="102">
        <v>5941</v>
      </c>
      <c r="R13" s="102">
        <v>4960</v>
      </c>
      <c r="S13" s="102">
        <v>3286</v>
      </c>
      <c r="T13" s="102">
        <v>1889</v>
      </c>
      <c r="U13" s="102">
        <v>1673</v>
      </c>
      <c r="V13" s="102">
        <v>93389</v>
      </c>
    </row>
    <row r="14" spans="1:24" ht="11.25" customHeight="1">
      <c r="A14" s="102"/>
      <c r="B14" s="102"/>
      <c r="C14" s="102" t="s">
        <v>30</v>
      </c>
      <c r="D14" s="102">
        <v>3336</v>
      </c>
      <c r="E14" s="102">
        <v>1991</v>
      </c>
      <c r="F14" s="102">
        <v>2676</v>
      </c>
      <c r="G14" s="102">
        <v>4007</v>
      </c>
      <c r="H14" s="102">
        <v>4634</v>
      </c>
      <c r="I14" s="102">
        <v>7182</v>
      </c>
      <c r="J14" s="102">
        <v>10050</v>
      </c>
      <c r="K14" s="102">
        <v>10648</v>
      </c>
      <c r="L14" s="102">
        <v>10434</v>
      </c>
      <c r="M14" s="102">
        <v>9986</v>
      </c>
      <c r="N14" s="102">
        <v>8938</v>
      </c>
      <c r="O14" s="102">
        <v>9357</v>
      </c>
      <c r="P14" s="102">
        <v>8139</v>
      </c>
      <c r="Q14" s="102">
        <v>6303</v>
      </c>
      <c r="R14" s="102">
        <v>4771</v>
      </c>
      <c r="S14" s="102">
        <v>3120</v>
      </c>
      <c r="T14" s="102">
        <v>1745</v>
      </c>
      <c r="U14" s="102">
        <v>1339</v>
      </c>
      <c r="V14" s="102">
        <v>108656</v>
      </c>
    </row>
    <row r="15" spans="1:24" ht="11.25" customHeight="1">
      <c r="A15" s="21"/>
      <c r="B15" s="102"/>
      <c r="C15" s="102" t="s">
        <v>31</v>
      </c>
      <c r="D15" s="102">
        <v>72</v>
      </c>
      <c r="E15" s="102">
        <v>113</v>
      </c>
      <c r="F15" s="102">
        <v>149</v>
      </c>
      <c r="G15" s="102">
        <v>212</v>
      </c>
      <c r="H15" s="102">
        <v>254</v>
      </c>
      <c r="I15" s="102">
        <v>424</v>
      </c>
      <c r="J15" s="102">
        <v>676</v>
      </c>
      <c r="K15" s="102">
        <v>743</v>
      </c>
      <c r="L15" s="102">
        <v>729</v>
      </c>
      <c r="M15" s="102">
        <v>720</v>
      </c>
      <c r="N15" s="102">
        <v>718</v>
      </c>
      <c r="O15" s="102">
        <v>846</v>
      </c>
      <c r="P15" s="102">
        <v>873</v>
      </c>
      <c r="Q15" s="102">
        <v>700</v>
      </c>
      <c r="R15" s="102">
        <v>555</v>
      </c>
      <c r="S15" s="102">
        <v>356</v>
      </c>
      <c r="T15" s="102">
        <v>174</v>
      </c>
      <c r="U15" s="102">
        <v>112</v>
      </c>
      <c r="V15" s="102">
        <v>8425</v>
      </c>
    </row>
    <row r="16" spans="1:24" ht="11.25" customHeight="1">
      <c r="A16" s="100"/>
      <c r="B16" s="103"/>
      <c r="C16" s="103" t="s">
        <v>14</v>
      </c>
      <c r="D16" s="103">
        <v>7267</v>
      </c>
      <c r="E16" s="103">
        <v>4064</v>
      </c>
      <c r="F16" s="103">
        <v>5393</v>
      </c>
      <c r="G16" s="103">
        <v>7271</v>
      </c>
      <c r="H16" s="103">
        <v>8372</v>
      </c>
      <c r="I16" s="103">
        <v>13128</v>
      </c>
      <c r="J16" s="103">
        <v>18597</v>
      </c>
      <c r="K16" s="103">
        <v>19569</v>
      </c>
      <c r="L16" s="103">
        <v>19170</v>
      </c>
      <c r="M16" s="103">
        <v>18595</v>
      </c>
      <c r="N16" s="103">
        <v>17179</v>
      </c>
      <c r="O16" s="103">
        <v>18373</v>
      </c>
      <c r="P16" s="103">
        <v>16569</v>
      </c>
      <c r="Q16" s="103">
        <v>12944</v>
      </c>
      <c r="R16" s="103">
        <v>10286</v>
      </c>
      <c r="S16" s="103">
        <v>6762</v>
      </c>
      <c r="T16" s="103">
        <v>3808</v>
      </c>
      <c r="U16" s="103">
        <v>3124</v>
      </c>
      <c r="V16" s="103">
        <v>210470</v>
      </c>
    </row>
    <row r="17" spans="1:22" ht="11.25" customHeight="1">
      <c r="B17" s="102" t="s">
        <v>62</v>
      </c>
      <c r="C17" s="102" t="s">
        <v>32</v>
      </c>
      <c r="D17" s="102">
        <v>88</v>
      </c>
      <c r="E17" s="102">
        <v>58</v>
      </c>
      <c r="F17" s="102">
        <v>64</v>
      </c>
      <c r="G17" s="102">
        <v>114</v>
      </c>
      <c r="H17" s="102">
        <v>165</v>
      </c>
      <c r="I17" s="102">
        <v>184</v>
      </c>
      <c r="J17" s="102">
        <v>296</v>
      </c>
      <c r="K17" s="102">
        <v>353</v>
      </c>
      <c r="L17" s="102">
        <v>464</v>
      </c>
      <c r="M17" s="102">
        <v>458</v>
      </c>
      <c r="N17" s="102">
        <v>569</v>
      </c>
      <c r="O17" s="102">
        <v>798</v>
      </c>
      <c r="P17" s="102">
        <v>990</v>
      </c>
      <c r="Q17" s="102">
        <v>985</v>
      </c>
      <c r="R17" s="102">
        <v>834</v>
      </c>
      <c r="S17" s="102">
        <v>596</v>
      </c>
      <c r="T17" s="102">
        <v>333</v>
      </c>
      <c r="U17" s="102">
        <v>166</v>
      </c>
      <c r="V17" s="102">
        <v>7516</v>
      </c>
    </row>
    <row r="18" spans="1:22" ht="11.25" customHeight="1">
      <c r="B18" s="102"/>
      <c r="C18" s="102" t="s">
        <v>33</v>
      </c>
      <c r="D18" s="102">
        <v>1457</v>
      </c>
      <c r="E18" s="102">
        <v>867</v>
      </c>
      <c r="F18" s="102">
        <v>675</v>
      </c>
      <c r="G18" s="102">
        <v>812</v>
      </c>
      <c r="H18" s="102">
        <v>951</v>
      </c>
      <c r="I18" s="102">
        <v>1175</v>
      </c>
      <c r="J18" s="102">
        <v>1714</v>
      </c>
      <c r="K18" s="102">
        <v>1964</v>
      </c>
      <c r="L18" s="102">
        <v>1828</v>
      </c>
      <c r="M18" s="102">
        <v>1776</v>
      </c>
      <c r="N18" s="102">
        <v>1701</v>
      </c>
      <c r="O18" s="102">
        <v>1859</v>
      </c>
      <c r="P18" s="102">
        <v>1730</v>
      </c>
      <c r="Q18" s="102">
        <v>1350</v>
      </c>
      <c r="R18" s="102">
        <v>1128</v>
      </c>
      <c r="S18" s="102">
        <v>736</v>
      </c>
      <c r="T18" s="102">
        <v>550</v>
      </c>
      <c r="U18" s="102">
        <v>563</v>
      </c>
      <c r="V18" s="102">
        <v>22837</v>
      </c>
    </row>
    <row r="19" spans="1:22" ht="11.25" customHeight="1">
      <c r="A19" s="102"/>
      <c r="B19" s="102"/>
      <c r="C19" s="102" t="s">
        <v>34</v>
      </c>
      <c r="D19" s="102">
        <v>258</v>
      </c>
      <c r="E19" s="102">
        <v>34</v>
      </c>
      <c r="F19" s="102">
        <v>252</v>
      </c>
      <c r="G19" s="102">
        <v>55</v>
      </c>
      <c r="H19" s="102">
        <v>83</v>
      </c>
      <c r="I19" s="102">
        <v>87</v>
      </c>
      <c r="J19" s="102">
        <v>182</v>
      </c>
      <c r="K19" s="102">
        <v>209</v>
      </c>
      <c r="L19" s="102">
        <v>170</v>
      </c>
      <c r="M19" s="102">
        <v>259</v>
      </c>
      <c r="N19" s="102">
        <v>233</v>
      </c>
      <c r="O19" s="102">
        <v>327</v>
      </c>
      <c r="P19" s="102">
        <v>515</v>
      </c>
      <c r="Q19" s="102">
        <v>351</v>
      </c>
      <c r="R19" s="102">
        <v>349</v>
      </c>
      <c r="S19" s="102">
        <v>190</v>
      </c>
      <c r="T19" s="102">
        <v>150</v>
      </c>
      <c r="U19" s="102">
        <v>165</v>
      </c>
      <c r="V19" s="102">
        <v>3870</v>
      </c>
    </row>
    <row r="20" spans="1:22" ht="11.25" customHeight="1">
      <c r="A20" s="21"/>
      <c r="B20" s="102"/>
      <c r="C20" s="102" t="s">
        <v>35</v>
      </c>
      <c r="D20" s="102">
        <v>245</v>
      </c>
      <c r="E20" s="102">
        <v>1286</v>
      </c>
      <c r="F20" s="102">
        <v>1580</v>
      </c>
      <c r="G20" s="102">
        <v>2064</v>
      </c>
      <c r="H20" s="102">
        <v>1996</v>
      </c>
      <c r="I20" s="102">
        <v>2508</v>
      </c>
      <c r="J20" s="102">
        <v>3320</v>
      </c>
      <c r="K20" s="102">
        <v>3207</v>
      </c>
      <c r="L20" s="102">
        <v>2515</v>
      </c>
      <c r="M20" s="102">
        <v>1817</v>
      </c>
      <c r="N20" s="102">
        <v>1266</v>
      </c>
      <c r="O20" s="102">
        <v>934</v>
      </c>
      <c r="P20" s="102">
        <v>560</v>
      </c>
      <c r="Q20" s="102">
        <v>322</v>
      </c>
      <c r="R20" s="102">
        <v>128</v>
      </c>
      <c r="S20" s="102">
        <v>61</v>
      </c>
      <c r="T20" s="102">
        <v>22</v>
      </c>
      <c r="U20" s="102">
        <v>12</v>
      </c>
      <c r="V20" s="102">
        <v>23842</v>
      </c>
    </row>
    <row r="21" spans="1:22" ht="11.25" customHeight="1">
      <c r="A21" s="21"/>
      <c r="B21" s="102"/>
      <c r="C21" s="102" t="s">
        <v>75</v>
      </c>
      <c r="D21" s="102">
        <v>57</v>
      </c>
      <c r="E21" s="102">
        <v>370</v>
      </c>
      <c r="F21" s="102">
        <v>435</v>
      </c>
      <c r="G21" s="102">
        <v>591</v>
      </c>
      <c r="H21" s="102">
        <v>673</v>
      </c>
      <c r="I21" s="102">
        <v>576</v>
      </c>
      <c r="J21" s="102">
        <v>806</v>
      </c>
      <c r="K21" s="102">
        <v>841</v>
      </c>
      <c r="L21" s="102">
        <v>653</v>
      </c>
      <c r="M21" s="102">
        <v>440</v>
      </c>
      <c r="N21" s="102">
        <v>298</v>
      </c>
      <c r="O21" s="102">
        <v>199</v>
      </c>
      <c r="P21" s="102">
        <v>100</v>
      </c>
      <c r="Q21" s="102">
        <v>43</v>
      </c>
      <c r="R21" s="102">
        <v>18</v>
      </c>
      <c r="S21" s="102">
        <v>10</v>
      </c>
      <c r="T21" s="102">
        <v>2</v>
      </c>
      <c r="U21" s="102">
        <v>1</v>
      </c>
      <c r="V21" s="102">
        <v>6113</v>
      </c>
    </row>
    <row r="22" spans="1:22" ht="11.25" customHeight="1">
      <c r="A22" s="102"/>
      <c r="B22" s="102"/>
      <c r="C22" s="102" t="s">
        <v>76</v>
      </c>
      <c r="D22" s="102">
        <v>2</v>
      </c>
      <c r="E22" s="102">
        <v>8</v>
      </c>
      <c r="F22" s="102">
        <v>14</v>
      </c>
      <c r="G22" s="102">
        <v>15</v>
      </c>
      <c r="H22" s="102">
        <v>9</v>
      </c>
      <c r="I22" s="102">
        <v>22</v>
      </c>
      <c r="J22" s="102">
        <v>31</v>
      </c>
      <c r="K22" s="102">
        <v>21</v>
      </c>
      <c r="L22" s="102">
        <v>13</v>
      </c>
      <c r="M22" s="102">
        <v>7</v>
      </c>
      <c r="N22" s="102">
        <v>8</v>
      </c>
      <c r="O22" s="102">
        <v>3</v>
      </c>
      <c r="P22" s="102">
        <v>4</v>
      </c>
      <c r="Q22" s="102">
        <v>1</v>
      </c>
      <c r="R22" s="102">
        <v>1</v>
      </c>
      <c r="S22" s="102">
        <v>1</v>
      </c>
      <c r="T22" s="102"/>
      <c r="U22" s="102"/>
      <c r="V22" s="102">
        <v>161</v>
      </c>
    </row>
    <row r="23" spans="1:22" ht="11.25" customHeight="1">
      <c r="A23" s="21"/>
      <c r="B23" s="102"/>
      <c r="C23" s="102" t="s">
        <v>36</v>
      </c>
      <c r="D23" s="102"/>
      <c r="E23" s="102">
        <v>1</v>
      </c>
      <c r="F23" s="102">
        <v>1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>
        <v>4</v>
      </c>
    </row>
    <row r="24" spans="1:22" ht="11.25" customHeight="1">
      <c r="A24" s="21"/>
      <c r="B24" s="102"/>
      <c r="C24" s="102" t="s">
        <v>37</v>
      </c>
      <c r="D24" s="102">
        <v>441</v>
      </c>
      <c r="E24" s="102">
        <v>213</v>
      </c>
      <c r="F24" s="102">
        <v>165</v>
      </c>
      <c r="G24" s="102">
        <v>150</v>
      </c>
      <c r="H24" s="102">
        <v>163</v>
      </c>
      <c r="I24" s="102">
        <v>233</v>
      </c>
      <c r="J24" s="102">
        <v>345</v>
      </c>
      <c r="K24" s="102">
        <v>357</v>
      </c>
      <c r="L24" s="102">
        <v>348</v>
      </c>
      <c r="M24" s="102">
        <v>355</v>
      </c>
      <c r="N24" s="102">
        <v>293</v>
      </c>
      <c r="O24" s="102">
        <v>296</v>
      </c>
      <c r="P24" s="102">
        <v>263</v>
      </c>
      <c r="Q24" s="102">
        <v>173</v>
      </c>
      <c r="R24" s="102">
        <v>151</v>
      </c>
      <c r="S24" s="102">
        <v>109</v>
      </c>
      <c r="T24" s="102">
        <v>58</v>
      </c>
      <c r="U24" s="102">
        <v>38</v>
      </c>
      <c r="V24" s="102">
        <v>4151</v>
      </c>
    </row>
    <row r="25" spans="1:22" ht="11.25" customHeight="1">
      <c r="A25" s="102"/>
      <c r="B25" s="102"/>
      <c r="C25" s="102" t="s">
        <v>38</v>
      </c>
      <c r="D25" s="102">
        <v>44</v>
      </c>
      <c r="E25" s="102">
        <v>67</v>
      </c>
      <c r="F25" s="102">
        <v>58</v>
      </c>
      <c r="G25" s="102">
        <v>95</v>
      </c>
      <c r="H25" s="102">
        <v>127</v>
      </c>
      <c r="I25" s="102">
        <v>207</v>
      </c>
      <c r="J25" s="102">
        <v>256</v>
      </c>
      <c r="K25" s="102">
        <v>196</v>
      </c>
      <c r="L25" s="102">
        <v>168</v>
      </c>
      <c r="M25" s="102">
        <v>191</v>
      </c>
      <c r="N25" s="102">
        <v>193</v>
      </c>
      <c r="O25" s="102">
        <v>215</v>
      </c>
      <c r="P25" s="102">
        <v>208</v>
      </c>
      <c r="Q25" s="102">
        <v>167</v>
      </c>
      <c r="R25" s="102">
        <v>127</v>
      </c>
      <c r="S25" s="102">
        <v>91</v>
      </c>
      <c r="T25" s="102">
        <v>46</v>
      </c>
      <c r="U25" s="102">
        <v>26</v>
      </c>
      <c r="V25" s="102">
        <v>2480</v>
      </c>
    </row>
    <row r="26" spans="1:22" ht="11.25" customHeight="1">
      <c r="A26" s="21"/>
      <c r="B26" s="102"/>
      <c r="C26" s="102" t="s">
        <v>39</v>
      </c>
      <c r="D26" s="102">
        <v>270</v>
      </c>
      <c r="E26" s="102">
        <v>101</v>
      </c>
      <c r="F26" s="102">
        <v>46</v>
      </c>
      <c r="G26" s="102">
        <v>63</v>
      </c>
      <c r="H26" s="102">
        <v>70</v>
      </c>
      <c r="I26" s="102">
        <v>102</v>
      </c>
      <c r="J26" s="102">
        <v>144</v>
      </c>
      <c r="K26" s="102">
        <v>155</v>
      </c>
      <c r="L26" s="102">
        <v>143</v>
      </c>
      <c r="M26" s="102">
        <v>137</v>
      </c>
      <c r="N26" s="102">
        <v>128</v>
      </c>
      <c r="O26" s="102">
        <v>133</v>
      </c>
      <c r="P26" s="102">
        <v>119</v>
      </c>
      <c r="Q26" s="102">
        <v>90</v>
      </c>
      <c r="R26" s="102">
        <v>75</v>
      </c>
      <c r="S26" s="102">
        <v>51</v>
      </c>
      <c r="T26" s="102">
        <v>28</v>
      </c>
      <c r="U26" s="102">
        <v>23</v>
      </c>
      <c r="V26" s="102">
        <v>1879</v>
      </c>
    </row>
    <row r="27" spans="1:22" ht="11.25" customHeight="1">
      <c r="A27" s="21"/>
      <c r="B27" s="102"/>
      <c r="C27" s="102" t="s">
        <v>40</v>
      </c>
      <c r="D27" s="144">
        <v>8</v>
      </c>
      <c r="E27" s="143">
        <v>29</v>
      </c>
      <c r="F27" s="144">
        <v>49</v>
      </c>
      <c r="G27" s="144">
        <v>76</v>
      </c>
      <c r="H27" s="144">
        <v>71</v>
      </c>
      <c r="I27" s="144">
        <v>117</v>
      </c>
      <c r="J27" s="144">
        <v>155</v>
      </c>
      <c r="K27" s="144">
        <v>164</v>
      </c>
      <c r="L27" s="144">
        <v>115</v>
      </c>
      <c r="M27" s="144">
        <v>98</v>
      </c>
      <c r="N27" s="147">
        <v>79</v>
      </c>
      <c r="O27" s="147">
        <v>80</v>
      </c>
      <c r="P27" s="147">
        <v>58</v>
      </c>
      <c r="Q27" s="147">
        <v>42</v>
      </c>
      <c r="R27" s="147">
        <v>29</v>
      </c>
      <c r="S27" s="147">
        <v>20</v>
      </c>
      <c r="T27" s="147">
        <v>8</v>
      </c>
      <c r="U27" s="147">
        <v>5</v>
      </c>
      <c r="V27" s="147">
        <v>1204</v>
      </c>
    </row>
    <row r="28" spans="1:22" ht="11.25" customHeight="1">
      <c r="A28" s="102"/>
      <c r="B28" s="102"/>
      <c r="C28" s="102" t="s">
        <v>41</v>
      </c>
      <c r="D28" s="143">
        <v>787</v>
      </c>
      <c r="E28" s="143">
        <v>381</v>
      </c>
      <c r="F28" s="143">
        <v>401</v>
      </c>
      <c r="G28" s="143">
        <v>465</v>
      </c>
      <c r="H28" s="144">
        <v>433</v>
      </c>
      <c r="I28" s="144">
        <v>666</v>
      </c>
      <c r="J28" s="144">
        <v>1091</v>
      </c>
      <c r="K28" s="144">
        <v>1312</v>
      </c>
      <c r="L28" s="144">
        <v>1583</v>
      </c>
      <c r="M28" s="144">
        <v>1879</v>
      </c>
      <c r="N28" s="147">
        <v>2029</v>
      </c>
      <c r="O28" s="147">
        <v>2298</v>
      </c>
      <c r="P28" s="147">
        <v>2202</v>
      </c>
      <c r="Q28" s="147">
        <v>1773</v>
      </c>
      <c r="R28" s="147">
        <v>1387</v>
      </c>
      <c r="S28" s="148">
        <v>1029</v>
      </c>
      <c r="T28" s="148">
        <v>550</v>
      </c>
      <c r="U28" s="148">
        <v>443</v>
      </c>
      <c r="V28" s="148">
        <v>20709</v>
      </c>
    </row>
    <row r="29" spans="1:22" ht="11.25" customHeight="1">
      <c r="A29" s="21"/>
      <c r="B29" s="102"/>
      <c r="C29" s="102" t="s">
        <v>42</v>
      </c>
      <c r="D29" s="143">
        <v>31</v>
      </c>
      <c r="E29" s="143">
        <v>31</v>
      </c>
      <c r="F29" s="144">
        <v>24</v>
      </c>
      <c r="G29" s="144">
        <v>90</v>
      </c>
      <c r="H29" s="144">
        <v>183</v>
      </c>
      <c r="I29" s="144">
        <v>384</v>
      </c>
      <c r="J29" s="144">
        <v>557</v>
      </c>
      <c r="K29" s="144">
        <v>654</v>
      </c>
      <c r="L29" s="144">
        <v>658</v>
      </c>
      <c r="M29" s="144">
        <v>704</v>
      </c>
      <c r="N29" s="147">
        <v>659</v>
      </c>
      <c r="O29" s="147">
        <v>686</v>
      </c>
      <c r="P29" s="147">
        <v>646</v>
      </c>
      <c r="Q29" s="147">
        <v>510</v>
      </c>
      <c r="R29" s="147">
        <v>344</v>
      </c>
      <c r="S29" s="147">
        <v>201</v>
      </c>
      <c r="T29" s="147">
        <v>91</v>
      </c>
      <c r="U29" s="147">
        <v>65</v>
      </c>
      <c r="V29" s="147">
        <v>6518</v>
      </c>
    </row>
    <row r="30" spans="1:22" ht="11.25" customHeight="1">
      <c r="A30" s="21"/>
      <c r="B30" s="102"/>
      <c r="C30" s="102" t="s">
        <v>43</v>
      </c>
      <c r="D30" s="143">
        <v>66</v>
      </c>
      <c r="E30" s="143">
        <v>9</v>
      </c>
      <c r="F30" s="143">
        <v>4</v>
      </c>
      <c r="G30" s="143">
        <v>11</v>
      </c>
      <c r="H30" s="143">
        <v>21</v>
      </c>
      <c r="I30" s="144">
        <v>66</v>
      </c>
      <c r="J30" s="144">
        <v>107</v>
      </c>
      <c r="K30" s="144">
        <v>208</v>
      </c>
      <c r="L30" s="144">
        <v>175</v>
      </c>
      <c r="M30" s="144">
        <v>303</v>
      </c>
      <c r="N30" s="147">
        <v>325</v>
      </c>
      <c r="O30" s="147">
        <v>607</v>
      </c>
      <c r="P30" s="147">
        <v>672</v>
      </c>
      <c r="Q30" s="147">
        <v>584</v>
      </c>
      <c r="R30" s="147">
        <v>769</v>
      </c>
      <c r="S30" s="147">
        <v>581</v>
      </c>
      <c r="T30" s="147">
        <v>345</v>
      </c>
      <c r="U30" s="147">
        <v>358</v>
      </c>
      <c r="V30" s="148">
        <v>5211</v>
      </c>
    </row>
    <row r="31" spans="1:22" ht="11.25" customHeight="1">
      <c r="A31" s="102"/>
      <c r="B31" s="102"/>
      <c r="C31" s="102" t="s">
        <v>44</v>
      </c>
      <c r="D31" s="144">
        <v>21</v>
      </c>
      <c r="E31" s="143">
        <v>0</v>
      </c>
      <c r="F31" s="144">
        <v>0</v>
      </c>
      <c r="G31" s="143">
        <v>0</v>
      </c>
      <c r="H31" s="143">
        <v>0</v>
      </c>
      <c r="I31" s="143">
        <v>0</v>
      </c>
      <c r="J31" s="143">
        <v>1</v>
      </c>
      <c r="K31" s="143">
        <v>0</v>
      </c>
      <c r="L31" s="144">
        <v>1</v>
      </c>
      <c r="M31" s="144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/>
      <c r="T31" s="147"/>
      <c r="U31" s="147"/>
      <c r="V31" s="147">
        <v>25</v>
      </c>
    </row>
    <row r="32" spans="1:22" ht="11.25" customHeight="1">
      <c r="A32" s="21"/>
      <c r="B32" s="102"/>
      <c r="C32" s="102" t="s">
        <v>45</v>
      </c>
      <c r="D32" s="144">
        <v>7</v>
      </c>
      <c r="E32" s="143"/>
      <c r="F32" s="144"/>
      <c r="G32" s="143"/>
      <c r="H32" s="143">
        <v>1</v>
      </c>
      <c r="I32" s="143">
        <v>1</v>
      </c>
      <c r="J32" s="143">
        <v>4</v>
      </c>
      <c r="K32" s="143">
        <v>2</v>
      </c>
      <c r="L32" s="144">
        <v>1</v>
      </c>
      <c r="M32" s="144">
        <v>4</v>
      </c>
      <c r="N32" s="147">
        <v>0</v>
      </c>
      <c r="O32" s="147">
        <v>0</v>
      </c>
      <c r="P32" s="147">
        <v>0</v>
      </c>
      <c r="Q32" s="147" t="s">
        <v>166</v>
      </c>
      <c r="R32" s="147">
        <v>0</v>
      </c>
      <c r="S32" s="147"/>
      <c r="T32" s="147"/>
      <c r="U32" s="147"/>
      <c r="V32" s="147">
        <v>20</v>
      </c>
    </row>
    <row r="33" spans="1:22" ht="11.25" customHeight="1">
      <c r="A33" s="21"/>
      <c r="B33" s="102"/>
      <c r="C33" s="102" t="s">
        <v>46</v>
      </c>
      <c r="D33" s="102">
        <v>23</v>
      </c>
      <c r="E33" s="102">
        <v>28</v>
      </c>
      <c r="F33" s="102">
        <v>24</v>
      </c>
      <c r="G33" s="118">
        <v>17</v>
      </c>
      <c r="H33" s="102">
        <v>12</v>
      </c>
      <c r="I33" s="102">
        <v>29</v>
      </c>
      <c r="J33" s="102">
        <v>38</v>
      </c>
      <c r="K33" s="102">
        <v>41</v>
      </c>
      <c r="L33" s="102">
        <v>45</v>
      </c>
      <c r="M33" s="102">
        <v>54</v>
      </c>
      <c r="N33" s="118">
        <v>45</v>
      </c>
      <c r="O33" s="118">
        <v>45</v>
      </c>
      <c r="P33" s="118">
        <v>35</v>
      </c>
      <c r="Q33" s="118">
        <v>22</v>
      </c>
      <c r="R33" s="118">
        <v>15</v>
      </c>
      <c r="S33" s="118">
        <v>11</v>
      </c>
      <c r="T33" s="118">
        <v>4</v>
      </c>
      <c r="U33" s="118">
        <v>3</v>
      </c>
      <c r="V33" s="118">
        <v>493</v>
      </c>
    </row>
    <row r="34" spans="1:22" ht="11.25" customHeight="1">
      <c r="A34" s="102"/>
      <c r="B34" s="102"/>
      <c r="C34" s="102" t="s">
        <v>182</v>
      </c>
      <c r="D34" s="102">
        <v>1767</v>
      </c>
      <c r="E34" s="102">
        <v>1810</v>
      </c>
      <c r="F34" s="102">
        <v>341</v>
      </c>
      <c r="G34" s="102">
        <v>150</v>
      </c>
      <c r="H34" s="102">
        <v>46</v>
      </c>
      <c r="I34" s="102">
        <v>66</v>
      </c>
      <c r="J34" s="102">
        <v>39</v>
      </c>
      <c r="K34" s="102">
        <v>70</v>
      </c>
      <c r="L34" s="102">
        <v>71</v>
      </c>
      <c r="M34" s="102">
        <v>47</v>
      </c>
      <c r="N34" s="102">
        <v>56</v>
      </c>
      <c r="O34" s="102">
        <v>52</v>
      </c>
      <c r="P34" s="102">
        <v>92</v>
      </c>
      <c r="Q34" s="102">
        <v>48</v>
      </c>
      <c r="R34" s="102">
        <v>72</v>
      </c>
      <c r="S34" s="102">
        <v>61</v>
      </c>
      <c r="T34" s="102">
        <v>36</v>
      </c>
      <c r="U34" s="102">
        <v>35</v>
      </c>
      <c r="V34" s="102">
        <v>4859</v>
      </c>
    </row>
    <row r="35" spans="1:22" ht="11.25" customHeight="1">
      <c r="B35" s="102"/>
      <c r="C35" s="102" t="s">
        <v>47</v>
      </c>
      <c r="D35" s="102">
        <v>222</v>
      </c>
      <c r="E35" s="102">
        <v>113</v>
      </c>
      <c r="F35" s="102">
        <v>114</v>
      </c>
      <c r="G35" s="102">
        <v>181</v>
      </c>
      <c r="H35" s="102">
        <v>211</v>
      </c>
      <c r="I35" s="102">
        <v>538</v>
      </c>
      <c r="J35" s="102">
        <v>920</v>
      </c>
      <c r="K35" s="102">
        <v>1185</v>
      </c>
      <c r="L35" s="102">
        <v>1203</v>
      </c>
      <c r="M35" s="102">
        <v>1168</v>
      </c>
      <c r="N35" s="102">
        <v>1127</v>
      </c>
      <c r="O35" s="102">
        <v>1138</v>
      </c>
      <c r="P35" s="102">
        <v>899</v>
      </c>
      <c r="Q35" s="102">
        <v>709</v>
      </c>
      <c r="R35" s="102">
        <v>474</v>
      </c>
      <c r="S35" s="102">
        <v>329</v>
      </c>
      <c r="T35" s="102">
        <v>212</v>
      </c>
      <c r="U35" s="102">
        <v>84</v>
      </c>
      <c r="V35" s="102">
        <v>10826</v>
      </c>
    </row>
    <row r="36" spans="1:22" ht="11.25" customHeight="1">
      <c r="A36" s="100"/>
      <c r="B36" s="103"/>
      <c r="C36" s="103" t="s">
        <v>14</v>
      </c>
      <c r="D36" s="103">
        <v>5794</v>
      </c>
      <c r="E36" s="103">
        <v>5406</v>
      </c>
      <c r="F36" s="103">
        <v>4247</v>
      </c>
      <c r="G36" s="103">
        <v>4949</v>
      </c>
      <c r="H36" s="103">
        <v>5215</v>
      </c>
      <c r="I36" s="103">
        <v>6961</v>
      </c>
      <c r="J36" s="103">
        <v>10006</v>
      </c>
      <c r="K36" s="103">
        <v>10939</v>
      </c>
      <c r="L36" s="103">
        <v>10154</v>
      </c>
      <c r="M36" s="103">
        <v>9697</v>
      </c>
      <c r="N36" s="103">
        <v>9009</v>
      </c>
      <c r="O36" s="103">
        <v>9670</v>
      </c>
      <c r="P36" s="103">
        <v>9093</v>
      </c>
      <c r="Q36" s="103">
        <v>7170</v>
      </c>
      <c r="R36" s="103">
        <v>5901</v>
      </c>
      <c r="S36" s="103">
        <v>4077</v>
      </c>
      <c r="T36" s="103">
        <v>2435</v>
      </c>
      <c r="U36" s="103">
        <v>1987</v>
      </c>
      <c r="V36" s="103">
        <v>122718</v>
      </c>
    </row>
    <row r="37" spans="1:22" ht="11.25" customHeight="1">
      <c r="A37" s="21"/>
      <c r="B37" s="102" t="s">
        <v>102</v>
      </c>
      <c r="C37" s="102" t="s">
        <v>38</v>
      </c>
      <c r="D37" s="102">
        <v>93</v>
      </c>
      <c r="E37" s="102">
        <v>72</v>
      </c>
      <c r="F37" s="102">
        <v>41</v>
      </c>
      <c r="G37" s="102">
        <v>128</v>
      </c>
      <c r="H37" s="102">
        <v>325</v>
      </c>
      <c r="I37" s="102">
        <v>599</v>
      </c>
      <c r="J37" s="102">
        <v>766</v>
      </c>
      <c r="K37" s="102">
        <v>572</v>
      </c>
      <c r="L37" s="102">
        <v>438</v>
      </c>
      <c r="M37" s="102">
        <v>497</v>
      </c>
      <c r="N37" s="102">
        <v>617</v>
      </c>
      <c r="O37" s="102">
        <v>754</v>
      </c>
      <c r="P37" s="102">
        <v>784</v>
      </c>
      <c r="Q37" s="102">
        <v>746</v>
      </c>
      <c r="R37" s="102">
        <v>650</v>
      </c>
      <c r="S37" s="102">
        <v>547</v>
      </c>
      <c r="T37" s="102">
        <v>247</v>
      </c>
      <c r="U37" s="102">
        <v>138</v>
      </c>
      <c r="V37" s="102">
        <v>8017</v>
      </c>
    </row>
    <row r="38" spans="1:22" ht="11.25" customHeight="1">
      <c r="B38" s="102"/>
      <c r="C38" s="102" t="s">
        <v>39</v>
      </c>
      <c r="D38" s="102">
        <v>680</v>
      </c>
      <c r="E38" s="102">
        <v>507</v>
      </c>
      <c r="F38" s="102">
        <v>177</v>
      </c>
      <c r="G38" s="102">
        <v>624</v>
      </c>
      <c r="H38" s="102">
        <v>689</v>
      </c>
      <c r="I38" s="102">
        <v>769</v>
      </c>
      <c r="J38" s="102">
        <v>952</v>
      </c>
      <c r="K38" s="102">
        <v>785</v>
      </c>
      <c r="L38" s="102">
        <v>596</v>
      </c>
      <c r="M38" s="102">
        <v>470</v>
      </c>
      <c r="N38" s="102">
        <v>314</v>
      </c>
      <c r="O38" s="102">
        <v>262</v>
      </c>
      <c r="P38" s="102">
        <v>189</v>
      </c>
      <c r="Q38" s="102">
        <v>109</v>
      </c>
      <c r="R38" s="102">
        <v>98</v>
      </c>
      <c r="S38" s="102">
        <v>47</v>
      </c>
      <c r="T38" s="102">
        <v>27</v>
      </c>
      <c r="U38" s="102">
        <v>19</v>
      </c>
      <c r="V38" s="102">
        <v>7315</v>
      </c>
    </row>
    <row r="39" spans="1:22" ht="11.25" customHeight="1">
      <c r="A39" s="102"/>
      <c r="B39" s="102"/>
      <c r="C39" s="102" t="s">
        <v>48</v>
      </c>
      <c r="D39" s="102">
        <v>36</v>
      </c>
      <c r="E39" s="102">
        <v>23</v>
      </c>
      <c r="F39" s="102">
        <v>24</v>
      </c>
      <c r="G39" s="102">
        <v>257</v>
      </c>
      <c r="H39" s="102">
        <v>325</v>
      </c>
      <c r="I39" s="102">
        <v>278</v>
      </c>
      <c r="J39" s="102">
        <v>219</v>
      </c>
      <c r="K39" s="102">
        <v>232</v>
      </c>
      <c r="L39" s="102">
        <v>181</v>
      </c>
      <c r="M39" s="102">
        <v>139</v>
      </c>
      <c r="N39" s="102">
        <v>131</v>
      </c>
      <c r="O39" s="102">
        <v>106</v>
      </c>
      <c r="P39" s="102">
        <v>74</v>
      </c>
      <c r="Q39" s="102">
        <v>51</v>
      </c>
      <c r="R39" s="102">
        <v>58</v>
      </c>
      <c r="S39" s="102">
        <v>17</v>
      </c>
      <c r="T39" s="102">
        <v>23</v>
      </c>
      <c r="U39" s="102">
        <v>3</v>
      </c>
      <c r="V39" s="102">
        <v>2177</v>
      </c>
    </row>
    <row r="40" spans="1:22" ht="11.25" customHeight="1">
      <c r="A40" s="21"/>
      <c r="B40" s="102"/>
      <c r="C40" s="102" t="s">
        <v>49</v>
      </c>
      <c r="D40" s="102">
        <v>549</v>
      </c>
      <c r="E40" s="102">
        <v>312</v>
      </c>
      <c r="F40" s="102">
        <v>217</v>
      </c>
      <c r="G40" s="102">
        <v>230</v>
      </c>
      <c r="H40" s="102">
        <v>218</v>
      </c>
      <c r="I40" s="102">
        <v>345</v>
      </c>
      <c r="J40" s="102">
        <v>425</v>
      </c>
      <c r="K40" s="102">
        <v>348</v>
      </c>
      <c r="L40" s="102">
        <v>328</v>
      </c>
      <c r="M40" s="102">
        <v>268</v>
      </c>
      <c r="N40" s="102">
        <v>299</v>
      </c>
      <c r="O40" s="102">
        <v>214</v>
      </c>
      <c r="P40" s="102">
        <v>172</v>
      </c>
      <c r="Q40" s="102">
        <v>170</v>
      </c>
      <c r="R40" s="102">
        <v>139</v>
      </c>
      <c r="S40" s="102">
        <v>73</v>
      </c>
      <c r="T40" s="102">
        <v>75</v>
      </c>
      <c r="U40" s="102">
        <v>46</v>
      </c>
      <c r="V40" s="102">
        <v>4427</v>
      </c>
    </row>
    <row r="41" spans="1:22" ht="11.25" customHeight="1">
      <c r="A41" s="21"/>
      <c r="B41" s="102"/>
      <c r="C41" s="102" t="s">
        <v>50</v>
      </c>
      <c r="D41" s="102">
        <v>113</v>
      </c>
      <c r="E41" s="102">
        <v>138</v>
      </c>
      <c r="F41" s="102">
        <v>181</v>
      </c>
      <c r="G41" s="102">
        <v>274</v>
      </c>
      <c r="H41" s="102">
        <v>363</v>
      </c>
      <c r="I41" s="102">
        <v>655</v>
      </c>
      <c r="J41" s="102">
        <v>817</v>
      </c>
      <c r="K41" s="102">
        <v>749</v>
      </c>
      <c r="L41" s="102">
        <v>657</v>
      </c>
      <c r="M41" s="102">
        <v>605</v>
      </c>
      <c r="N41" s="102">
        <v>513</v>
      </c>
      <c r="O41" s="102">
        <v>497</v>
      </c>
      <c r="P41" s="102">
        <v>426</v>
      </c>
      <c r="Q41" s="102">
        <v>309</v>
      </c>
      <c r="R41" s="102">
        <v>239</v>
      </c>
      <c r="S41" s="102">
        <v>170</v>
      </c>
      <c r="T41" s="102">
        <v>98</v>
      </c>
      <c r="U41" s="102">
        <v>75</v>
      </c>
      <c r="V41" s="102">
        <v>6880</v>
      </c>
    </row>
    <row r="42" spans="1:22" ht="11.25" customHeight="1">
      <c r="A42" s="102"/>
      <c r="B42" s="102"/>
      <c r="C42" s="102" t="s">
        <v>51</v>
      </c>
      <c r="D42" s="102">
        <v>76</v>
      </c>
      <c r="E42" s="102">
        <v>13</v>
      </c>
      <c r="F42" s="102">
        <v>54</v>
      </c>
      <c r="G42" s="102">
        <v>72</v>
      </c>
      <c r="H42" s="102">
        <v>135</v>
      </c>
      <c r="I42" s="102">
        <v>168</v>
      </c>
      <c r="J42" s="102">
        <v>243</v>
      </c>
      <c r="K42" s="102">
        <v>306</v>
      </c>
      <c r="L42" s="102">
        <v>283</v>
      </c>
      <c r="M42" s="102">
        <v>437</v>
      </c>
      <c r="N42" s="102">
        <v>429</v>
      </c>
      <c r="O42" s="102">
        <v>710</v>
      </c>
      <c r="P42" s="102">
        <v>632</v>
      </c>
      <c r="Q42" s="102">
        <v>698</v>
      </c>
      <c r="R42" s="102">
        <v>592</v>
      </c>
      <c r="S42" s="102">
        <v>371</v>
      </c>
      <c r="T42" s="102">
        <v>237</v>
      </c>
      <c r="U42" s="102">
        <v>152</v>
      </c>
      <c r="V42" s="102">
        <v>5607</v>
      </c>
    </row>
    <row r="43" spans="1:22" ht="11.25" customHeight="1">
      <c r="A43" s="21"/>
      <c r="B43" s="102"/>
      <c r="C43" s="102" t="s">
        <v>183</v>
      </c>
      <c r="D43" s="102">
        <v>102</v>
      </c>
      <c r="E43" s="102">
        <v>1</v>
      </c>
      <c r="F43" s="102">
        <v>49</v>
      </c>
      <c r="G43" s="102">
        <v>150</v>
      </c>
      <c r="H43" s="102">
        <v>78</v>
      </c>
      <c r="I43" s="102">
        <v>70</v>
      </c>
      <c r="J43" s="102">
        <v>115</v>
      </c>
      <c r="K43" s="102">
        <v>110</v>
      </c>
      <c r="L43" s="102">
        <v>80</v>
      </c>
      <c r="M43" s="102">
        <v>99</v>
      </c>
      <c r="N43" s="102">
        <v>82</v>
      </c>
      <c r="O43" s="102">
        <v>182</v>
      </c>
      <c r="P43" s="102">
        <v>141</v>
      </c>
      <c r="Q43" s="102">
        <v>152</v>
      </c>
      <c r="R43" s="102">
        <v>126</v>
      </c>
      <c r="S43" s="102">
        <v>91</v>
      </c>
      <c r="T43" s="102">
        <v>45</v>
      </c>
      <c r="U43" s="102">
        <v>23</v>
      </c>
      <c r="V43" s="102">
        <v>1697</v>
      </c>
    </row>
    <row r="44" spans="1:22" ht="11.25" customHeight="1">
      <c r="A44" s="21"/>
      <c r="B44" s="102"/>
      <c r="C44" s="102" t="s">
        <v>52</v>
      </c>
      <c r="D44" s="102">
        <v>527</v>
      </c>
      <c r="E44" s="102">
        <v>540</v>
      </c>
      <c r="F44" s="102">
        <v>646</v>
      </c>
      <c r="G44" s="102">
        <v>642</v>
      </c>
      <c r="H44" s="102">
        <v>693</v>
      </c>
      <c r="I44" s="102">
        <v>1304</v>
      </c>
      <c r="J44" s="102">
        <v>2049</v>
      </c>
      <c r="K44" s="102">
        <v>2236</v>
      </c>
      <c r="L44" s="102">
        <v>2094</v>
      </c>
      <c r="M44" s="102">
        <v>1946</v>
      </c>
      <c r="N44" s="102">
        <v>1663</v>
      </c>
      <c r="O44" s="102">
        <v>1646</v>
      </c>
      <c r="P44" s="102">
        <v>1654</v>
      </c>
      <c r="Q44" s="102">
        <v>1098</v>
      </c>
      <c r="R44" s="102">
        <v>840</v>
      </c>
      <c r="S44" s="102">
        <v>455</v>
      </c>
      <c r="T44" s="102">
        <v>190</v>
      </c>
      <c r="U44" s="102">
        <v>152</v>
      </c>
      <c r="V44" s="102">
        <v>20377</v>
      </c>
    </row>
    <row r="45" spans="1:22" ht="11.25" customHeight="1">
      <c r="A45" s="102"/>
      <c r="B45" s="102"/>
      <c r="C45" s="102" t="s">
        <v>53</v>
      </c>
      <c r="D45" s="102">
        <v>32</v>
      </c>
      <c r="E45" s="102">
        <v>2</v>
      </c>
      <c r="F45" s="102">
        <v>8</v>
      </c>
      <c r="G45" s="102">
        <v>97</v>
      </c>
      <c r="H45" s="102">
        <v>159</v>
      </c>
      <c r="I45" s="102">
        <v>248</v>
      </c>
      <c r="J45" s="102">
        <v>303</v>
      </c>
      <c r="K45" s="102">
        <v>304</v>
      </c>
      <c r="L45" s="102">
        <v>263</v>
      </c>
      <c r="M45" s="102">
        <v>204</v>
      </c>
      <c r="N45" s="102">
        <v>155</v>
      </c>
      <c r="O45" s="102">
        <v>149</v>
      </c>
      <c r="P45" s="102">
        <v>97</v>
      </c>
      <c r="Q45" s="102">
        <v>71</v>
      </c>
      <c r="R45" s="102">
        <v>48</v>
      </c>
      <c r="S45" s="102">
        <v>21</v>
      </c>
      <c r="T45" s="102">
        <v>11</v>
      </c>
      <c r="U45" s="102">
        <v>3</v>
      </c>
      <c r="V45" s="102">
        <v>2175</v>
      </c>
    </row>
    <row r="46" spans="1:22" ht="11.25" customHeight="1">
      <c r="A46" s="21"/>
      <c r="B46" s="102"/>
      <c r="C46" s="102" t="s">
        <v>54</v>
      </c>
      <c r="D46" s="102">
        <v>1330</v>
      </c>
      <c r="E46" s="102">
        <v>1130</v>
      </c>
      <c r="F46" s="102">
        <v>494</v>
      </c>
      <c r="G46" s="102">
        <v>451</v>
      </c>
      <c r="H46" s="102">
        <v>429</v>
      </c>
      <c r="I46" s="102">
        <v>739</v>
      </c>
      <c r="J46" s="102">
        <v>1403</v>
      </c>
      <c r="K46" s="102">
        <v>1911</v>
      </c>
      <c r="L46" s="102">
        <v>1856</v>
      </c>
      <c r="M46" s="102">
        <v>1486</v>
      </c>
      <c r="N46" s="102">
        <v>1221</v>
      </c>
      <c r="O46" s="102">
        <v>1301</v>
      </c>
      <c r="P46" s="102">
        <v>1373</v>
      </c>
      <c r="Q46" s="102">
        <v>1120</v>
      </c>
      <c r="R46" s="102">
        <v>752</v>
      </c>
      <c r="S46" s="102">
        <v>410</v>
      </c>
      <c r="T46" s="102">
        <v>198</v>
      </c>
      <c r="U46" s="102">
        <v>166</v>
      </c>
      <c r="V46" s="102">
        <v>17770</v>
      </c>
    </row>
    <row r="47" spans="1:22" ht="11.25" customHeight="1">
      <c r="A47" s="21"/>
      <c r="B47" s="102"/>
      <c r="C47" s="102" t="s">
        <v>55</v>
      </c>
      <c r="D47" s="102"/>
      <c r="E47" s="102">
        <v>1</v>
      </c>
      <c r="F47" s="102"/>
      <c r="G47" s="102">
        <v>19</v>
      </c>
      <c r="H47" s="102">
        <v>3</v>
      </c>
      <c r="I47" s="102">
        <v>10</v>
      </c>
      <c r="J47" s="102">
        <v>7</v>
      </c>
      <c r="K47" s="102">
        <v>1</v>
      </c>
      <c r="L47" s="102">
        <v>4</v>
      </c>
      <c r="M47" s="102"/>
      <c r="N47" s="102"/>
      <c r="O47" s="102">
        <v>3</v>
      </c>
      <c r="P47" s="102">
        <v>1</v>
      </c>
      <c r="Q47" s="102"/>
      <c r="R47" s="102">
        <v>3</v>
      </c>
      <c r="S47" s="102"/>
      <c r="T47" s="102"/>
      <c r="U47" s="102"/>
      <c r="V47" s="102">
        <v>53</v>
      </c>
    </row>
    <row r="48" spans="1:22" ht="11.25" customHeight="1">
      <c r="A48" s="102"/>
      <c r="B48" s="102"/>
      <c r="C48" s="102" t="s">
        <v>244</v>
      </c>
      <c r="D48" s="102"/>
      <c r="E48" s="102"/>
      <c r="F48" s="102"/>
      <c r="G48" s="102">
        <v>2</v>
      </c>
      <c r="H48" s="102">
        <v>3</v>
      </c>
      <c r="I48" s="102">
        <v>1</v>
      </c>
      <c r="J48" s="102"/>
      <c r="K48" s="102"/>
      <c r="L48" s="102">
        <v>7</v>
      </c>
      <c r="M48" s="102">
        <v>2</v>
      </c>
      <c r="N48" s="102"/>
      <c r="O48" s="102"/>
      <c r="P48" s="102"/>
      <c r="Q48" s="102">
        <v>5</v>
      </c>
      <c r="R48" s="102">
        <v>5</v>
      </c>
      <c r="S48" s="102"/>
      <c r="T48" s="102"/>
      <c r="U48" s="102"/>
      <c r="V48" s="102">
        <v>25</v>
      </c>
    </row>
    <row r="49" spans="1:22" ht="11.25" customHeight="1">
      <c r="A49" s="21"/>
      <c r="B49" s="102"/>
      <c r="C49" s="102" t="s">
        <v>245</v>
      </c>
      <c r="D49" s="102"/>
      <c r="E49" s="102"/>
      <c r="F49" s="102"/>
      <c r="G49" s="102"/>
      <c r="H49" s="102">
        <v>1</v>
      </c>
      <c r="I49" s="102"/>
      <c r="J49" s="102">
        <v>1</v>
      </c>
      <c r="K49" s="102"/>
      <c r="L49" s="102">
        <v>1</v>
      </c>
      <c r="M49" s="102">
        <v>1</v>
      </c>
      <c r="N49" s="102"/>
      <c r="O49" s="102"/>
      <c r="P49" s="102"/>
      <c r="Q49" s="102"/>
      <c r="R49" s="102"/>
      <c r="S49" s="102"/>
      <c r="T49" s="102"/>
      <c r="U49" s="102"/>
      <c r="V49" s="102">
        <v>5</v>
      </c>
    </row>
    <row r="50" spans="1:22" ht="11.25" customHeight="1">
      <c r="A50" s="21"/>
      <c r="B50" s="102"/>
      <c r="C50" s="102" t="s">
        <v>246</v>
      </c>
      <c r="D50" s="102">
        <v>3</v>
      </c>
      <c r="E50" s="102"/>
      <c r="F50" s="102"/>
      <c r="G50" s="102"/>
      <c r="H50" s="102">
        <v>1</v>
      </c>
      <c r="I50" s="102"/>
      <c r="J50" s="102">
        <v>2</v>
      </c>
      <c r="K50" s="102">
        <v>7</v>
      </c>
      <c r="L50" s="102">
        <v>1</v>
      </c>
      <c r="M50" s="102"/>
      <c r="N50" s="102">
        <v>1</v>
      </c>
      <c r="O50" s="102"/>
      <c r="P50" s="102"/>
      <c r="Q50" s="102"/>
      <c r="R50" s="102"/>
      <c r="S50" s="102"/>
      <c r="T50" s="102"/>
      <c r="U50" s="102"/>
      <c r="V50" s="102">
        <v>15</v>
      </c>
    </row>
    <row r="51" spans="1:22" ht="11.25" customHeight="1">
      <c r="A51" s="102"/>
      <c r="B51" s="102"/>
      <c r="C51" s="102" t="s">
        <v>56</v>
      </c>
      <c r="D51" s="102">
        <v>267</v>
      </c>
      <c r="E51" s="102">
        <v>445</v>
      </c>
      <c r="F51" s="102">
        <v>762</v>
      </c>
      <c r="G51" s="102">
        <v>1487</v>
      </c>
      <c r="H51" s="102">
        <v>1924</v>
      </c>
      <c r="I51" s="102">
        <v>2360</v>
      </c>
      <c r="J51" s="102">
        <v>2680</v>
      </c>
      <c r="K51" s="102">
        <v>2525</v>
      </c>
      <c r="L51" s="102">
        <v>2251</v>
      </c>
      <c r="M51" s="102">
        <v>2239</v>
      </c>
      <c r="N51" s="102">
        <v>1759</v>
      </c>
      <c r="O51" s="102">
        <v>1717</v>
      </c>
      <c r="P51" s="102">
        <v>1261</v>
      </c>
      <c r="Q51" s="102">
        <v>824</v>
      </c>
      <c r="R51" s="102">
        <v>470</v>
      </c>
      <c r="S51" s="102">
        <v>321</v>
      </c>
      <c r="T51" s="102">
        <v>170</v>
      </c>
      <c r="U51" s="102">
        <v>138</v>
      </c>
      <c r="V51" s="102">
        <v>23599</v>
      </c>
    </row>
    <row r="52" spans="1:22" ht="11.25" customHeight="1">
      <c r="B52" s="102"/>
      <c r="C52" s="102" t="s">
        <v>103</v>
      </c>
      <c r="D52" s="102">
        <v>211</v>
      </c>
      <c r="E52" s="102">
        <v>137</v>
      </c>
      <c r="F52" s="102">
        <v>73</v>
      </c>
      <c r="G52" s="102">
        <v>56</v>
      </c>
      <c r="H52" s="102">
        <v>51</v>
      </c>
      <c r="I52" s="102">
        <v>66</v>
      </c>
      <c r="J52" s="102">
        <v>73</v>
      </c>
      <c r="K52" s="102">
        <v>85</v>
      </c>
      <c r="L52" s="102">
        <v>93</v>
      </c>
      <c r="M52" s="102">
        <v>111</v>
      </c>
      <c r="N52" s="102">
        <v>91</v>
      </c>
      <c r="O52" s="102">
        <v>131</v>
      </c>
      <c r="P52" s="102">
        <v>122</v>
      </c>
      <c r="Q52" s="102">
        <v>115</v>
      </c>
      <c r="R52" s="102">
        <v>94</v>
      </c>
      <c r="S52" s="102">
        <v>67</v>
      </c>
      <c r="T52" s="102">
        <v>41</v>
      </c>
      <c r="U52" s="102">
        <v>29</v>
      </c>
      <c r="V52" s="102">
        <v>1645</v>
      </c>
    </row>
    <row r="53" spans="1:22" ht="11.25" customHeight="1">
      <c r="A53" s="21"/>
      <c r="B53" s="102"/>
      <c r="C53" s="102" t="s">
        <v>57</v>
      </c>
      <c r="D53" s="102">
        <v>18317</v>
      </c>
      <c r="E53" s="102">
        <v>5744</v>
      </c>
      <c r="F53" s="102">
        <v>3387</v>
      </c>
      <c r="G53" s="102">
        <v>3354</v>
      </c>
      <c r="H53" s="102">
        <v>3642</v>
      </c>
      <c r="I53" s="102">
        <v>4249</v>
      </c>
      <c r="J53" s="102">
        <v>6108</v>
      </c>
      <c r="K53" s="102">
        <v>6993</v>
      </c>
      <c r="L53" s="102">
        <v>7511</v>
      </c>
      <c r="M53" s="102">
        <v>7828</v>
      </c>
      <c r="N53" s="102">
        <v>8495</v>
      </c>
      <c r="O53" s="102">
        <v>10981</v>
      </c>
      <c r="P53" s="102">
        <v>12273</v>
      </c>
      <c r="Q53" s="102">
        <v>9234</v>
      </c>
      <c r="R53" s="102">
        <v>9105</v>
      </c>
      <c r="S53" s="102">
        <v>6594</v>
      </c>
      <c r="T53" s="102">
        <v>4786</v>
      </c>
      <c r="U53" s="102">
        <v>4524</v>
      </c>
      <c r="V53" s="102">
        <v>133123</v>
      </c>
    </row>
    <row r="54" spans="1:22" ht="11.25" customHeight="1">
      <c r="A54" s="100"/>
      <c r="B54" s="103"/>
      <c r="C54" s="103" t="s">
        <v>14</v>
      </c>
      <c r="D54" s="103">
        <v>22336</v>
      </c>
      <c r="E54" s="103">
        <v>9065</v>
      </c>
      <c r="F54" s="103">
        <v>6113</v>
      </c>
      <c r="G54" s="103">
        <v>7843</v>
      </c>
      <c r="H54" s="103">
        <v>9039</v>
      </c>
      <c r="I54" s="103">
        <v>11861</v>
      </c>
      <c r="J54" s="103">
        <v>16163</v>
      </c>
      <c r="K54" s="103">
        <v>17164</v>
      </c>
      <c r="L54" s="103">
        <v>16644</v>
      </c>
      <c r="M54" s="103">
        <v>16332</v>
      </c>
      <c r="N54" s="103">
        <v>15770</v>
      </c>
      <c r="O54" s="103">
        <v>18653</v>
      </c>
      <c r="P54" s="103">
        <v>19199</v>
      </c>
      <c r="Q54" s="103">
        <v>14702</v>
      </c>
      <c r="R54" s="103">
        <v>13219</v>
      </c>
      <c r="S54" s="103">
        <v>9184</v>
      </c>
      <c r="T54" s="103">
        <v>6148</v>
      </c>
      <c r="U54" s="103">
        <v>5468</v>
      </c>
      <c r="V54" s="103">
        <v>234907</v>
      </c>
    </row>
    <row r="55" spans="1:22" ht="11.25" customHeight="1">
      <c r="A55" s="102"/>
      <c r="B55" s="102" t="s">
        <v>25</v>
      </c>
      <c r="C55" s="102" t="s">
        <v>58</v>
      </c>
      <c r="D55" s="102">
        <v>2425</v>
      </c>
      <c r="E55" s="102">
        <v>1934</v>
      </c>
      <c r="F55" s="102">
        <v>1723</v>
      </c>
      <c r="G55" s="102">
        <v>2632</v>
      </c>
      <c r="H55" s="102">
        <v>3314</v>
      </c>
      <c r="I55" s="102">
        <v>4691</v>
      </c>
      <c r="J55" s="102">
        <v>6547</v>
      </c>
      <c r="K55" s="102">
        <v>6990</v>
      </c>
      <c r="L55" s="102">
        <v>6471</v>
      </c>
      <c r="M55" s="102">
        <v>5993</v>
      </c>
      <c r="N55" s="102">
        <v>5449</v>
      </c>
      <c r="O55" s="102">
        <v>5802</v>
      </c>
      <c r="P55" s="102">
        <v>5267</v>
      </c>
      <c r="Q55" s="102">
        <v>4273</v>
      </c>
      <c r="R55" s="102">
        <v>3344</v>
      </c>
      <c r="S55" s="102">
        <v>2109</v>
      </c>
      <c r="T55" s="102">
        <v>1118</v>
      </c>
      <c r="U55" s="102">
        <v>765</v>
      </c>
      <c r="V55" s="102">
        <v>70846</v>
      </c>
    </row>
    <row r="56" spans="1:22" ht="11.25" customHeight="1">
      <c r="B56" s="102"/>
      <c r="C56" s="102" t="s">
        <v>170</v>
      </c>
      <c r="D56" s="102">
        <v>89</v>
      </c>
      <c r="E56" s="102">
        <v>150</v>
      </c>
      <c r="F56" s="102">
        <v>276</v>
      </c>
      <c r="G56" s="102">
        <v>608</v>
      </c>
      <c r="H56" s="102">
        <v>854</v>
      </c>
      <c r="I56" s="102">
        <v>1030</v>
      </c>
      <c r="J56" s="102">
        <v>1322</v>
      </c>
      <c r="K56" s="102">
        <v>1307</v>
      </c>
      <c r="L56" s="102">
        <v>1330</v>
      </c>
      <c r="M56" s="102">
        <v>1511</v>
      </c>
      <c r="N56" s="102">
        <v>1641</v>
      </c>
      <c r="O56" s="102">
        <v>2084</v>
      </c>
      <c r="P56" s="102">
        <v>1946</v>
      </c>
      <c r="Q56" s="102">
        <v>1691</v>
      </c>
      <c r="R56" s="102">
        <v>1479</v>
      </c>
      <c r="S56" s="102">
        <v>1136</v>
      </c>
      <c r="T56" s="102">
        <v>737</v>
      </c>
      <c r="U56" s="102">
        <v>492</v>
      </c>
      <c r="V56" s="102">
        <v>19684</v>
      </c>
    </row>
    <row r="57" spans="1:22" ht="11.25" customHeight="1">
      <c r="A57" s="102"/>
      <c r="B57" s="102"/>
      <c r="C57" s="102" t="s">
        <v>59</v>
      </c>
      <c r="D57" s="102">
        <v>35</v>
      </c>
      <c r="E57" s="102">
        <v>226</v>
      </c>
      <c r="F57" s="102">
        <v>297</v>
      </c>
      <c r="G57" s="102">
        <v>363</v>
      </c>
      <c r="H57" s="102">
        <v>327</v>
      </c>
      <c r="I57" s="102">
        <v>565</v>
      </c>
      <c r="J57" s="102">
        <v>736</v>
      </c>
      <c r="K57" s="102">
        <v>536</v>
      </c>
      <c r="L57" s="102">
        <v>500</v>
      </c>
      <c r="M57" s="102">
        <v>697</v>
      </c>
      <c r="N57" s="102">
        <v>653</v>
      </c>
      <c r="O57" s="102">
        <v>1739</v>
      </c>
      <c r="P57" s="102">
        <v>1315</v>
      </c>
      <c r="Q57" s="102">
        <v>811</v>
      </c>
      <c r="R57" s="102">
        <v>442</v>
      </c>
      <c r="S57" s="102">
        <v>240</v>
      </c>
      <c r="T57" s="102">
        <v>93</v>
      </c>
      <c r="U57" s="102">
        <v>51</v>
      </c>
      <c r="V57" s="102">
        <v>9627</v>
      </c>
    </row>
    <row r="58" spans="1:22" ht="11.25" customHeight="1">
      <c r="A58" s="21"/>
      <c r="B58" s="102"/>
      <c r="C58" s="102" t="s">
        <v>170</v>
      </c>
      <c r="D58" s="102">
        <v>3</v>
      </c>
      <c r="E58" s="102">
        <v>15</v>
      </c>
      <c r="F58" s="102">
        <v>7</v>
      </c>
      <c r="G58" s="102">
        <v>7</v>
      </c>
      <c r="H58" s="102">
        <v>7</v>
      </c>
      <c r="I58" s="102">
        <v>14</v>
      </c>
      <c r="J58" s="102">
        <v>16</v>
      </c>
      <c r="K58" s="102">
        <v>23</v>
      </c>
      <c r="L58" s="102">
        <v>20</v>
      </c>
      <c r="M58" s="102">
        <v>30</v>
      </c>
      <c r="N58" s="102">
        <v>21</v>
      </c>
      <c r="O58" s="102">
        <v>139</v>
      </c>
      <c r="P58" s="102">
        <v>202</v>
      </c>
      <c r="Q58" s="102">
        <v>216</v>
      </c>
      <c r="R58" s="102">
        <v>257</v>
      </c>
      <c r="S58" s="102">
        <v>260</v>
      </c>
      <c r="T58" s="102">
        <v>162</v>
      </c>
      <c r="U58" s="102">
        <v>149</v>
      </c>
      <c r="V58" s="102">
        <v>1546</v>
      </c>
    </row>
    <row r="59" spans="1:22" ht="11.25" customHeight="1">
      <c r="A59" s="21"/>
      <c r="B59" s="102"/>
      <c r="C59" s="102" t="s">
        <v>60</v>
      </c>
      <c r="D59" s="102">
        <v>262</v>
      </c>
      <c r="E59" s="102">
        <v>84</v>
      </c>
      <c r="F59" s="102">
        <v>49</v>
      </c>
      <c r="G59" s="102">
        <v>70</v>
      </c>
      <c r="H59" s="102">
        <v>55</v>
      </c>
      <c r="I59" s="102">
        <v>84</v>
      </c>
      <c r="J59" s="102">
        <v>100</v>
      </c>
      <c r="K59" s="102">
        <v>167</v>
      </c>
      <c r="L59" s="102">
        <v>204</v>
      </c>
      <c r="M59" s="102">
        <v>237</v>
      </c>
      <c r="N59" s="102">
        <v>313</v>
      </c>
      <c r="O59" s="102">
        <v>329</v>
      </c>
      <c r="P59" s="102">
        <v>310</v>
      </c>
      <c r="Q59" s="102">
        <v>354</v>
      </c>
      <c r="R59" s="102">
        <v>189</v>
      </c>
      <c r="S59" s="102">
        <v>159</v>
      </c>
      <c r="T59" s="102">
        <v>84</v>
      </c>
      <c r="U59" s="102">
        <v>115</v>
      </c>
      <c r="V59" s="102">
        <v>3165</v>
      </c>
    </row>
    <row r="60" spans="1:22" ht="11.25" customHeight="1">
      <c r="A60" s="102"/>
      <c r="B60" s="102"/>
      <c r="C60" s="102" t="s">
        <v>70</v>
      </c>
      <c r="D60" s="102">
        <v>2</v>
      </c>
      <c r="E60" s="102">
        <v>2</v>
      </c>
      <c r="F60" s="102">
        <v>0</v>
      </c>
      <c r="G60" s="102">
        <v>1</v>
      </c>
      <c r="H60" s="102"/>
      <c r="I60" s="102">
        <v>4</v>
      </c>
      <c r="J60" s="102">
        <v>3</v>
      </c>
      <c r="K60" s="102">
        <v>18</v>
      </c>
      <c r="L60" s="102">
        <v>1</v>
      </c>
      <c r="M60" s="102">
        <v>2</v>
      </c>
      <c r="N60" s="102">
        <v>1</v>
      </c>
      <c r="O60" s="102">
        <v>0</v>
      </c>
      <c r="P60" s="102">
        <v>143</v>
      </c>
      <c r="Q60" s="102">
        <v>20</v>
      </c>
      <c r="R60" s="102">
        <v>2</v>
      </c>
      <c r="S60" s="102">
        <v>1</v>
      </c>
      <c r="T60" s="102">
        <v>1</v>
      </c>
      <c r="U60" s="102">
        <v>3</v>
      </c>
      <c r="V60" s="102">
        <v>204</v>
      </c>
    </row>
    <row r="61" spans="1:22" ht="11.25" customHeight="1">
      <c r="A61" s="21"/>
      <c r="B61" s="102"/>
      <c r="C61" s="102" t="s">
        <v>99</v>
      </c>
      <c r="D61" s="102">
        <v>12</v>
      </c>
      <c r="E61" s="102">
        <v>9</v>
      </c>
      <c r="F61" s="102">
        <v>18</v>
      </c>
      <c r="G61" s="102">
        <v>19</v>
      </c>
      <c r="H61" s="102">
        <v>23</v>
      </c>
      <c r="I61" s="102">
        <v>49</v>
      </c>
      <c r="J61" s="102">
        <v>74</v>
      </c>
      <c r="K61" s="102">
        <v>58</v>
      </c>
      <c r="L61" s="102">
        <v>45</v>
      </c>
      <c r="M61" s="102">
        <v>33</v>
      </c>
      <c r="N61" s="102">
        <v>23</v>
      </c>
      <c r="O61" s="102">
        <v>20</v>
      </c>
      <c r="P61" s="102">
        <v>13</v>
      </c>
      <c r="Q61" s="102">
        <v>8</v>
      </c>
      <c r="R61" s="102">
        <v>4</v>
      </c>
      <c r="S61" s="102">
        <v>3</v>
      </c>
      <c r="T61" s="102">
        <v>1</v>
      </c>
      <c r="U61" s="102">
        <v>1</v>
      </c>
      <c r="V61" s="102">
        <v>413</v>
      </c>
    </row>
    <row r="62" spans="1:22" ht="11.25" customHeight="1">
      <c r="A62" s="21"/>
      <c r="B62" s="102"/>
      <c r="C62" s="102" t="s">
        <v>105</v>
      </c>
      <c r="D62" s="102"/>
      <c r="E62" s="102"/>
      <c r="F62" s="102">
        <v>4</v>
      </c>
      <c r="G62" s="102">
        <v>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>
        <v>1</v>
      </c>
      <c r="R62" s="102"/>
      <c r="S62" s="102"/>
      <c r="T62" s="102"/>
      <c r="U62" s="102"/>
      <c r="V62" s="102">
        <v>10</v>
      </c>
    </row>
    <row r="63" spans="1:22" ht="11.25" customHeight="1">
      <c r="A63" s="126"/>
      <c r="B63" s="103"/>
      <c r="C63" s="103" t="s">
        <v>14</v>
      </c>
      <c r="D63" s="103">
        <v>2828</v>
      </c>
      <c r="E63" s="103">
        <v>2420</v>
      </c>
      <c r="F63" s="103">
        <v>2374</v>
      </c>
      <c r="G63" s="103">
        <v>3704</v>
      </c>
      <c r="H63" s="103">
        <v>4580</v>
      </c>
      <c r="I63" s="103">
        <v>6437</v>
      </c>
      <c r="J63" s="103">
        <v>8798</v>
      </c>
      <c r="K63" s="103">
        <v>9099</v>
      </c>
      <c r="L63" s="103">
        <v>8571</v>
      </c>
      <c r="M63" s="103">
        <v>8503</v>
      </c>
      <c r="N63" s="103">
        <v>8101</v>
      </c>
      <c r="O63" s="103">
        <v>10113</v>
      </c>
      <c r="P63" s="103">
        <v>9196</v>
      </c>
      <c r="Q63" s="103">
        <v>7374</v>
      </c>
      <c r="R63" s="103">
        <v>5717</v>
      </c>
      <c r="S63" s="103">
        <v>3908</v>
      </c>
      <c r="T63" s="103">
        <v>2196</v>
      </c>
      <c r="U63" s="103">
        <v>1576</v>
      </c>
      <c r="V63" s="103">
        <v>105495</v>
      </c>
    </row>
    <row r="64" spans="1:22" ht="11.25" customHeight="1">
      <c r="A64" s="102"/>
      <c r="B64" s="102" t="s">
        <v>98</v>
      </c>
      <c r="C64" s="102" t="s">
        <v>94</v>
      </c>
      <c r="D64" s="102">
        <v>5959</v>
      </c>
      <c r="E64" s="102">
        <v>2884</v>
      </c>
      <c r="F64" s="102">
        <v>2172</v>
      </c>
      <c r="G64" s="102">
        <v>2720</v>
      </c>
      <c r="H64" s="102">
        <v>4200</v>
      </c>
      <c r="I64" s="102">
        <v>9418</v>
      </c>
      <c r="J64" s="102">
        <v>13545</v>
      </c>
      <c r="K64" s="102">
        <v>13383</v>
      </c>
      <c r="L64" s="102">
        <v>11341</v>
      </c>
      <c r="M64" s="102">
        <v>11033</v>
      </c>
      <c r="N64" s="102">
        <v>10512</v>
      </c>
      <c r="O64" s="102">
        <v>12692</v>
      </c>
      <c r="P64" s="102">
        <v>12331</v>
      </c>
      <c r="Q64" s="102">
        <v>10791</v>
      </c>
      <c r="R64" s="102">
        <v>9280</v>
      </c>
      <c r="S64" s="102">
        <v>6600</v>
      </c>
      <c r="T64" s="102">
        <v>3681</v>
      </c>
      <c r="U64" s="102">
        <v>2450</v>
      </c>
      <c r="V64" s="102">
        <v>144993</v>
      </c>
    </row>
    <row r="65" spans="1:24" ht="11.25" customHeight="1">
      <c r="A65" s="21"/>
      <c r="B65" s="102"/>
      <c r="C65" s="102" t="s">
        <v>97</v>
      </c>
      <c r="D65" s="143">
        <v>6293</v>
      </c>
      <c r="E65" s="143">
        <v>2356</v>
      </c>
      <c r="F65" s="143">
        <v>1771</v>
      </c>
      <c r="G65" s="143">
        <v>2874</v>
      </c>
      <c r="H65" s="143">
        <v>3711</v>
      </c>
      <c r="I65" s="144">
        <v>5584</v>
      </c>
      <c r="J65" s="144">
        <v>7797</v>
      </c>
      <c r="K65" s="144">
        <v>8480</v>
      </c>
      <c r="L65" s="144">
        <v>7911</v>
      </c>
      <c r="M65" s="144">
        <v>8315</v>
      </c>
      <c r="N65" s="147">
        <v>7959</v>
      </c>
      <c r="O65" s="147">
        <v>9036</v>
      </c>
      <c r="P65" s="147">
        <v>8950</v>
      </c>
      <c r="Q65" s="147">
        <v>7361</v>
      </c>
      <c r="R65" s="147">
        <v>5562</v>
      </c>
      <c r="S65" s="147">
        <v>3543</v>
      </c>
      <c r="T65" s="147">
        <v>2309</v>
      </c>
      <c r="U65" s="147">
        <v>2035</v>
      </c>
      <c r="V65" s="148">
        <v>101846</v>
      </c>
    </row>
    <row r="66" spans="1:24" ht="11.25" customHeight="1">
      <c r="A66" s="21"/>
      <c r="B66" s="102"/>
      <c r="C66" s="102" t="s">
        <v>88</v>
      </c>
      <c r="D66" s="144">
        <v>6478</v>
      </c>
      <c r="E66" s="143">
        <v>3133</v>
      </c>
      <c r="F66" s="144">
        <v>2241</v>
      </c>
      <c r="G66" s="143">
        <v>3945</v>
      </c>
      <c r="H66" s="143">
        <v>4576</v>
      </c>
      <c r="I66" s="143">
        <v>5938</v>
      </c>
      <c r="J66" s="143">
        <v>7030</v>
      </c>
      <c r="K66" s="143">
        <v>10214</v>
      </c>
      <c r="L66" s="144">
        <v>8418</v>
      </c>
      <c r="M66" s="144">
        <v>8912</v>
      </c>
      <c r="N66" s="147">
        <v>9579</v>
      </c>
      <c r="O66" s="147">
        <v>10987</v>
      </c>
      <c r="P66" s="147">
        <v>11917</v>
      </c>
      <c r="Q66" s="147">
        <v>9038</v>
      </c>
      <c r="R66" s="147">
        <v>7417</v>
      </c>
      <c r="S66" s="147">
        <v>4587</v>
      </c>
      <c r="T66" s="147">
        <v>2735</v>
      </c>
      <c r="U66" s="147">
        <v>2411</v>
      </c>
      <c r="V66" s="147">
        <v>119554</v>
      </c>
    </row>
    <row r="67" spans="1:24" ht="11.25" customHeight="1">
      <c r="A67" s="102"/>
      <c r="B67" s="102"/>
      <c r="C67" s="102" t="s">
        <v>61</v>
      </c>
      <c r="D67" s="144">
        <v>5</v>
      </c>
      <c r="E67" s="143">
        <v>19</v>
      </c>
      <c r="F67" s="144">
        <v>36</v>
      </c>
      <c r="G67" s="143">
        <v>33</v>
      </c>
      <c r="H67" s="143">
        <v>18</v>
      </c>
      <c r="I67" s="143">
        <v>8</v>
      </c>
      <c r="J67" s="143">
        <v>20</v>
      </c>
      <c r="K67" s="143">
        <v>13</v>
      </c>
      <c r="L67" s="144">
        <v>25</v>
      </c>
      <c r="M67" s="144">
        <v>29</v>
      </c>
      <c r="N67" s="147">
        <v>26</v>
      </c>
      <c r="O67" s="147">
        <v>33</v>
      </c>
      <c r="P67" s="147">
        <v>26</v>
      </c>
      <c r="Q67" s="147">
        <v>15</v>
      </c>
      <c r="R67" s="147">
        <v>7</v>
      </c>
      <c r="S67" s="147">
        <v>4</v>
      </c>
      <c r="T67" s="147">
        <v>1</v>
      </c>
      <c r="U67" s="147">
        <v>2</v>
      </c>
      <c r="V67" s="147">
        <v>321</v>
      </c>
    </row>
    <row r="68" spans="1:24" ht="11.25" customHeight="1">
      <c r="B68" s="102"/>
      <c r="C68" s="102" t="s">
        <v>95</v>
      </c>
      <c r="D68" s="102">
        <v>118</v>
      </c>
      <c r="E68" s="102">
        <v>67</v>
      </c>
      <c r="F68" s="102">
        <v>40</v>
      </c>
      <c r="G68" s="118">
        <v>181</v>
      </c>
      <c r="H68" s="102">
        <v>1105</v>
      </c>
      <c r="I68" s="102">
        <v>539</v>
      </c>
      <c r="J68" s="102">
        <v>707</v>
      </c>
      <c r="K68" s="102">
        <v>885</v>
      </c>
      <c r="L68" s="102">
        <v>1798</v>
      </c>
      <c r="M68" s="102">
        <v>1949</v>
      </c>
      <c r="N68" s="118">
        <v>3110</v>
      </c>
      <c r="O68" s="118">
        <v>5353</v>
      </c>
      <c r="P68" s="118">
        <v>6232</v>
      </c>
      <c r="Q68" s="118">
        <v>5210</v>
      </c>
      <c r="R68" s="118">
        <v>5034</v>
      </c>
      <c r="S68" s="118">
        <v>3397</v>
      </c>
      <c r="T68" s="118">
        <v>2457</v>
      </c>
      <c r="U68" s="118">
        <v>794</v>
      </c>
      <c r="V68" s="118">
        <v>38977</v>
      </c>
    </row>
    <row r="69" spans="1:24" ht="11.25" customHeight="1">
      <c r="A69" s="102"/>
      <c r="B69" s="102"/>
      <c r="C69" s="102" t="s">
        <v>96</v>
      </c>
      <c r="D69" s="102">
        <v>10</v>
      </c>
      <c r="E69" s="102">
        <v>3</v>
      </c>
      <c r="F69" s="102">
        <v>1</v>
      </c>
      <c r="G69" s="102">
        <v>13</v>
      </c>
      <c r="H69" s="102">
        <v>3</v>
      </c>
      <c r="I69" s="102"/>
      <c r="J69" s="102">
        <v>9</v>
      </c>
      <c r="K69" s="102">
        <v>8</v>
      </c>
      <c r="L69" s="102">
        <v>16</v>
      </c>
      <c r="M69" s="102">
        <v>19</v>
      </c>
      <c r="N69" s="102">
        <v>26</v>
      </c>
      <c r="O69" s="102">
        <v>25</v>
      </c>
      <c r="P69" s="102">
        <v>68</v>
      </c>
      <c r="Q69" s="102">
        <v>29</v>
      </c>
      <c r="R69" s="102">
        <v>24</v>
      </c>
      <c r="S69" s="102"/>
      <c r="T69" s="102"/>
      <c r="U69" s="102"/>
      <c r="V69" s="102">
        <v>254</v>
      </c>
    </row>
    <row r="70" spans="1:24" ht="11.25" customHeight="1">
      <c r="A70" s="21"/>
      <c r="B70" s="102"/>
      <c r="C70" s="102" t="s">
        <v>167</v>
      </c>
      <c r="D70" s="102">
        <v>9762</v>
      </c>
      <c r="E70" s="102">
        <v>4087</v>
      </c>
      <c r="F70" s="102">
        <v>3355</v>
      </c>
      <c r="G70" s="102">
        <v>4039</v>
      </c>
      <c r="H70" s="102">
        <v>4320</v>
      </c>
      <c r="I70" s="102">
        <v>5996</v>
      </c>
      <c r="J70" s="102">
        <v>7673</v>
      </c>
      <c r="K70" s="102">
        <v>8635</v>
      </c>
      <c r="L70" s="102">
        <v>7574</v>
      </c>
      <c r="M70" s="102">
        <v>8215</v>
      </c>
      <c r="N70" s="102">
        <v>8723</v>
      </c>
      <c r="O70" s="102">
        <v>9855</v>
      </c>
      <c r="P70" s="102">
        <v>9917</v>
      </c>
      <c r="Q70" s="102">
        <v>8088</v>
      </c>
      <c r="R70" s="102">
        <v>7989</v>
      </c>
      <c r="S70" s="102">
        <v>4084</v>
      </c>
      <c r="T70" s="102">
        <v>2238</v>
      </c>
      <c r="U70" s="102">
        <v>1777</v>
      </c>
      <c r="V70" s="102">
        <v>116325</v>
      </c>
    </row>
    <row r="71" spans="1:24" ht="11.25" customHeight="1">
      <c r="A71" s="126"/>
      <c r="B71" s="103"/>
      <c r="C71" s="103" t="s">
        <v>14</v>
      </c>
      <c r="D71" s="103">
        <v>28625</v>
      </c>
      <c r="E71" s="103">
        <v>12549</v>
      </c>
      <c r="F71" s="103">
        <v>9616</v>
      </c>
      <c r="G71" s="103">
        <v>13805</v>
      </c>
      <c r="H71" s="103">
        <v>17933</v>
      </c>
      <c r="I71" s="103">
        <v>27483</v>
      </c>
      <c r="J71" s="103">
        <v>36781</v>
      </c>
      <c r="K71" s="103">
        <v>41618</v>
      </c>
      <c r="L71" s="103">
        <v>37083</v>
      </c>
      <c r="M71" s="103">
        <v>38472</v>
      </c>
      <c r="N71" s="103">
        <v>39935</v>
      </c>
      <c r="O71" s="103">
        <v>47981</v>
      </c>
      <c r="P71" s="103">
        <v>49441</v>
      </c>
      <c r="Q71" s="103">
        <v>40532</v>
      </c>
      <c r="R71" s="103">
        <v>35313</v>
      </c>
      <c r="S71" s="103">
        <v>22215</v>
      </c>
      <c r="T71" s="103">
        <v>13421</v>
      </c>
      <c r="U71" s="103">
        <v>9469</v>
      </c>
      <c r="V71" s="103">
        <v>522270</v>
      </c>
    </row>
    <row r="72" spans="1:24" ht="11.25" customHeight="1">
      <c r="A72" s="102"/>
      <c r="B72" s="102"/>
      <c r="C72" s="102" t="s">
        <v>15</v>
      </c>
      <c r="D72" s="102">
        <v>195.79593900000327</v>
      </c>
      <c r="E72" s="102">
        <v>277.27892599999905</v>
      </c>
      <c r="F72" s="102">
        <v>265.86578700000246</v>
      </c>
      <c r="G72" s="102">
        <v>392.62963199999649</v>
      </c>
      <c r="H72" s="102">
        <v>428.9780580000006</v>
      </c>
      <c r="I72" s="102">
        <v>637.34197300000233</v>
      </c>
      <c r="J72" s="102">
        <v>925.7060749999946</v>
      </c>
      <c r="K72" s="102">
        <v>841.93365999999514</v>
      </c>
      <c r="L72" s="102">
        <v>814.5773279999994</v>
      </c>
      <c r="M72" s="102">
        <v>942.77717099999427</v>
      </c>
      <c r="N72" s="102">
        <v>1254.5845439999975</v>
      </c>
      <c r="O72" s="102">
        <v>791.99380900000688</v>
      </c>
      <c r="P72" s="102">
        <v>1234.6886430000013</v>
      </c>
      <c r="Q72" s="102">
        <v>1143.9783420000022</v>
      </c>
      <c r="R72" s="102">
        <v>921.97032199999376</v>
      </c>
      <c r="S72" s="102">
        <v>625.19676800000161</v>
      </c>
      <c r="T72" s="102">
        <v>432.84588000000076</v>
      </c>
      <c r="U72" s="102">
        <v>248.47154700000101</v>
      </c>
      <c r="V72" s="102">
        <v>12364.614404000109</v>
      </c>
      <c r="X72" s="58"/>
    </row>
    <row r="73" spans="1:24" ht="11.25" customHeight="1">
      <c r="A73" s="105"/>
      <c r="B73" s="105"/>
      <c r="C73" s="105" t="s">
        <v>181</v>
      </c>
      <c r="D73" s="105">
        <v>83821.795939000003</v>
      </c>
      <c r="E73" s="105">
        <v>40686.278925999999</v>
      </c>
      <c r="F73" s="105">
        <v>33870.865787000002</v>
      </c>
      <c r="G73" s="105">
        <v>43955.629631999996</v>
      </c>
      <c r="H73" s="105">
        <v>51885.978058000001</v>
      </c>
      <c r="I73" s="105">
        <v>76648.341973000002</v>
      </c>
      <c r="J73" s="105">
        <v>104689.70607499999</v>
      </c>
      <c r="K73" s="105">
        <v>112229.93366</v>
      </c>
      <c r="L73" s="105">
        <v>104260.577328</v>
      </c>
      <c r="M73" s="105">
        <v>103620.77717099999</v>
      </c>
      <c r="N73" s="105">
        <v>100959.584544</v>
      </c>
      <c r="O73" s="105">
        <v>115185.99380900001</v>
      </c>
      <c r="P73" s="105">
        <v>112772.688643</v>
      </c>
      <c r="Q73" s="105">
        <v>89666.978342000002</v>
      </c>
      <c r="R73" s="105">
        <v>75704.970321999994</v>
      </c>
      <c r="S73" s="105">
        <v>49736.196768000002</v>
      </c>
      <c r="T73" s="105">
        <v>30146.845880000001</v>
      </c>
      <c r="U73" s="105">
        <v>23316.471547000001</v>
      </c>
      <c r="V73" s="105">
        <v>1353160.6144040001</v>
      </c>
      <c r="X73" s="58"/>
    </row>
    <row r="74" spans="1:24" ht="11.2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X74" s="58"/>
    </row>
    <row r="75" spans="1:24" ht="11.25" customHeight="1">
      <c r="A75" s="10"/>
      <c r="B75" s="14"/>
      <c r="C75" s="1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X75" s="58"/>
    </row>
    <row r="76" spans="1:24" s="54" customFormat="1" ht="11.85" customHeight="1">
      <c r="A76" s="386" t="s">
        <v>205</v>
      </c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X76" s="79"/>
    </row>
    <row r="77" spans="1:24" s="54" customFormat="1" ht="11.85" customHeight="1">
      <c r="A77" s="386" t="s">
        <v>235</v>
      </c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</row>
    <row r="78" spans="1:24" s="54" customFormat="1" ht="11.85" customHeight="1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</row>
    <row r="79" spans="1:24" s="58" customFormat="1" ht="11.2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X79" s="3"/>
    </row>
    <row r="80" spans="1:24" s="182" customFormat="1" ht="12.6" customHeight="1">
      <c r="A80" s="402" t="s">
        <v>12</v>
      </c>
      <c r="B80" s="402" t="s">
        <v>68</v>
      </c>
      <c r="C80" s="402" t="s">
        <v>69</v>
      </c>
      <c r="D80" s="417" t="s">
        <v>13</v>
      </c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9"/>
      <c r="V80" s="402" t="s">
        <v>0</v>
      </c>
      <c r="X80" s="54"/>
    </row>
    <row r="81" spans="1:24" s="58" customFormat="1" ht="21.75" customHeight="1">
      <c r="A81" s="403"/>
      <c r="B81" s="403"/>
      <c r="C81" s="403"/>
      <c r="D81" s="98" t="s">
        <v>64</v>
      </c>
      <c r="E81" s="98" t="s">
        <v>65</v>
      </c>
      <c r="F81" s="98" t="s">
        <v>66</v>
      </c>
      <c r="G81" s="98" t="s">
        <v>11</v>
      </c>
      <c r="H81" s="98" t="s">
        <v>1</v>
      </c>
      <c r="I81" s="98" t="s">
        <v>2</v>
      </c>
      <c r="J81" s="98" t="s">
        <v>3</v>
      </c>
      <c r="K81" s="98" t="s">
        <v>4</v>
      </c>
      <c r="L81" s="98" t="s">
        <v>5</v>
      </c>
      <c r="M81" s="98" t="s">
        <v>6</v>
      </c>
      <c r="N81" s="98" t="s">
        <v>7</v>
      </c>
      <c r="O81" s="98" t="s">
        <v>8</v>
      </c>
      <c r="P81" s="98" t="s">
        <v>9</v>
      </c>
      <c r="Q81" s="98" t="s">
        <v>83</v>
      </c>
      <c r="R81" s="98" t="s">
        <v>84</v>
      </c>
      <c r="S81" s="98" t="s">
        <v>85</v>
      </c>
      <c r="T81" s="98" t="s">
        <v>86</v>
      </c>
      <c r="U81" s="98" t="s">
        <v>87</v>
      </c>
      <c r="V81" s="403"/>
      <c r="X81" s="54"/>
    </row>
    <row r="82" spans="1:24" ht="11.25" customHeight="1">
      <c r="A82" s="102" t="s">
        <v>132</v>
      </c>
      <c r="B82" s="102" t="s">
        <v>20</v>
      </c>
      <c r="C82" s="102" t="s">
        <v>26</v>
      </c>
      <c r="D82" s="102">
        <v>11500</v>
      </c>
      <c r="E82" s="102">
        <v>6382</v>
      </c>
      <c r="F82" s="102">
        <v>6191</v>
      </c>
      <c r="G82" s="102">
        <v>7745</v>
      </c>
      <c r="H82" s="102">
        <v>8701</v>
      </c>
      <c r="I82" s="102">
        <v>13563</v>
      </c>
      <c r="J82" s="102">
        <v>19721</v>
      </c>
      <c r="K82" s="102">
        <v>18552</v>
      </c>
      <c r="L82" s="102">
        <v>15131</v>
      </c>
      <c r="M82" s="102">
        <v>13731</v>
      </c>
      <c r="N82" s="102">
        <v>11436</v>
      </c>
      <c r="O82" s="102">
        <v>10259</v>
      </c>
      <c r="P82" s="102">
        <v>8065</v>
      </c>
      <c r="Q82" s="102">
        <v>5338</v>
      </c>
      <c r="R82" s="102">
        <v>3668</v>
      </c>
      <c r="S82" s="102">
        <v>2435</v>
      </c>
      <c r="T82" s="102">
        <v>1294</v>
      </c>
      <c r="U82" s="102">
        <v>953</v>
      </c>
      <c r="V82" s="102">
        <v>164664</v>
      </c>
    </row>
    <row r="83" spans="1:24" ht="11.25" customHeight="1">
      <c r="A83" s="21"/>
      <c r="B83" s="102"/>
      <c r="C83" s="102" t="s">
        <v>27</v>
      </c>
      <c r="D83" s="102">
        <v>91</v>
      </c>
      <c r="E83" s="102">
        <v>29</v>
      </c>
      <c r="F83" s="102">
        <v>18</v>
      </c>
      <c r="G83" s="102">
        <v>17</v>
      </c>
      <c r="H83" s="102">
        <v>17</v>
      </c>
      <c r="I83" s="102">
        <v>25</v>
      </c>
      <c r="J83" s="102">
        <v>47</v>
      </c>
      <c r="K83" s="102">
        <v>58</v>
      </c>
      <c r="L83" s="102">
        <v>58</v>
      </c>
      <c r="M83" s="102">
        <v>53</v>
      </c>
      <c r="N83" s="102">
        <v>53</v>
      </c>
      <c r="O83" s="102">
        <v>51</v>
      </c>
      <c r="P83" s="102">
        <v>42</v>
      </c>
      <c r="Q83" s="102">
        <v>32</v>
      </c>
      <c r="R83" s="102">
        <v>21</v>
      </c>
      <c r="S83" s="102">
        <v>29</v>
      </c>
      <c r="T83" s="102">
        <v>28</v>
      </c>
      <c r="U83" s="102">
        <v>80</v>
      </c>
      <c r="V83" s="102">
        <v>746</v>
      </c>
    </row>
    <row r="84" spans="1:24" ht="11.25" customHeight="1">
      <c r="A84" s="21"/>
      <c r="B84" s="102"/>
      <c r="C84" s="102" t="s">
        <v>28</v>
      </c>
      <c r="D84" s="102">
        <v>3383</v>
      </c>
      <c r="E84" s="102">
        <v>244</v>
      </c>
      <c r="F84" s="102">
        <v>304</v>
      </c>
      <c r="G84" s="102">
        <v>447</v>
      </c>
      <c r="H84" s="102">
        <v>469</v>
      </c>
      <c r="I84" s="102">
        <v>797</v>
      </c>
      <c r="J84" s="102">
        <v>1317</v>
      </c>
      <c r="K84" s="102">
        <v>1266</v>
      </c>
      <c r="L84" s="102">
        <v>861</v>
      </c>
      <c r="M84" s="102">
        <v>767</v>
      </c>
      <c r="N84" s="102">
        <v>645</v>
      </c>
      <c r="O84" s="102">
        <v>807</v>
      </c>
      <c r="P84" s="102">
        <v>859</v>
      </c>
      <c r="Q84" s="102">
        <v>773</v>
      </c>
      <c r="R84" s="102">
        <v>695</v>
      </c>
      <c r="S84" s="102">
        <v>612</v>
      </c>
      <c r="T84" s="102">
        <v>506</v>
      </c>
      <c r="U84" s="102">
        <v>597</v>
      </c>
      <c r="V84" s="102">
        <v>15349</v>
      </c>
    </row>
    <row r="85" spans="1:24" ht="11.25" customHeight="1">
      <c r="A85" s="102"/>
      <c r="B85" s="102"/>
      <c r="C85" s="102" t="s">
        <v>168</v>
      </c>
      <c r="D85" s="102">
        <v>100</v>
      </c>
      <c r="E85" s="102">
        <v>72</v>
      </c>
      <c r="F85" s="102">
        <v>91</v>
      </c>
      <c r="G85" s="102">
        <v>128</v>
      </c>
      <c r="H85" s="102">
        <v>135</v>
      </c>
      <c r="I85" s="102">
        <v>286</v>
      </c>
      <c r="J85" s="102">
        <v>394</v>
      </c>
      <c r="K85" s="102">
        <v>368</v>
      </c>
      <c r="L85" s="102">
        <v>259</v>
      </c>
      <c r="M85" s="102">
        <v>185</v>
      </c>
      <c r="N85" s="102">
        <v>125</v>
      </c>
      <c r="O85" s="102">
        <v>91</v>
      </c>
      <c r="P85" s="102">
        <v>69</v>
      </c>
      <c r="Q85" s="102">
        <v>41</v>
      </c>
      <c r="R85" s="102">
        <v>27</v>
      </c>
      <c r="S85" s="102">
        <v>18</v>
      </c>
      <c r="T85" s="102">
        <v>10</v>
      </c>
      <c r="U85" s="102">
        <v>9</v>
      </c>
      <c r="V85" s="102">
        <v>2409</v>
      </c>
    </row>
    <row r="86" spans="1:24" ht="11.25" customHeight="1">
      <c r="A86" s="126"/>
      <c r="B86" s="103"/>
      <c r="C86" s="103" t="s">
        <v>14</v>
      </c>
      <c r="D86" s="103">
        <v>15074</v>
      </c>
      <c r="E86" s="103">
        <v>6727</v>
      </c>
      <c r="F86" s="103">
        <v>6604</v>
      </c>
      <c r="G86" s="103">
        <v>8337</v>
      </c>
      <c r="H86" s="103">
        <v>9322</v>
      </c>
      <c r="I86" s="103">
        <v>14671</v>
      </c>
      <c r="J86" s="103">
        <v>21479</v>
      </c>
      <c r="K86" s="103">
        <v>20244</v>
      </c>
      <c r="L86" s="103">
        <v>16309</v>
      </c>
      <c r="M86" s="103">
        <v>14736</v>
      </c>
      <c r="N86" s="103">
        <v>12259</v>
      </c>
      <c r="O86" s="103">
        <v>11208</v>
      </c>
      <c r="P86" s="103">
        <v>9035</v>
      </c>
      <c r="Q86" s="103">
        <v>6184</v>
      </c>
      <c r="R86" s="103">
        <v>4411</v>
      </c>
      <c r="S86" s="103">
        <v>3094</v>
      </c>
      <c r="T86" s="103">
        <v>1838</v>
      </c>
      <c r="U86" s="103">
        <v>1639</v>
      </c>
      <c r="V86" s="103">
        <v>183168</v>
      </c>
    </row>
    <row r="87" spans="1:24" ht="11.25" customHeight="1">
      <c r="B87" s="102" t="s">
        <v>21</v>
      </c>
      <c r="C87" s="102" t="s">
        <v>29</v>
      </c>
      <c r="D87" s="102">
        <v>3253</v>
      </c>
      <c r="E87" s="102">
        <v>2525</v>
      </c>
      <c r="F87" s="102">
        <v>3223</v>
      </c>
      <c r="G87" s="102">
        <v>5473</v>
      </c>
      <c r="H87" s="102">
        <v>6100</v>
      </c>
      <c r="I87" s="102">
        <v>9232</v>
      </c>
      <c r="J87" s="102">
        <v>13761</v>
      </c>
      <c r="K87" s="102">
        <v>13613</v>
      </c>
      <c r="L87" s="102">
        <v>11180</v>
      </c>
      <c r="M87" s="102">
        <v>10395</v>
      </c>
      <c r="N87" s="102">
        <v>8718</v>
      </c>
      <c r="O87" s="102">
        <v>8039</v>
      </c>
      <c r="P87" s="102">
        <v>6750</v>
      </c>
      <c r="Q87" s="102">
        <v>5015</v>
      </c>
      <c r="R87" s="102">
        <v>3747</v>
      </c>
      <c r="S87" s="102">
        <v>2717</v>
      </c>
      <c r="T87" s="102">
        <v>1693</v>
      </c>
      <c r="U87" s="102">
        <v>1611</v>
      </c>
      <c r="V87" s="102">
        <v>117045</v>
      </c>
    </row>
    <row r="88" spans="1:24" ht="11.25" customHeight="1">
      <c r="A88" s="102"/>
      <c r="B88" s="102"/>
      <c r="C88" s="102" t="s">
        <v>30</v>
      </c>
      <c r="D88" s="102">
        <v>2957</v>
      </c>
      <c r="E88" s="102">
        <v>2251</v>
      </c>
      <c r="F88" s="102">
        <v>3097</v>
      </c>
      <c r="G88" s="102">
        <v>4552</v>
      </c>
      <c r="H88" s="102">
        <v>5287</v>
      </c>
      <c r="I88" s="102">
        <v>9230</v>
      </c>
      <c r="J88" s="102">
        <v>14910</v>
      </c>
      <c r="K88" s="102">
        <v>15806</v>
      </c>
      <c r="L88" s="102">
        <v>14751</v>
      </c>
      <c r="M88" s="102">
        <v>14104</v>
      </c>
      <c r="N88" s="102">
        <v>12310</v>
      </c>
      <c r="O88" s="102">
        <v>11710</v>
      </c>
      <c r="P88" s="102">
        <v>9840</v>
      </c>
      <c r="Q88" s="102">
        <v>7106</v>
      </c>
      <c r="R88" s="102">
        <v>5009</v>
      </c>
      <c r="S88" s="102">
        <v>3371</v>
      </c>
      <c r="T88" s="102">
        <v>1888</v>
      </c>
      <c r="U88" s="102">
        <v>1603</v>
      </c>
      <c r="V88" s="102">
        <v>139783</v>
      </c>
    </row>
    <row r="89" spans="1:24" ht="11.25" customHeight="1">
      <c r="A89" s="21"/>
      <c r="B89" s="102"/>
      <c r="C89" s="102" t="s">
        <v>31</v>
      </c>
      <c r="D89" s="102">
        <v>64</v>
      </c>
      <c r="E89" s="102">
        <v>77</v>
      </c>
      <c r="F89" s="102">
        <v>141</v>
      </c>
      <c r="G89" s="102">
        <v>284</v>
      </c>
      <c r="H89" s="102">
        <v>384</v>
      </c>
      <c r="I89" s="102">
        <v>658</v>
      </c>
      <c r="J89" s="102">
        <v>1123</v>
      </c>
      <c r="K89" s="102">
        <v>1358</v>
      </c>
      <c r="L89" s="102">
        <v>1457</v>
      </c>
      <c r="M89" s="102">
        <v>1384</v>
      </c>
      <c r="N89" s="102">
        <v>1082</v>
      </c>
      <c r="O89" s="102">
        <v>1010</v>
      </c>
      <c r="P89" s="102">
        <v>886</v>
      </c>
      <c r="Q89" s="102">
        <v>631</v>
      </c>
      <c r="R89" s="102">
        <v>477</v>
      </c>
      <c r="S89" s="102">
        <v>293</v>
      </c>
      <c r="T89" s="102">
        <v>142</v>
      </c>
      <c r="U89" s="102">
        <v>77</v>
      </c>
      <c r="V89" s="102">
        <v>11527</v>
      </c>
    </row>
    <row r="90" spans="1:24" ht="11.25" customHeight="1">
      <c r="A90" s="100"/>
      <c r="B90" s="103"/>
      <c r="C90" s="103" t="s">
        <v>14</v>
      </c>
      <c r="D90" s="103">
        <v>6274</v>
      </c>
      <c r="E90" s="103">
        <v>4853</v>
      </c>
      <c r="F90" s="103">
        <v>6461</v>
      </c>
      <c r="G90" s="103">
        <v>10309</v>
      </c>
      <c r="H90" s="103">
        <v>11771</v>
      </c>
      <c r="I90" s="103">
        <v>19120</v>
      </c>
      <c r="J90" s="103">
        <v>29794</v>
      </c>
      <c r="K90" s="103">
        <v>30777</v>
      </c>
      <c r="L90" s="103">
        <v>27388</v>
      </c>
      <c r="M90" s="103">
        <v>25883</v>
      </c>
      <c r="N90" s="103">
        <v>22110</v>
      </c>
      <c r="O90" s="103">
        <v>20759</v>
      </c>
      <c r="P90" s="103">
        <v>17476</v>
      </c>
      <c r="Q90" s="103">
        <v>12752</v>
      </c>
      <c r="R90" s="103">
        <v>9233</v>
      </c>
      <c r="S90" s="103">
        <v>6381</v>
      </c>
      <c r="T90" s="103">
        <v>3723</v>
      </c>
      <c r="U90" s="103">
        <v>3291</v>
      </c>
      <c r="V90" s="103">
        <v>268355</v>
      </c>
    </row>
    <row r="91" spans="1:24" ht="11.25" customHeight="1">
      <c r="B91" s="102" t="s">
        <v>62</v>
      </c>
      <c r="C91" s="102" t="s">
        <v>32</v>
      </c>
      <c r="D91" s="102">
        <v>68</v>
      </c>
      <c r="E91" s="102">
        <v>42</v>
      </c>
      <c r="F91" s="102">
        <v>74</v>
      </c>
      <c r="G91" s="102">
        <v>158</v>
      </c>
      <c r="H91" s="102">
        <v>132</v>
      </c>
      <c r="I91" s="102">
        <v>187</v>
      </c>
      <c r="J91" s="102">
        <v>334</v>
      </c>
      <c r="K91" s="102">
        <v>539</v>
      </c>
      <c r="L91" s="102">
        <v>699</v>
      </c>
      <c r="M91" s="102">
        <v>950</v>
      </c>
      <c r="N91" s="102">
        <v>1122</v>
      </c>
      <c r="O91" s="102">
        <v>1336</v>
      </c>
      <c r="P91" s="102">
        <v>1285</v>
      </c>
      <c r="Q91" s="102">
        <v>975</v>
      </c>
      <c r="R91" s="102">
        <v>734</v>
      </c>
      <c r="S91" s="102">
        <v>514</v>
      </c>
      <c r="T91" s="102">
        <v>214</v>
      </c>
      <c r="U91" s="102">
        <v>118</v>
      </c>
      <c r="V91" s="102">
        <v>9482</v>
      </c>
    </row>
    <row r="92" spans="1:24" ht="11.25" customHeight="1">
      <c r="B92" s="102"/>
      <c r="C92" s="102" t="s">
        <v>33</v>
      </c>
      <c r="D92" s="102">
        <v>921</v>
      </c>
      <c r="E92" s="102">
        <v>540</v>
      </c>
      <c r="F92" s="102">
        <v>560</v>
      </c>
      <c r="G92" s="102">
        <v>668</v>
      </c>
      <c r="H92" s="102">
        <v>861</v>
      </c>
      <c r="I92" s="102">
        <v>831</v>
      </c>
      <c r="J92" s="102">
        <v>1213</v>
      </c>
      <c r="K92" s="102">
        <v>1303</v>
      </c>
      <c r="L92" s="102">
        <v>1357</v>
      </c>
      <c r="M92" s="102">
        <v>1524</v>
      </c>
      <c r="N92" s="102">
        <v>1610</v>
      </c>
      <c r="O92" s="102">
        <v>1629</v>
      </c>
      <c r="P92" s="102">
        <v>1341</v>
      </c>
      <c r="Q92" s="102">
        <v>997</v>
      </c>
      <c r="R92" s="102">
        <v>784</v>
      </c>
      <c r="S92" s="102">
        <v>615</v>
      </c>
      <c r="T92" s="102">
        <v>470</v>
      </c>
      <c r="U92" s="102">
        <v>645</v>
      </c>
      <c r="V92" s="102">
        <v>17870</v>
      </c>
    </row>
    <row r="93" spans="1:24" ht="11.25" customHeight="1">
      <c r="A93" s="102"/>
      <c r="B93" s="102"/>
      <c r="C93" s="102" t="s">
        <v>34</v>
      </c>
      <c r="D93" s="102">
        <v>164</v>
      </c>
      <c r="E93" s="102">
        <v>141</v>
      </c>
      <c r="F93" s="102">
        <v>147</v>
      </c>
      <c r="G93" s="102">
        <v>106</v>
      </c>
      <c r="H93" s="102">
        <v>196</v>
      </c>
      <c r="I93" s="102">
        <v>416</v>
      </c>
      <c r="J93" s="102">
        <v>654</v>
      </c>
      <c r="K93" s="102">
        <v>629</v>
      </c>
      <c r="L93" s="102">
        <v>622</v>
      </c>
      <c r="M93" s="102">
        <v>612</v>
      </c>
      <c r="N93" s="102">
        <v>392</v>
      </c>
      <c r="O93" s="102">
        <v>372</v>
      </c>
      <c r="P93" s="102">
        <v>280</v>
      </c>
      <c r="Q93" s="102">
        <v>222</v>
      </c>
      <c r="R93" s="102">
        <v>203</v>
      </c>
      <c r="S93" s="102">
        <v>155</v>
      </c>
      <c r="T93" s="102">
        <v>98</v>
      </c>
      <c r="U93" s="102">
        <v>113</v>
      </c>
      <c r="V93" s="102">
        <v>5523</v>
      </c>
    </row>
    <row r="94" spans="1:24" ht="11.25" customHeight="1">
      <c r="A94" s="21"/>
      <c r="B94" s="102"/>
      <c r="C94" s="102" t="s">
        <v>35</v>
      </c>
      <c r="D94" s="102">
        <v>177</v>
      </c>
      <c r="E94" s="102">
        <v>1007</v>
      </c>
      <c r="F94" s="102">
        <v>2130</v>
      </c>
      <c r="G94" s="102">
        <v>3716</v>
      </c>
      <c r="H94" s="102">
        <v>3342</v>
      </c>
      <c r="I94" s="102">
        <v>4330</v>
      </c>
      <c r="J94" s="102">
        <v>5456</v>
      </c>
      <c r="K94" s="102">
        <v>4853</v>
      </c>
      <c r="L94" s="102">
        <v>3694</v>
      </c>
      <c r="M94" s="102">
        <v>2824</v>
      </c>
      <c r="N94" s="102">
        <v>1904</v>
      </c>
      <c r="O94" s="102">
        <v>1427</v>
      </c>
      <c r="P94" s="102">
        <v>850</v>
      </c>
      <c r="Q94" s="102">
        <v>391</v>
      </c>
      <c r="R94" s="102">
        <v>197</v>
      </c>
      <c r="S94" s="102">
        <v>103</v>
      </c>
      <c r="T94" s="102">
        <v>36</v>
      </c>
      <c r="U94" s="102">
        <v>12</v>
      </c>
      <c r="V94" s="102">
        <v>36451</v>
      </c>
    </row>
    <row r="95" spans="1:24" ht="11.25" customHeight="1">
      <c r="A95" s="21"/>
      <c r="B95" s="102"/>
      <c r="C95" s="102" t="s">
        <v>75</v>
      </c>
      <c r="D95" s="102">
        <v>40</v>
      </c>
      <c r="E95" s="102">
        <v>263</v>
      </c>
      <c r="F95" s="102">
        <v>552</v>
      </c>
      <c r="G95" s="102">
        <v>1100</v>
      </c>
      <c r="H95" s="102">
        <v>1065</v>
      </c>
      <c r="I95" s="102">
        <v>1012</v>
      </c>
      <c r="J95" s="102">
        <v>1099</v>
      </c>
      <c r="K95" s="102">
        <v>1079</v>
      </c>
      <c r="L95" s="102">
        <v>831</v>
      </c>
      <c r="M95" s="102">
        <v>646</v>
      </c>
      <c r="N95" s="102">
        <v>477</v>
      </c>
      <c r="O95" s="102">
        <v>308</v>
      </c>
      <c r="P95" s="102">
        <v>165</v>
      </c>
      <c r="Q95" s="102">
        <v>77</v>
      </c>
      <c r="R95" s="102">
        <v>21</v>
      </c>
      <c r="S95" s="102">
        <v>10</v>
      </c>
      <c r="T95" s="102">
        <v>5</v>
      </c>
      <c r="U95" s="102">
        <v>3</v>
      </c>
      <c r="V95" s="102">
        <v>8753</v>
      </c>
    </row>
    <row r="96" spans="1:24" ht="11.25" customHeight="1">
      <c r="A96" s="102"/>
      <c r="B96" s="102"/>
      <c r="C96" s="102" t="s">
        <v>76</v>
      </c>
      <c r="D96" s="102">
        <v>1</v>
      </c>
      <c r="E96" s="102">
        <v>7</v>
      </c>
      <c r="F96" s="102">
        <v>16</v>
      </c>
      <c r="G96" s="102">
        <v>24</v>
      </c>
      <c r="H96" s="102">
        <v>20</v>
      </c>
      <c r="I96" s="102">
        <v>36</v>
      </c>
      <c r="J96" s="102">
        <v>44</v>
      </c>
      <c r="K96" s="102">
        <v>26</v>
      </c>
      <c r="L96" s="102">
        <v>20</v>
      </c>
      <c r="M96" s="102">
        <v>12</v>
      </c>
      <c r="N96" s="102">
        <v>7</v>
      </c>
      <c r="O96" s="102">
        <v>6</v>
      </c>
      <c r="P96" s="102">
        <v>4</v>
      </c>
      <c r="Q96" s="102">
        <v>2</v>
      </c>
      <c r="R96" s="102">
        <v>1</v>
      </c>
      <c r="S96" s="102">
        <v>2</v>
      </c>
      <c r="T96" s="102"/>
      <c r="U96" s="102"/>
      <c r="V96" s="102">
        <v>230</v>
      </c>
    </row>
    <row r="97" spans="1:22" ht="11.25" customHeight="1">
      <c r="A97" s="21"/>
      <c r="B97" s="102"/>
      <c r="C97" s="102" t="s">
        <v>36</v>
      </c>
      <c r="D97" s="102"/>
      <c r="E97" s="102">
        <v>3</v>
      </c>
      <c r="F97" s="102">
        <v>1</v>
      </c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>
        <v>6</v>
      </c>
    </row>
    <row r="98" spans="1:22" ht="11.25" customHeight="1">
      <c r="A98" s="21"/>
      <c r="B98" s="102"/>
      <c r="C98" s="102" t="s">
        <v>37</v>
      </c>
      <c r="D98" s="102">
        <v>342</v>
      </c>
      <c r="E98" s="102">
        <v>150</v>
      </c>
      <c r="F98" s="102">
        <v>177</v>
      </c>
      <c r="G98" s="102">
        <v>181</v>
      </c>
      <c r="H98" s="102">
        <v>147</v>
      </c>
      <c r="I98" s="102">
        <v>179</v>
      </c>
      <c r="J98" s="102">
        <v>276</v>
      </c>
      <c r="K98" s="102">
        <v>267</v>
      </c>
      <c r="L98" s="102">
        <v>319</v>
      </c>
      <c r="M98" s="102">
        <v>370</v>
      </c>
      <c r="N98" s="102">
        <v>310</v>
      </c>
      <c r="O98" s="102">
        <v>312</v>
      </c>
      <c r="P98" s="102">
        <v>230</v>
      </c>
      <c r="Q98" s="102">
        <v>172</v>
      </c>
      <c r="R98" s="102">
        <v>116</v>
      </c>
      <c r="S98" s="102">
        <v>75</v>
      </c>
      <c r="T98" s="102">
        <v>59</v>
      </c>
      <c r="U98" s="102">
        <v>40</v>
      </c>
      <c r="V98" s="102">
        <v>3722</v>
      </c>
    </row>
    <row r="99" spans="1:22" ht="11.25" customHeight="1">
      <c r="A99" s="102"/>
      <c r="B99" s="102"/>
      <c r="C99" s="102" t="s">
        <v>38</v>
      </c>
      <c r="D99" s="102">
        <v>40</v>
      </c>
      <c r="E99" s="102">
        <v>65</v>
      </c>
      <c r="F99" s="102">
        <v>69</v>
      </c>
      <c r="G99" s="102">
        <v>101</v>
      </c>
      <c r="H99" s="102">
        <v>153</v>
      </c>
      <c r="I99" s="102">
        <v>204</v>
      </c>
      <c r="J99" s="102">
        <v>238</v>
      </c>
      <c r="K99" s="102">
        <v>185</v>
      </c>
      <c r="L99" s="102">
        <v>166</v>
      </c>
      <c r="M99" s="102">
        <v>218</v>
      </c>
      <c r="N99" s="102">
        <v>228</v>
      </c>
      <c r="O99" s="102">
        <v>269</v>
      </c>
      <c r="P99" s="102">
        <v>252</v>
      </c>
      <c r="Q99" s="102">
        <v>199</v>
      </c>
      <c r="R99" s="102">
        <v>157</v>
      </c>
      <c r="S99" s="102">
        <v>113</v>
      </c>
      <c r="T99" s="102">
        <v>58</v>
      </c>
      <c r="U99" s="102">
        <v>30</v>
      </c>
      <c r="V99" s="102">
        <v>2744</v>
      </c>
    </row>
    <row r="100" spans="1:22" ht="11.25" customHeight="1">
      <c r="A100" s="21"/>
      <c r="B100" s="102"/>
      <c r="C100" s="102" t="s">
        <v>39</v>
      </c>
      <c r="D100" s="102">
        <v>205</v>
      </c>
      <c r="E100" s="102">
        <v>74</v>
      </c>
      <c r="F100" s="102">
        <v>41</v>
      </c>
      <c r="G100" s="102">
        <v>75</v>
      </c>
      <c r="H100" s="102">
        <v>79</v>
      </c>
      <c r="I100" s="102">
        <v>113</v>
      </c>
      <c r="J100" s="102">
        <v>159</v>
      </c>
      <c r="K100" s="102">
        <v>160</v>
      </c>
      <c r="L100" s="102">
        <v>139</v>
      </c>
      <c r="M100" s="102">
        <v>144</v>
      </c>
      <c r="N100" s="102">
        <v>127</v>
      </c>
      <c r="O100" s="102">
        <v>148</v>
      </c>
      <c r="P100" s="102">
        <v>122</v>
      </c>
      <c r="Q100" s="102">
        <v>92</v>
      </c>
      <c r="R100" s="102">
        <v>65</v>
      </c>
      <c r="S100" s="102">
        <v>51</v>
      </c>
      <c r="T100" s="102">
        <v>27</v>
      </c>
      <c r="U100" s="102">
        <v>23</v>
      </c>
      <c r="V100" s="102">
        <v>1847</v>
      </c>
    </row>
    <row r="101" spans="1:22" ht="11.25" customHeight="1">
      <c r="A101" s="21"/>
      <c r="B101" s="102"/>
      <c r="C101" s="102" t="s">
        <v>40</v>
      </c>
      <c r="D101" s="144">
        <v>10</v>
      </c>
      <c r="E101" s="143">
        <v>31</v>
      </c>
      <c r="F101" s="144">
        <v>52</v>
      </c>
      <c r="G101" s="144">
        <v>71</v>
      </c>
      <c r="H101" s="144">
        <v>103</v>
      </c>
      <c r="I101" s="144">
        <v>174</v>
      </c>
      <c r="J101" s="144">
        <v>276</v>
      </c>
      <c r="K101" s="144">
        <v>295</v>
      </c>
      <c r="L101" s="144">
        <v>280</v>
      </c>
      <c r="M101" s="144">
        <v>254</v>
      </c>
      <c r="N101" s="147">
        <v>193</v>
      </c>
      <c r="O101" s="147">
        <v>165</v>
      </c>
      <c r="P101" s="147">
        <v>108</v>
      </c>
      <c r="Q101" s="147">
        <v>69</v>
      </c>
      <c r="R101" s="147">
        <v>38</v>
      </c>
      <c r="S101" s="147">
        <v>18</v>
      </c>
      <c r="T101" s="147">
        <v>7</v>
      </c>
      <c r="U101" s="147">
        <v>5</v>
      </c>
      <c r="V101" s="147">
        <v>2149</v>
      </c>
    </row>
    <row r="102" spans="1:22" ht="11.25" customHeight="1">
      <c r="A102" s="102"/>
      <c r="B102" s="102"/>
      <c r="C102" s="102" t="s">
        <v>41</v>
      </c>
      <c r="D102" s="143">
        <v>652</v>
      </c>
      <c r="E102" s="143">
        <v>295</v>
      </c>
      <c r="F102" s="143">
        <v>335</v>
      </c>
      <c r="G102" s="143">
        <v>464</v>
      </c>
      <c r="H102" s="144">
        <v>385</v>
      </c>
      <c r="I102" s="144">
        <v>540</v>
      </c>
      <c r="J102" s="144">
        <v>797</v>
      </c>
      <c r="K102" s="144">
        <v>960</v>
      </c>
      <c r="L102" s="144">
        <v>1093</v>
      </c>
      <c r="M102" s="144">
        <v>1242</v>
      </c>
      <c r="N102" s="147">
        <v>1155</v>
      </c>
      <c r="O102" s="147">
        <v>1338</v>
      </c>
      <c r="P102" s="147">
        <v>1325</v>
      </c>
      <c r="Q102" s="147">
        <v>1123</v>
      </c>
      <c r="R102" s="147">
        <v>911</v>
      </c>
      <c r="S102" s="148">
        <v>712</v>
      </c>
      <c r="T102" s="148">
        <v>453</v>
      </c>
      <c r="U102" s="148">
        <v>404</v>
      </c>
      <c r="V102" s="148">
        <v>14185</v>
      </c>
    </row>
    <row r="103" spans="1:22" ht="11.25" customHeight="1">
      <c r="A103" s="21"/>
      <c r="B103" s="102"/>
      <c r="C103" s="102" t="s">
        <v>42</v>
      </c>
      <c r="D103" s="143">
        <v>22</v>
      </c>
      <c r="E103" s="143">
        <v>20</v>
      </c>
      <c r="F103" s="144">
        <v>33</v>
      </c>
      <c r="G103" s="144">
        <v>157</v>
      </c>
      <c r="H103" s="144">
        <v>275</v>
      </c>
      <c r="I103" s="144">
        <v>446</v>
      </c>
      <c r="J103" s="144">
        <v>615</v>
      </c>
      <c r="K103" s="144">
        <v>687</v>
      </c>
      <c r="L103" s="144">
        <v>764</v>
      </c>
      <c r="M103" s="144">
        <v>752</v>
      </c>
      <c r="N103" s="147">
        <v>712</v>
      </c>
      <c r="O103" s="147">
        <v>763</v>
      </c>
      <c r="P103" s="147">
        <v>725</v>
      </c>
      <c r="Q103" s="147">
        <v>492</v>
      </c>
      <c r="R103" s="147">
        <v>342</v>
      </c>
      <c r="S103" s="147">
        <v>220</v>
      </c>
      <c r="T103" s="147">
        <v>90</v>
      </c>
      <c r="U103" s="147">
        <v>71</v>
      </c>
      <c r="V103" s="147">
        <v>7188</v>
      </c>
    </row>
    <row r="104" spans="1:22" ht="11.25" customHeight="1">
      <c r="A104" s="21"/>
      <c r="B104" s="102"/>
      <c r="C104" s="102" t="s">
        <v>43</v>
      </c>
      <c r="D104" s="143">
        <v>63</v>
      </c>
      <c r="E104" s="143">
        <v>11</v>
      </c>
      <c r="F104" s="143">
        <v>10</v>
      </c>
      <c r="G104" s="143">
        <v>30</v>
      </c>
      <c r="H104" s="143">
        <v>31</v>
      </c>
      <c r="I104" s="144">
        <v>52</v>
      </c>
      <c r="J104" s="144">
        <v>158</v>
      </c>
      <c r="K104" s="144">
        <v>117</v>
      </c>
      <c r="L104" s="144">
        <v>132</v>
      </c>
      <c r="M104" s="144">
        <v>214</v>
      </c>
      <c r="N104" s="147">
        <v>182</v>
      </c>
      <c r="O104" s="147">
        <v>256</v>
      </c>
      <c r="P104" s="147">
        <v>192</v>
      </c>
      <c r="Q104" s="147">
        <v>239</v>
      </c>
      <c r="R104" s="147">
        <v>429</v>
      </c>
      <c r="S104" s="147">
        <v>252</v>
      </c>
      <c r="T104" s="147">
        <v>118</v>
      </c>
      <c r="U104" s="147">
        <v>177</v>
      </c>
      <c r="V104" s="148">
        <v>2662</v>
      </c>
    </row>
    <row r="105" spans="1:22" ht="11.25" customHeight="1">
      <c r="A105" s="102"/>
      <c r="B105" s="102"/>
      <c r="C105" s="102" t="s">
        <v>44</v>
      </c>
      <c r="D105" s="144">
        <v>18</v>
      </c>
      <c r="E105" s="143">
        <v>1</v>
      </c>
      <c r="F105" s="144">
        <v>2</v>
      </c>
      <c r="G105" s="143">
        <v>42</v>
      </c>
      <c r="H105" s="143">
        <v>90</v>
      </c>
      <c r="I105" s="143">
        <v>253</v>
      </c>
      <c r="J105" s="143">
        <v>505</v>
      </c>
      <c r="K105" s="143">
        <v>518</v>
      </c>
      <c r="L105" s="144">
        <v>285</v>
      </c>
      <c r="M105" s="144">
        <v>147</v>
      </c>
      <c r="N105" s="147">
        <v>86</v>
      </c>
      <c r="O105" s="147">
        <v>53</v>
      </c>
      <c r="P105" s="147">
        <v>33</v>
      </c>
      <c r="Q105" s="147">
        <v>16</v>
      </c>
      <c r="R105" s="147">
        <v>10</v>
      </c>
      <c r="S105" s="147">
        <v>3</v>
      </c>
      <c r="T105" s="147">
        <v>1</v>
      </c>
      <c r="U105" s="147">
        <v>1</v>
      </c>
      <c r="V105" s="147">
        <v>2064</v>
      </c>
    </row>
    <row r="106" spans="1:22" ht="11.25" customHeight="1">
      <c r="A106" s="21"/>
      <c r="B106" s="102"/>
      <c r="C106" s="102" t="s">
        <v>45</v>
      </c>
      <c r="D106" s="144">
        <v>6</v>
      </c>
      <c r="E106" s="143"/>
      <c r="F106" s="144">
        <v>1</v>
      </c>
      <c r="G106" s="143">
        <v>93</v>
      </c>
      <c r="H106" s="143">
        <v>546</v>
      </c>
      <c r="I106" s="143">
        <v>2768</v>
      </c>
      <c r="J106" s="143">
        <v>7078</v>
      </c>
      <c r="K106" s="143">
        <v>5379</v>
      </c>
      <c r="L106" s="144">
        <v>1156</v>
      </c>
      <c r="M106" s="144">
        <v>68</v>
      </c>
      <c r="N106" s="147">
        <v>6</v>
      </c>
      <c r="O106" s="147"/>
      <c r="P106" s="147">
        <v>0</v>
      </c>
      <c r="Q106" s="147"/>
      <c r="R106" s="147"/>
      <c r="S106" s="147"/>
      <c r="T106" s="147"/>
      <c r="U106" s="147"/>
      <c r="V106" s="147">
        <v>17101</v>
      </c>
    </row>
    <row r="107" spans="1:22" ht="11.25" customHeight="1">
      <c r="A107" s="21"/>
      <c r="B107" s="102"/>
      <c r="C107" s="102" t="s">
        <v>46</v>
      </c>
      <c r="D107" s="102">
        <v>15</v>
      </c>
      <c r="E107" s="102">
        <v>23</v>
      </c>
      <c r="F107" s="102">
        <v>17</v>
      </c>
      <c r="G107" s="118">
        <v>9</v>
      </c>
      <c r="H107" s="102">
        <v>10</v>
      </c>
      <c r="I107" s="102">
        <v>16</v>
      </c>
      <c r="J107" s="102">
        <v>24</v>
      </c>
      <c r="K107" s="102">
        <v>40</v>
      </c>
      <c r="L107" s="102">
        <v>38</v>
      </c>
      <c r="M107" s="102">
        <v>49</v>
      </c>
      <c r="N107" s="118">
        <v>63</v>
      </c>
      <c r="O107" s="118">
        <v>61</v>
      </c>
      <c r="P107" s="118">
        <v>52</v>
      </c>
      <c r="Q107" s="118">
        <v>39</v>
      </c>
      <c r="R107" s="118">
        <v>29</v>
      </c>
      <c r="S107" s="118">
        <v>15</v>
      </c>
      <c r="T107" s="118">
        <v>11</v>
      </c>
      <c r="U107" s="118">
        <v>7</v>
      </c>
      <c r="V107" s="118">
        <v>519</v>
      </c>
    </row>
    <row r="108" spans="1:22" ht="11.25" customHeight="1">
      <c r="A108" s="102"/>
      <c r="B108" s="102"/>
      <c r="C108" s="102" t="s">
        <v>182</v>
      </c>
      <c r="D108" s="102">
        <v>830</v>
      </c>
      <c r="E108" s="102">
        <v>729</v>
      </c>
      <c r="F108" s="102">
        <v>151</v>
      </c>
      <c r="G108" s="102">
        <v>78</v>
      </c>
      <c r="H108" s="102">
        <v>49</v>
      </c>
      <c r="I108" s="102">
        <v>32</v>
      </c>
      <c r="J108" s="102">
        <v>29</v>
      </c>
      <c r="K108" s="102">
        <v>33</v>
      </c>
      <c r="L108" s="102">
        <v>24</v>
      </c>
      <c r="M108" s="102">
        <v>28</v>
      </c>
      <c r="N108" s="102">
        <v>23</v>
      </c>
      <c r="O108" s="102">
        <v>44</v>
      </c>
      <c r="P108" s="102">
        <v>42</v>
      </c>
      <c r="Q108" s="102">
        <v>34</v>
      </c>
      <c r="R108" s="102">
        <v>28</v>
      </c>
      <c r="S108" s="102">
        <v>25</v>
      </c>
      <c r="T108" s="102">
        <v>36</v>
      </c>
      <c r="U108" s="102">
        <v>27</v>
      </c>
      <c r="V108" s="102">
        <v>2241</v>
      </c>
    </row>
    <row r="109" spans="1:22" ht="11.25" customHeight="1">
      <c r="A109" s="126"/>
      <c r="B109" s="103"/>
      <c r="C109" s="103" t="s">
        <v>14</v>
      </c>
      <c r="D109" s="103">
        <v>3574</v>
      </c>
      <c r="E109" s="103">
        <v>3402</v>
      </c>
      <c r="F109" s="103">
        <v>4368</v>
      </c>
      <c r="G109" s="103">
        <v>7073</v>
      </c>
      <c r="H109" s="103">
        <v>7484</v>
      </c>
      <c r="I109" s="103">
        <v>11589</v>
      </c>
      <c r="J109" s="103">
        <v>18955</v>
      </c>
      <c r="K109" s="103">
        <v>17070</v>
      </c>
      <c r="L109" s="103">
        <v>11619</v>
      </c>
      <c r="M109" s="103">
        <v>10054</v>
      </c>
      <c r="N109" s="103">
        <v>8597</v>
      </c>
      <c r="O109" s="103">
        <v>8487</v>
      </c>
      <c r="P109" s="103">
        <v>7006</v>
      </c>
      <c r="Q109" s="103">
        <v>5139</v>
      </c>
      <c r="R109" s="103">
        <v>4065</v>
      </c>
      <c r="S109" s="103">
        <v>2883</v>
      </c>
      <c r="T109" s="103">
        <v>1683</v>
      </c>
      <c r="U109" s="103">
        <v>1676</v>
      </c>
      <c r="V109" s="103">
        <v>134737</v>
      </c>
    </row>
    <row r="110" spans="1:22" ht="11.25" customHeight="1">
      <c r="A110" s="21"/>
      <c r="B110" s="102" t="s">
        <v>102</v>
      </c>
      <c r="C110" s="102" t="s">
        <v>47</v>
      </c>
      <c r="D110" s="102">
        <v>275</v>
      </c>
      <c r="E110" s="102">
        <v>76</v>
      </c>
      <c r="F110" s="102">
        <v>98</v>
      </c>
      <c r="G110" s="102">
        <v>145</v>
      </c>
      <c r="H110" s="102">
        <v>187</v>
      </c>
      <c r="I110" s="102">
        <v>337</v>
      </c>
      <c r="J110" s="102">
        <v>532</v>
      </c>
      <c r="K110" s="102">
        <v>865</v>
      </c>
      <c r="L110" s="102">
        <v>1060</v>
      </c>
      <c r="M110" s="102">
        <v>1127</v>
      </c>
      <c r="N110" s="102">
        <v>1169</v>
      </c>
      <c r="O110" s="102">
        <v>1311</v>
      </c>
      <c r="P110" s="102">
        <v>870</v>
      </c>
      <c r="Q110" s="102">
        <v>746</v>
      </c>
      <c r="R110" s="102">
        <v>587</v>
      </c>
      <c r="S110" s="102">
        <v>307</v>
      </c>
      <c r="T110" s="102">
        <v>171</v>
      </c>
      <c r="U110" s="102">
        <v>84</v>
      </c>
      <c r="V110" s="102">
        <v>9946</v>
      </c>
    </row>
    <row r="111" spans="1:22" ht="11.25" customHeight="1">
      <c r="A111" s="21"/>
      <c r="B111" s="102"/>
      <c r="C111" s="102" t="s">
        <v>38</v>
      </c>
      <c r="D111" s="102">
        <v>62</v>
      </c>
      <c r="E111" s="102">
        <v>78</v>
      </c>
      <c r="F111" s="102">
        <v>53</v>
      </c>
      <c r="G111" s="102">
        <v>90</v>
      </c>
      <c r="H111" s="102">
        <v>370</v>
      </c>
      <c r="I111" s="102">
        <v>527</v>
      </c>
      <c r="J111" s="102">
        <v>611</v>
      </c>
      <c r="K111" s="102">
        <v>448</v>
      </c>
      <c r="L111" s="102">
        <v>401</v>
      </c>
      <c r="M111" s="102">
        <v>565</v>
      </c>
      <c r="N111" s="102">
        <v>781</v>
      </c>
      <c r="O111" s="102">
        <v>1141</v>
      </c>
      <c r="P111" s="102">
        <v>1061</v>
      </c>
      <c r="Q111" s="102">
        <v>877</v>
      </c>
      <c r="R111" s="102">
        <v>787</v>
      </c>
      <c r="S111" s="102">
        <v>599</v>
      </c>
      <c r="T111" s="102">
        <v>326</v>
      </c>
      <c r="U111" s="102">
        <v>189</v>
      </c>
      <c r="V111" s="102">
        <v>8967</v>
      </c>
    </row>
    <row r="112" spans="1:22" ht="11.25" customHeight="1">
      <c r="B112" s="102"/>
      <c r="C112" s="102" t="s">
        <v>39</v>
      </c>
      <c r="D112" s="102">
        <v>440</v>
      </c>
      <c r="E112" s="102">
        <v>442</v>
      </c>
      <c r="F112" s="102">
        <v>187</v>
      </c>
      <c r="G112" s="102">
        <v>976</v>
      </c>
      <c r="H112" s="102">
        <v>926</v>
      </c>
      <c r="I112" s="102">
        <v>831</v>
      </c>
      <c r="J112" s="102">
        <v>744</v>
      </c>
      <c r="K112" s="102">
        <v>585</v>
      </c>
      <c r="L112" s="102">
        <v>436</v>
      </c>
      <c r="M112" s="102">
        <v>309</v>
      </c>
      <c r="N112" s="102">
        <v>223</v>
      </c>
      <c r="O112" s="102">
        <v>225</v>
      </c>
      <c r="P112" s="102">
        <v>142</v>
      </c>
      <c r="Q112" s="102">
        <v>79</v>
      </c>
      <c r="R112" s="102">
        <v>46</v>
      </c>
      <c r="S112" s="102">
        <v>20</v>
      </c>
      <c r="T112" s="102">
        <v>14</v>
      </c>
      <c r="U112" s="102">
        <v>3</v>
      </c>
      <c r="V112" s="102">
        <v>6628</v>
      </c>
    </row>
    <row r="113" spans="1:22" ht="11.25" customHeight="1">
      <c r="A113" s="102"/>
      <c r="B113" s="102"/>
      <c r="C113" s="102" t="s">
        <v>48</v>
      </c>
      <c r="D113" s="102">
        <v>21</v>
      </c>
      <c r="E113" s="102">
        <v>18</v>
      </c>
      <c r="F113" s="102">
        <v>37</v>
      </c>
      <c r="G113" s="102">
        <v>435</v>
      </c>
      <c r="H113" s="102">
        <v>443</v>
      </c>
      <c r="I113" s="102">
        <v>372</v>
      </c>
      <c r="J113" s="102">
        <v>435</v>
      </c>
      <c r="K113" s="102">
        <v>353</v>
      </c>
      <c r="L113" s="102">
        <v>378</v>
      </c>
      <c r="M113" s="102">
        <v>307</v>
      </c>
      <c r="N113" s="102">
        <v>201</v>
      </c>
      <c r="O113" s="102">
        <v>162</v>
      </c>
      <c r="P113" s="102">
        <v>154</v>
      </c>
      <c r="Q113" s="102">
        <v>77</v>
      </c>
      <c r="R113" s="102">
        <v>78</v>
      </c>
      <c r="S113" s="102">
        <v>29</v>
      </c>
      <c r="T113" s="102">
        <v>13</v>
      </c>
      <c r="U113" s="102">
        <v>5</v>
      </c>
      <c r="V113" s="102">
        <v>3515</v>
      </c>
    </row>
    <row r="114" spans="1:22" ht="11.25" customHeight="1">
      <c r="A114" s="21"/>
      <c r="B114" s="102"/>
      <c r="C114" s="102" t="s">
        <v>49</v>
      </c>
      <c r="D114" s="102">
        <v>385</v>
      </c>
      <c r="E114" s="102">
        <v>232</v>
      </c>
      <c r="F114" s="102">
        <v>133</v>
      </c>
      <c r="G114" s="102">
        <v>416</v>
      </c>
      <c r="H114" s="102">
        <v>402</v>
      </c>
      <c r="I114" s="102">
        <v>301</v>
      </c>
      <c r="J114" s="102">
        <v>344</v>
      </c>
      <c r="K114" s="102">
        <v>535</v>
      </c>
      <c r="L114" s="102">
        <v>697</v>
      </c>
      <c r="M114" s="102">
        <v>734</v>
      </c>
      <c r="N114" s="102">
        <v>532</v>
      </c>
      <c r="O114" s="102">
        <v>411</v>
      </c>
      <c r="P114" s="102">
        <v>356</v>
      </c>
      <c r="Q114" s="102">
        <v>243</v>
      </c>
      <c r="R114" s="102">
        <v>121</v>
      </c>
      <c r="S114" s="102">
        <v>109</v>
      </c>
      <c r="T114" s="102">
        <v>52</v>
      </c>
      <c r="U114" s="102">
        <v>29</v>
      </c>
      <c r="V114" s="102">
        <v>6032</v>
      </c>
    </row>
    <row r="115" spans="1:22" ht="11.25" customHeight="1">
      <c r="A115" s="21"/>
      <c r="B115" s="102"/>
      <c r="C115" s="102" t="s">
        <v>50</v>
      </c>
      <c r="D115" s="102">
        <v>77</v>
      </c>
      <c r="E115" s="102">
        <v>104</v>
      </c>
      <c r="F115" s="102">
        <v>150</v>
      </c>
      <c r="G115" s="102">
        <v>216</v>
      </c>
      <c r="H115" s="102">
        <v>247</v>
      </c>
      <c r="I115" s="102">
        <v>379</v>
      </c>
      <c r="J115" s="102">
        <v>575</v>
      </c>
      <c r="K115" s="102">
        <v>657</v>
      </c>
      <c r="L115" s="102">
        <v>619</v>
      </c>
      <c r="M115" s="102">
        <v>576</v>
      </c>
      <c r="N115" s="102">
        <v>499</v>
      </c>
      <c r="O115" s="102">
        <v>482</v>
      </c>
      <c r="P115" s="102">
        <v>399</v>
      </c>
      <c r="Q115" s="102">
        <v>279</v>
      </c>
      <c r="R115" s="102">
        <v>198</v>
      </c>
      <c r="S115" s="102">
        <v>133</v>
      </c>
      <c r="T115" s="102">
        <v>83</v>
      </c>
      <c r="U115" s="102">
        <v>64</v>
      </c>
      <c r="V115" s="102">
        <v>5738</v>
      </c>
    </row>
    <row r="116" spans="1:22" ht="11.25" customHeight="1">
      <c r="A116" s="102"/>
      <c r="B116" s="102"/>
      <c r="C116" s="102" t="s">
        <v>51</v>
      </c>
      <c r="D116" s="102">
        <v>69</v>
      </c>
      <c r="E116" s="102">
        <v>23</v>
      </c>
      <c r="F116" s="102">
        <v>29</v>
      </c>
      <c r="G116" s="102">
        <v>62</v>
      </c>
      <c r="H116" s="102">
        <v>80</v>
      </c>
      <c r="I116" s="102">
        <v>107</v>
      </c>
      <c r="J116" s="102">
        <v>196</v>
      </c>
      <c r="K116" s="102">
        <v>281</v>
      </c>
      <c r="L116" s="102">
        <v>363</v>
      </c>
      <c r="M116" s="102">
        <v>345</v>
      </c>
      <c r="N116" s="102">
        <v>320</v>
      </c>
      <c r="O116" s="102">
        <v>364</v>
      </c>
      <c r="P116" s="102">
        <v>350</v>
      </c>
      <c r="Q116" s="102">
        <v>282</v>
      </c>
      <c r="R116" s="102">
        <v>259</v>
      </c>
      <c r="S116" s="102">
        <v>230</v>
      </c>
      <c r="T116" s="102">
        <v>100</v>
      </c>
      <c r="U116" s="102">
        <v>69</v>
      </c>
      <c r="V116" s="102">
        <v>3528</v>
      </c>
    </row>
    <row r="117" spans="1:22" ht="11.25" customHeight="1">
      <c r="A117" s="21"/>
      <c r="B117" s="102"/>
      <c r="C117" s="102" t="s">
        <v>183</v>
      </c>
      <c r="D117" s="102">
        <v>49</v>
      </c>
      <c r="E117" s="102">
        <v>14</v>
      </c>
      <c r="F117" s="102">
        <v>15</v>
      </c>
      <c r="G117" s="102">
        <v>30</v>
      </c>
      <c r="H117" s="102">
        <v>23</v>
      </c>
      <c r="I117" s="102">
        <v>46</v>
      </c>
      <c r="J117" s="102">
        <v>39</v>
      </c>
      <c r="K117" s="102">
        <v>68</v>
      </c>
      <c r="L117" s="102">
        <v>74</v>
      </c>
      <c r="M117" s="102">
        <v>75</v>
      </c>
      <c r="N117" s="102">
        <v>104</v>
      </c>
      <c r="O117" s="102">
        <v>121</v>
      </c>
      <c r="P117" s="102">
        <v>161</v>
      </c>
      <c r="Q117" s="102">
        <v>117</v>
      </c>
      <c r="R117" s="102">
        <v>97</v>
      </c>
      <c r="S117" s="102">
        <v>62</v>
      </c>
      <c r="T117" s="102">
        <v>32</v>
      </c>
      <c r="U117" s="102">
        <v>15</v>
      </c>
      <c r="V117" s="102">
        <v>1142</v>
      </c>
    </row>
    <row r="118" spans="1:22" ht="11.25" customHeight="1">
      <c r="A118" s="21"/>
      <c r="B118" s="102"/>
      <c r="C118" s="102" t="s">
        <v>52</v>
      </c>
      <c r="D118" s="102">
        <v>376</v>
      </c>
      <c r="E118" s="102">
        <v>371</v>
      </c>
      <c r="F118" s="102">
        <v>477</v>
      </c>
      <c r="G118" s="102">
        <v>757</v>
      </c>
      <c r="H118" s="102">
        <v>1154</v>
      </c>
      <c r="I118" s="102">
        <v>1807</v>
      </c>
      <c r="J118" s="102">
        <v>2721</v>
      </c>
      <c r="K118" s="102">
        <v>3055</v>
      </c>
      <c r="L118" s="102">
        <v>2501</v>
      </c>
      <c r="M118" s="102">
        <v>2170</v>
      </c>
      <c r="N118" s="102">
        <v>1753</v>
      </c>
      <c r="O118" s="102">
        <v>1389</v>
      </c>
      <c r="P118" s="102">
        <v>1050</v>
      </c>
      <c r="Q118" s="102">
        <v>697</v>
      </c>
      <c r="R118" s="102">
        <v>429</v>
      </c>
      <c r="S118" s="102">
        <v>279</v>
      </c>
      <c r="T118" s="102">
        <v>130</v>
      </c>
      <c r="U118" s="102">
        <v>128</v>
      </c>
      <c r="V118" s="102">
        <v>21242</v>
      </c>
    </row>
    <row r="119" spans="1:22" ht="11.25" customHeight="1">
      <c r="A119" s="102"/>
      <c r="B119" s="102"/>
      <c r="C119" s="102" t="s">
        <v>53</v>
      </c>
      <c r="D119" s="102">
        <v>14</v>
      </c>
      <c r="E119" s="102">
        <v>1</v>
      </c>
      <c r="F119" s="102">
        <v>10</v>
      </c>
      <c r="G119" s="102">
        <v>72</v>
      </c>
      <c r="H119" s="102">
        <v>74</v>
      </c>
      <c r="I119" s="102">
        <v>77</v>
      </c>
      <c r="J119" s="102">
        <v>131</v>
      </c>
      <c r="K119" s="102">
        <v>150</v>
      </c>
      <c r="L119" s="102">
        <v>115</v>
      </c>
      <c r="M119" s="102">
        <v>120</v>
      </c>
      <c r="N119" s="102">
        <v>79</v>
      </c>
      <c r="O119" s="102">
        <v>78</v>
      </c>
      <c r="P119" s="102">
        <v>48</v>
      </c>
      <c r="Q119" s="102">
        <v>41</v>
      </c>
      <c r="R119" s="102">
        <v>34</v>
      </c>
      <c r="S119" s="102">
        <v>8</v>
      </c>
      <c r="T119" s="102">
        <v>4</v>
      </c>
      <c r="U119" s="102">
        <v>4</v>
      </c>
      <c r="V119" s="102">
        <v>1061</v>
      </c>
    </row>
    <row r="120" spans="1:22" ht="11.25" customHeight="1">
      <c r="A120" s="21"/>
      <c r="B120" s="102"/>
      <c r="C120" s="102" t="s">
        <v>54</v>
      </c>
      <c r="D120" s="102">
        <v>108</v>
      </c>
      <c r="E120" s="102">
        <v>27</v>
      </c>
      <c r="F120" s="102">
        <v>6</v>
      </c>
      <c r="G120" s="102">
        <v>54</v>
      </c>
      <c r="H120" s="102">
        <v>102</v>
      </c>
      <c r="I120" s="102">
        <v>237</v>
      </c>
      <c r="J120" s="102">
        <v>363</v>
      </c>
      <c r="K120" s="102">
        <v>392</v>
      </c>
      <c r="L120" s="102">
        <v>460</v>
      </c>
      <c r="M120" s="102">
        <v>487</v>
      </c>
      <c r="N120" s="102">
        <v>383</v>
      </c>
      <c r="O120" s="102">
        <v>421</v>
      </c>
      <c r="P120" s="102">
        <v>300</v>
      </c>
      <c r="Q120" s="102">
        <v>241</v>
      </c>
      <c r="R120" s="102">
        <v>117</v>
      </c>
      <c r="S120" s="102">
        <v>88</v>
      </c>
      <c r="T120" s="102">
        <v>57</v>
      </c>
      <c r="U120" s="102">
        <v>35</v>
      </c>
      <c r="V120" s="102">
        <v>3878</v>
      </c>
    </row>
    <row r="121" spans="1:22" ht="11.25" customHeight="1">
      <c r="A121" s="21"/>
      <c r="B121" s="102"/>
      <c r="C121" s="102" t="s">
        <v>55</v>
      </c>
      <c r="D121" s="102"/>
      <c r="E121" s="102"/>
      <c r="F121" s="102">
        <v>6</v>
      </c>
      <c r="G121" s="102">
        <v>63</v>
      </c>
      <c r="H121" s="102">
        <v>105</v>
      </c>
      <c r="I121" s="102">
        <v>66</v>
      </c>
      <c r="J121" s="102">
        <v>96</v>
      </c>
      <c r="K121" s="102">
        <v>162</v>
      </c>
      <c r="L121" s="102">
        <v>306</v>
      </c>
      <c r="M121" s="102">
        <v>284</v>
      </c>
      <c r="N121" s="102">
        <v>215</v>
      </c>
      <c r="O121" s="102">
        <v>182</v>
      </c>
      <c r="P121" s="102">
        <v>154</v>
      </c>
      <c r="Q121" s="102">
        <v>98</v>
      </c>
      <c r="R121" s="102">
        <v>72</v>
      </c>
      <c r="S121" s="102">
        <v>34</v>
      </c>
      <c r="T121" s="102">
        <v>15</v>
      </c>
      <c r="U121" s="102">
        <v>2</v>
      </c>
      <c r="V121" s="102">
        <v>1860</v>
      </c>
    </row>
    <row r="122" spans="1:22" ht="11.25" customHeight="1">
      <c r="A122" s="102"/>
      <c r="B122" s="102"/>
      <c r="C122" s="102" t="s">
        <v>244</v>
      </c>
      <c r="D122" s="102">
        <v>8</v>
      </c>
      <c r="E122" s="102">
        <v>8</v>
      </c>
      <c r="F122" s="102">
        <v>59</v>
      </c>
      <c r="G122" s="102">
        <v>130</v>
      </c>
      <c r="H122" s="102">
        <v>177</v>
      </c>
      <c r="I122" s="102">
        <v>445</v>
      </c>
      <c r="J122" s="102">
        <v>974</v>
      </c>
      <c r="K122" s="102">
        <v>1639</v>
      </c>
      <c r="L122" s="102">
        <v>2074</v>
      </c>
      <c r="M122" s="102">
        <v>2104</v>
      </c>
      <c r="N122" s="102">
        <v>951</v>
      </c>
      <c r="O122" s="102">
        <v>465</v>
      </c>
      <c r="P122" s="102">
        <v>326</v>
      </c>
      <c r="Q122" s="102">
        <v>236</v>
      </c>
      <c r="R122" s="102">
        <v>152</v>
      </c>
      <c r="S122" s="102">
        <v>78</v>
      </c>
      <c r="T122" s="102">
        <v>21</v>
      </c>
      <c r="U122" s="102">
        <v>11</v>
      </c>
      <c r="V122" s="102">
        <v>9857</v>
      </c>
    </row>
    <row r="123" spans="1:22" ht="11.25" customHeight="1">
      <c r="A123" s="21"/>
      <c r="B123" s="102"/>
      <c r="C123" s="102" t="s">
        <v>245</v>
      </c>
      <c r="D123" s="102"/>
      <c r="E123" s="102"/>
      <c r="F123" s="102">
        <v>1</v>
      </c>
      <c r="G123" s="102">
        <v>17</v>
      </c>
      <c r="H123" s="102">
        <v>69</v>
      </c>
      <c r="I123" s="102">
        <v>238</v>
      </c>
      <c r="J123" s="102">
        <v>519</v>
      </c>
      <c r="K123" s="102">
        <v>605</v>
      </c>
      <c r="L123" s="102">
        <v>312</v>
      </c>
      <c r="M123" s="102">
        <v>120</v>
      </c>
      <c r="N123" s="102">
        <v>72</v>
      </c>
      <c r="O123" s="102">
        <v>42</v>
      </c>
      <c r="P123" s="102">
        <v>25</v>
      </c>
      <c r="Q123" s="102">
        <v>9</v>
      </c>
      <c r="R123" s="102">
        <v>6</v>
      </c>
      <c r="S123" s="102">
        <v>2</v>
      </c>
      <c r="T123" s="102">
        <v>2</v>
      </c>
      <c r="U123" s="102">
        <v>1</v>
      </c>
      <c r="V123" s="102">
        <v>2041</v>
      </c>
    </row>
    <row r="124" spans="1:22" ht="11.25" customHeight="1">
      <c r="A124" s="21"/>
      <c r="B124" s="102"/>
      <c r="C124" s="102" t="s">
        <v>246</v>
      </c>
      <c r="D124" s="102">
        <v>3</v>
      </c>
      <c r="E124" s="102"/>
      <c r="F124" s="102">
        <v>4</v>
      </c>
      <c r="G124" s="102">
        <v>100</v>
      </c>
      <c r="H124" s="102">
        <v>558</v>
      </c>
      <c r="I124" s="102">
        <v>2586</v>
      </c>
      <c r="J124" s="102">
        <v>6437</v>
      </c>
      <c r="K124" s="102">
        <v>5702</v>
      </c>
      <c r="L124" s="102">
        <v>1744</v>
      </c>
      <c r="M124" s="102">
        <v>178</v>
      </c>
      <c r="N124" s="102">
        <v>17</v>
      </c>
      <c r="O124" s="102">
        <v>1</v>
      </c>
      <c r="P124" s="102">
        <v>1</v>
      </c>
      <c r="Q124" s="102"/>
      <c r="R124" s="102"/>
      <c r="S124" s="102"/>
      <c r="T124" s="102"/>
      <c r="U124" s="102"/>
      <c r="V124" s="102">
        <v>17329</v>
      </c>
    </row>
    <row r="125" spans="1:22" ht="11.25" customHeight="1">
      <c r="A125" s="102"/>
      <c r="B125" s="102"/>
      <c r="C125" s="102" t="s">
        <v>56</v>
      </c>
      <c r="D125" s="102">
        <v>209</v>
      </c>
      <c r="E125" s="102">
        <v>314</v>
      </c>
      <c r="F125" s="102">
        <v>603</v>
      </c>
      <c r="G125" s="102">
        <v>905</v>
      </c>
      <c r="H125" s="102">
        <v>785</v>
      </c>
      <c r="I125" s="102">
        <v>777</v>
      </c>
      <c r="J125" s="102">
        <v>917</v>
      </c>
      <c r="K125" s="102">
        <v>1097</v>
      </c>
      <c r="L125" s="102">
        <v>1239</v>
      </c>
      <c r="M125" s="102">
        <v>1248</v>
      </c>
      <c r="N125" s="102">
        <v>1518</v>
      </c>
      <c r="O125" s="102">
        <v>1673</v>
      </c>
      <c r="P125" s="102">
        <v>1550</v>
      </c>
      <c r="Q125" s="102">
        <v>1135</v>
      </c>
      <c r="R125" s="102">
        <v>785</v>
      </c>
      <c r="S125" s="102">
        <v>581</v>
      </c>
      <c r="T125" s="102">
        <v>382</v>
      </c>
      <c r="U125" s="102">
        <v>393</v>
      </c>
      <c r="V125" s="102">
        <v>16111</v>
      </c>
    </row>
    <row r="126" spans="1:22" ht="11.25" customHeight="1">
      <c r="A126" s="126"/>
      <c r="B126" s="103"/>
      <c r="C126" s="103" t="s">
        <v>14</v>
      </c>
      <c r="D126" s="103">
        <v>2096</v>
      </c>
      <c r="E126" s="103">
        <v>1708</v>
      </c>
      <c r="F126" s="103">
        <v>1868</v>
      </c>
      <c r="G126" s="103">
        <v>4468</v>
      </c>
      <c r="H126" s="103">
        <v>5702</v>
      </c>
      <c r="I126" s="103">
        <v>9133</v>
      </c>
      <c r="J126" s="103">
        <v>15634</v>
      </c>
      <c r="K126" s="103">
        <v>16594</v>
      </c>
      <c r="L126" s="103">
        <v>12779</v>
      </c>
      <c r="M126" s="103">
        <v>10749</v>
      </c>
      <c r="N126" s="103">
        <v>8817</v>
      </c>
      <c r="O126" s="103">
        <v>8468</v>
      </c>
      <c r="P126" s="103">
        <v>6947</v>
      </c>
      <c r="Q126" s="103">
        <v>5157</v>
      </c>
      <c r="R126" s="103">
        <v>3768</v>
      </c>
      <c r="S126" s="103">
        <v>2559</v>
      </c>
      <c r="T126" s="103">
        <v>1402</v>
      </c>
      <c r="U126" s="103">
        <v>1032</v>
      </c>
      <c r="V126" s="103">
        <v>118875</v>
      </c>
    </row>
    <row r="127" spans="1:22" ht="11.25" customHeight="1">
      <c r="A127" s="21"/>
      <c r="B127" s="102" t="s">
        <v>25</v>
      </c>
      <c r="C127" s="102" t="s">
        <v>103</v>
      </c>
      <c r="D127" s="102">
        <v>175</v>
      </c>
      <c r="E127" s="102">
        <v>97</v>
      </c>
      <c r="F127" s="102">
        <v>57</v>
      </c>
      <c r="G127" s="102">
        <v>55</v>
      </c>
      <c r="H127" s="102">
        <v>56</v>
      </c>
      <c r="I127" s="102">
        <v>67</v>
      </c>
      <c r="J127" s="102">
        <v>118</v>
      </c>
      <c r="K127" s="102">
        <v>184</v>
      </c>
      <c r="L127" s="102">
        <v>159</v>
      </c>
      <c r="M127" s="102">
        <v>116</v>
      </c>
      <c r="N127" s="102">
        <v>91</v>
      </c>
      <c r="O127" s="102">
        <v>106</v>
      </c>
      <c r="P127" s="102">
        <v>104</v>
      </c>
      <c r="Q127" s="102">
        <v>80</v>
      </c>
      <c r="R127" s="102">
        <v>72</v>
      </c>
      <c r="S127" s="102">
        <v>57</v>
      </c>
      <c r="T127" s="102">
        <v>31</v>
      </c>
      <c r="U127" s="102">
        <v>23</v>
      </c>
      <c r="V127" s="102">
        <v>1648</v>
      </c>
    </row>
    <row r="128" spans="1:22" ht="11.25" customHeight="1">
      <c r="A128" s="21"/>
      <c r="B128" s="102"/>
      <c r="C128" s="102" t="s">
        <v>57</v>
      </c>
      <c r="D128" s="102">
        <v>14204</v>
      </c>
      <c r="E128" s="102">
        <v>4305</v>
      </c>
      <c r="F128" s="102">
        <v>2885</v>
      </c>
      <c r="G128" s="102">
        <v>4485</v>
      </c>
      <c r="H128" s="102">
        <v>4455</v>
      </c>
      <c r="I128" s="102">
        <v>6926</v>
      </c>
      <c r="J128" s="102">
        <v>13904</v>
      </c>
      <c r="K128" s="102">
        <v>14275</v>
      </c>
      <c r="L128" s="102">
        <v>8483</v>
      </c>
      <c r="M128" s="102">
        <v>6587</v>
      </c>
      <c r="N128" s="102">
        <v>5113</v>
      </c>
      <c r="O128" s="102">
        <v>6419</v>
      </c>
      <c r="P128" s="102">
        <v>6887</v>
      </c>
      <c r="Q128" s="102">
        <v>6553</v>
      </c>
      <c r="R128" s="102">
        <v>5419</v>
      </c>
      <c r="S128" s="102">
        <v>4463</v>
      </c>
      <c r="T128" s="102">
        <v>3659</v>
      </c>
      <c r="U128" s="102">
        <v>4499</v>
      </c>
      <c r="V128" s="102">
        <v>123520</v>
      </c>
    </row>
    <row r="129" spans="1:22" ht="11.25" customHeight="1">
      <c r="A129" s="102"/>
      <c r="B129" s="102"/>
      <c r="C129" s="102" t="s">
        <v>58</v>
      </c>
      <c r="D129" s="102">
        <v>1319</v>
      </c>
      <c r="E129" s="102">
        <v>1044</v>
      </c>
      <c r="F129" s="102">
        <v>1254</v>
      </c>
      <c r="G129" s="102">
        <v>2481</v>
      </c>
      <c r="H129" s="102">
        <v>3464</v>
      </c>
      <c r="I129" s="102">
        <v>6314</v>
      </c>
      <c r="J129" s="102">
        <v>11951</v>
      </c>
      <c r="K129" s="102">
        <v>12039</v>
      </c>
      <c r="L129" s="102">
        <v>8186</v>
      </c>
      <c r="M129" s="102">
        <v>6569</v>
      </c>
      <c r="N129" s="102">
        <v>5536</v>
      </c>
      <c r="O129" s="102">
        <v>5415</v>
      </c>
      <c r="P129" s="102">
        <v>4473</v>
      </c>
      <c r="Q129" s="102">
        <v>3427</v>
      </c>
      <c r="R129" s="102">
        <v>2580</v>
      </c>
      <c r="S129" s="102">
        <v>1768</v>
      </c>
      <c r="T129" s="102">
        <v>938</v>
      </c>
      <c r="U129" s="102">
        <v>758</v>
      </c>
      <c r="V129" s="102">
        <v>79515</v>
      </c>
    </row>
    <row r="130" spans="1:22" ht="11.25" customHeight="1">
      <c r="B130" s="102"/>
      <c r="C130" s="102" t="s">
        <v>170</v>
      </c>
      <c r="D130" s="102">
        <v>100</v>
      </c>
      <c r="E130" s="102">
        <v>124</v>
      </c>
      <c r="F130" s="102">
        <v>352</v>
      </c>
      <c r="G130" s="102">
        <v>547</v>
      </c>
      <c r="H130" s="102">
        <v>452</v>
      </c>
      <c r="I130" s="102">
        <v>492</v>
      </c>
      <c r="J130" s="102">
        <v>586</v>
      </c>
      <c r="K130" s="102">
        <v>713</v>
      </c>
      <c r="L130" s="102">
        <v>893</v>
      </c>
      <c r="M130" s="102">
        <v>943</v>
      </c>
      <c r="N130" s="102">
        <v>1242</v>
      </c>
      <c r="O130" s="102">
        <v>1701</v>
      </c>
      <c r="P130" s="102">
        <v>1502</v>
      </c>
      <c r="Q130" s="102">
        <v>1303</v>
      </c>
      <c r="R130" s="102">
        <v>1090</v>
      </c>
      <c r="S130" s="102">
        <v>892</v>
      </c>
      <c r="T130" s="102">
        <v>543</v>
      </c>
      <c r="U130" s="102">
        <v>500</v>
      </c>
      <c r="V130" s="102">
        <v>13977</v>
      </c>
    </row>
    <row r="131" spans="1:22" ht="11.25" customHeight="1">
      <c r="A131" s="102"/>
      <c r="B131" s="102"/>
      <c r="C131" s="102" t="s">
        <v>59</v>
      </c>
      <c r="D131" s="102">
        <v>34</v>
      </c>
      <c r="E131" s="102">
        <v>215</v>
      </c>
      <c r="F131" s="102">
        <v>384</v>
      </c>
      <c r="G131" s="102">
        <v>528</v>
      </c>
      <c r="H131" s="102">
        <v>502</v>
      </c>
      <c r="I131" s="102">
        <v>704</v>
      </c>
      <c r="J131" s="102">
        <v>816</v>
      </c>
      <c r="K131" s="102">
        <v>654</v>
      </c>
      <c r="L131" s="102">
        <v>653</v>
      </c>
      <c r="M131" s="102">
        <v>883</v>
      </c>
      <c r="N131" s="102">
        <v>804</v>
      </c>
      <c r="O131" s="102">
        <v>1995</v>
      </c>
      <c r="P131" s="102">
        <v>1549</v>
      </c>
      <c r="Q131" s="102">
        <v>836</v>
      </c>
      <c r="R131" s="102">
        <v>445</v>
      </c>
      <c r="S131" s="102">
        <v>216</v>
      </c>
      <c r="T131" s="102">
        <v>99</v>
      </c>
      <c r="U131" s="102">
        <v>58</v>
      </c>
      <c r="V131" s="102">
        <v>11375</v>
      </c>
    </row>
    <row r="132" spans="1:22" ht="11.25" customHeight="1">
      <c r="A132" s="21"/>
      <c r="B132" s="102"/>
      <c r="C132" s="102" t="s">
        <v>170</v>
      </c>
      <c r="D132" s="102">
        <v>6</v>
      </c>
      <c r="E132" s="102">
        <v>3</v>
      </c>
      <c r="F132" s="102">
        <v>4</v>
      </c>
      <c r="G132" s="102">
        <v>15</v>
      </c>
      <c r="H132" s="102">
        <v>8</v>
      </c>
      <c r="I132" s="102">
        <v>19</v>
      </c>
      <c r="J132" s="102">
        <v>18</v>
      </c>
      <c r="K132" s="102">
        <v>24</v>
      </c>
      <c r="L132" s="102">
        <v>22</v>
      </c>
      <c r="M132" s="102">
        <v>50</v>
      </c>
      <c r="N132" s="102">
        <v>38</v>
      </c>
      <c r="O132" s="102">
        <v>126</v>
      </c>
      <c r="P132" s="102">
        <v>140</v>
      </c>
      <c r="Q132" s="102">
        <v>150</v>
      </c>
      <c r="R132" s="102">
        <v>147</v>
      </c>
      <c r="S132" s="102">
        <v>176</v>
      </c>
      <c r="T132" s="102">
        <v>137</v>
      </c>
      <c r="U132" s="102">
        <v>173</v>
      </c>
      <c r="V132" s="102">
        <v>1256</v>
      </c>
    </row>
    <row r="133" spans="1:22" ht="11.25" customHeight="1">
      <c r="A133" s="21"/>
      <c r="B133" s="102"/>
      <c r="C133" s="102" t="s">
        <v>60</v>
      </c>
      <c r="D133" s="102">
        <v>159</v>
      </c>
      <c r="E133" s="102">
        <v>62</v>
      </c>
      <c r="F133" s="102">
        <v>43</v>
      </c>
      <c r="G133" s="102">
        <v>91</v>
      </c>
      <c r="H133" s="102">
        <v>43</v>
      </c>
      <c r="I133" s="102">
        <v>44</v>
      </c>
      <c r="J133" s="102">
        <v>55</v>
      </c>
      <c r="K133" s="102">
        <v>124</v>
      </c>
      <c r="L133" s="102">
        <v>134</v>
      </c>
      <c r="M133" s="102">
        <v>98</v>
      </c>
      <c r="N133" s="102">
        <v>117</v>
      </c>
      <c r="O133" s="102">
        <v>141</v>
      </c>
      <c r="P133" s="102">
        <v>126</v>
      </c>
      <c r="Q133" s="102">
        <v>100</v>
      </c>
      <c r="R133" s="102">
        <v>158</v>
      </c>
      <c r="S133" s="102">
        <v>116</v>
      </c>
      <c r="T133" s="102">
        <v>97</v>
      </c>
      <c r="U133" s="102">
        <v>103</v>
      </c>
      <c r="V133" s="102">
        <v>1812</v>
      </c>
    </row>
    <row r="134" spans="1:22" ht="11.25" customHeight="1">
      <c r="A134" s="102"/>
      <c r="B134" s="102"/>
      <c r="C134" s="102" t="s">
        <v>70</v>
      </c>
      <c r="D134" s="102">
        <v>1</v>
      </c>
      <c r="E134" s="102">
        <v>3</v>
      </c>
      <c r="F134" s="102">
        <v>1</v>
      </c>
      <c r="G134" s="102"/>
      <c r="H134" s="102">
        <v>3</v>
      </c>
      <c r="I134" s="102">
        <v>1</v>
      </c>
      <c r="J134" s="102">
        <v>4</v>
      </c>
      <c r="K134" s="102">
        <v>16</v>
      </c>
      <c r="L134" s="102">
        <v>95</v>
      </c>
      <c r="M134" s="102">
        <v>3</v>
      </c>
      <c r="N134" s="102">
        <v>1</v>
      </c>
      <c r="O134" s="102">
        <v>2</v>
      </c>
      <c r="P134" s="102">
        <v>5</v>
      </c>
      <c r="Q134" s="102">
        <v>3</v>
      </c>
      <c r="R134" s="102">
        <v>2</v>
      </c>
      <c r="S134" s="102">
        <v>76</v>
      </c>
      <c r="T134" s="102">
        <v>2</v>
      </c>
      <c r="U134" s="102">
        <v>8</v>
      </c>
      <c r="V134" s="102">
        <v>226</v>
      </c>
    </row>
    <row r="135" spans="1:22" ht="11.25" customHeight="1">
      <c r="A135" s="21"/>
      <c r="B135" s="102"/>
      <c r="C135" s="102" t="s">
        <v>99</v>
      </c>
      <c r="D135" s="102">
        <v>10</v>
      </c>
      <c r="E135" s="102">
        <v>12</v>
      </c>
      <c r="F135" s="102">
        <v>26</v>
      </c>
      <c r="G135" s="102">
        <v>51</v>
      </c>
      <c r="H135" s="102">
        <v>60</v>
      </c>
      <c r="I135" s="102">
        <v>130</v>
      </c>
      <c r="J135" s="102">
        <v>185</v>
      </c>
      <c r="K135" s="102">
        <v>151</v>
      </c>
      <c r="L135" s="102">
        <v>100</v>
      </c>
      <c r="M135" s="102">
        <v>71</v>
      </c>
      <c r="N135" s="102">
        <v>45</v>
      </c>
      <c r="O135" s="102">
        <v>36</v>
      </c>
      <c r="P135" s="102">
        <v>21</v>
      </c>
      <c r="Q135" s="102">
        <v>8</v>
      </c>
      <c r="R135" s="102">
        <v>5</v>
      </c>
      <c r="S135" s="102">
        <v>3</v>
      </c>
      <c r="T135" s="102">
        <v>1</v>
      </c>
      <c r="U135" s="102">
        <v>1</v>
      </c>
      <c r="V135" s="102">
        <v>916</v>
      </c>
    </row>
    <row r="136" spans="1:22" ht="11.25" customHeight="1">
      <c r="A136" s="21"/>
      <c r="B136" s="102"/>
      <c r="C136" s="102" t="s">
        <v>105</v>
      </c>
      <c r="D136" s="102"/>
      <c r="E136" s="102"/>
      <c r="F136" s="102">
        <v>6</v>
      </c>
      <c r="G136" s="102">
        <v>4</v>
      </c>
      <c r="H136" s="102"/>
      <c r="I136" s="102"/>
      <c r="J136" s="102"/>
      <c r="K136" s="102"/>
      <c r="L136" s="102"/>
      <c r="M136" s="102"/>
      <c r="N136" s="102"/>
      <c r="O136" s="102">
        <v>2</v>
      </c>
      <c r="P136" s="102"/>
      <c r="Q136" s="102"/>
      <c r="R136" s="102"/>
      <c r="S136" s="102"/>
      <c r="T136" s="102"/>
      <c r="U136" s="102"/>
      <c r="V136" s="102">
        <v>13</v>
      </c>
    </row>
    <row r="137" spans="1:22" ht="11.25" customHeight="1">
      <c r="A137" s="126"/>
      <c r="B137" s="103"/>
      <c r="C137" s="103" t="s">
        <v>14</v>
      </c>
      <c r="D137" s="103">
        <v>16008</v>
      </c>
      <c r="E137" s="103">
        <v>5865</v>
      </c>
      <c r="F137" s="103">
        <v>5012</v>
      </c>
      <c r="G137" s="103">
        <v>8257</v>
      </c>
      <c r="H137" s="103">
        <v>9043</v>
      </c>
      <c r="I137" s="103">
        <v>14697</v>
      </c>
      <c r="J137" s="103">
        <v>27637</v>
      </c>
      <c r="K137" s="103">
        <v>28180</v>
      </c>
      <c r="L137" s="103">
        <v>18725</v>
      </c>
      <c r="M137" s="103">
        <v>15320</v>
      </c>
      <c r="N137" s="103">
        <v>12987</v>
      </c>
      <c r="O137" s="103">
        <v>15943</v>
      </c>
      <c r="P137" s="103">
        <v>14807</v>
      </c>
      <c r="Q137" s="103">
        <v>12460</v>
      </c>
      <c r="R137" s="103">
        <v>9918</v>
      </c>
      <c r="S137" s="103">
        <v>7767</v>
      </c>
      <c r="T137" s="103">
        <v>5507</v>
      </c>
      <c r="U137" s="103">
        <v>6123</v>
      </c>
      <c r="V137" s="103">
        <v>234258</v>
      </c>
    </row>
    <row r="138" spans="1:22" ht="11.25" customHeight="1">
      <c r="A138" s="102"/>
      <c r="B138" s="102" t="s">
        <v>98</v>
      </c>
      <c r="C138" s="102" t="s">
        <v>94</v>
      </c>
      <c r="D138" s="102">
        <v>4672</v>
      </c>
      <c r="E138" s="102">
        <v>1869</v>
      </c>
      <c r="F138" s="102">
        <v>2152</v>
      </c>
      <c r="G138" s="102">
        <v>3497</v>
      </c>
      <c r="H138" s="102">
        <v>3574</v>
      </c>
      <c r="I138" s="102">
        <v>4420</v>
      </c>
      <c r="J138" s="102">
        <v>6368</v>
      </c>
      <c r="K138" s="102">
        <v>7282</v>
      </c>
      <c r="L138" s="102">
        <v>7395</v>
      </c>
      <c r="M138" s="102">
        <v>9290</v>
      </c>
      <c r="N138" s="102">
        <v>8765</v>
      </c>
      <c r="O138" s="102">
        <v>10054</v>
      </c>
      <c r="P138" s="102">
        <v>10539</v>
      </c>
      <c r="Q138" s="102">
        <v>8697</v>
      </c>
      <c r="R138" s="102">
        <v>6959</v>
      </c>
      <c r="S138" s="102">
        <v>4966</v>
      </c>
      <c r="T138" s="102">
        <v>2553</v>
      </c>
      <c r="U138" s="102">
        <v>2018</v>
      </c>
      <c r="V138" s="102">
        <v>105069</v>
      </c>
    </row>
    <row r="139" spans="1:22" ht="11.25" customHeight="1">
      <c r="A139" s="21"/>
      <c r="B139" s="102"/>
      <c r="C139" s="102" t="s">
        <v>97</v>
      </c>
      <c r="D139" s="143">
        <v>4642</v>
      </c>
      <c r="E139" s="143">
        <v>1373</v>
      </c>
      <c r="F139" s="143">
        <v>1287</v>
      </c>
      <c r="G139" s="143">
        <v>2873</v>
      </c>
      <c r="H139" s="143">
        <v>3691</v>
      </c>
      <c r="I139" s="144">
        <v>5669</v>
      </c>
      <c r="J139" s="144">
        <v>9036</v>
      </c>
      <c r="K139" s="144">
        <v>9636</v>
      </c>
      <c r="L139" s="144">
        <v>7967</v>
      </c>
      <c r="M139" s="144">
        <v>7096</v>
      </c>
      <c r="N139" s="147">
        <v>5748</v>
      </c>
      <c r="O139" s="147">
        <v>6114</v>
      </c>
      <c r="P139" s="147">
        <v>5038</v>
      </c>
      <c r="Q139" s="147">
        <v>4387</v>
      </c>
      <c r="R139" s="147">
        <v>3418</v>
      </c>
      <c r="S139" s="147">
        <v>2487</v>
      </c>
      <c r="T139" s="147">
        <v>1538</v>
      </c>
      <c r="U139" s="147">
        <v>1606</v>
      </c>
      <c r="V139" s="148">
        <v>83606</v>
      </c>
    </row>
    <row r="140" spans="1:22" ht="11.25" customHeight="1">
      <c r="A140" s="21"/>
      <c r="B140" s="102"/>
      <c r="C140" s="102" t="s">
        <v>88</v>
      </c>
      <c r="D140" s="144">
        <v>3618</v>
      </c>
      <c r="E140" s="143">
        <v>1858</v>
      </c>
      <c r="F140" s="144">
        <v>1811</v>
      </c>
      <c r="G140" s="143">
        <v>3108</v>
      </c>
      <c r="H140" s="143">
        <v>4466</v>
      </c>
      <c r="I140" s="143">
        <v>4642</v>
      </c>
      <c r="J140" s="143">
        <v>7889</v>
      </c>
      <c r="K140" s="143">
        <v>8276</v>
      </c>
      <c r="L140" s="144">
        <v>7233</v>
      </c>
      <c r="M140" s="144">
        <v>7344</v>
      </c>
      <c r="N140" s="147">
        <v>6221</v>
      </c>
      <c r="O140" s="147">
        <v>6879</v>
      </c>
      <c r="P140" s="147">
        <v>6580</v>
      </c>
      <c r="Q140" s="147">
        <v>5540</v>
      </c>
      <c r="R140" s="147">
        <v>4233</v>
      </c>
      <c r="S140" s="147">
        <v>3475</v>
      </c>
      <c r="T140" s="147">
        <v>1945</v>
      </c>
      <c r="U140" s="147">
        <v>1736</v>
      </c>
      <c r="V140" s="147">
        <v>86855</v>
      </c>
    </row>
    <row r="141" spans="1:22" ht="11.25" customHeight="1">
      <c r="A141" s="102"/>
      <c r="B141" s="102"/>
      <c r="C141" s="102" t="s">
        <v>61</v>
      </c>
      <c r="D141" s="144">
        <v>3</v>
      </c>
      <c r="E141" s="143">
        <v>16</v>
      </c>
      <c r="F141" s="144">
        <v>37</v>
      </c>
      <c r="G141" s="143">
        <v>33</v>
      </c>
      <c r="H141" s="143">
        <v>26</v>
      </c>
      <c r="I141" s="143">
        <v>10</v>
      </c>
      <c r="J141" s="143">
        <v>15</v>
      </c>
      <c r="K141" s="143">
        <v>17</v>
      </c>
      <c r="L141" s="144">
        <v>19</v>
      </c>
      <c r="M141" s="144">
        <v>20</v>
      </c>
      <c r="N141" s="147">
        <v>22</v>
      </c>
      <c r="O141" s="147">
        <v>24</v>
      </c>
      <c r="P141" s="147">
        <v>10</v>
      </c>
      <c r="Q141" s="147">
        <v>12</v>
      </c>
      <c r="R141" s="147">
        <v>5</v>
      </c>
      <c r="S141" s="147">
        <v>4</v>
      </c>
      <c r="T141" s="147">
        <v>1</v>
      </c>
      <c r="U141" s="147">
        <v>0</v>
      </c>
      <c r="V141" s="147">
        <v>275</v>
      </c>
    </row>
    <row r="142" spans="1:22" ht="11.25" customHeight="1">
      <c r="B142" s="102"/>
      <c r="C142" s="102" t="s">
        <v>95</v>
      </c>
      <c r="D142" s="102">
        <v>59</v>
      </c>
      <c r="E142" s="102">
        <v>124</v>
      </c>
      <c r="F142" s="102">
        <v>116</v>
      </c>
      <c r="G142" s="118">
        <v>108</v>
      </c>
      <c r="H142" s="102">
        <v>163</v>
      </c>
      <c r="I142" s="102">
        <v>274</v>
      </c>
      <c r="J142" s="102">
        <v>875</v>
      </c>
      <c r="K142" s="102">
        <v>1850</v>
      </c>
      <c r="L142" s="102">
        <v>2984</v>
      </c>
      <c r="M142" s="102">
        <v>2959</v>
      </c>
      <c r="N142" s="118">
        <v>3322</v>
      </c>
      <c r="O142" s="118">
        <v>5408</v>
      </c>
      <c r="P142" s="118">
        <v>5175</v>
      </c>
      <c r="Q142" s="118">
        <v>4929</v>
      </c>
      <c r="R142" s="118">
        <v>4921</v>
      </c>
      <c r="S142" s="118">
        <v>3125</v>
      </c>
      <c r="T142" s="118">
        <v>816</v>
      </c>
      <c r="U142" s="118">
        <v>282</v>
      </c>
      <c r="V142" s="118">
        <v>37489</v>
      </c>
    </row>
    <row r="143" spans="1:22" ht="11.25" customHeight="1">
      <c r="A143" s="102"/>
      <c r="B143" s="102"/>
      <c r="C143" s="102" t="s">
        <v>96</v>
      </c>
      <c r="D143" s="102"/>
      <c r="E143" s="102">
        <v>3</v>
      </c>
      <c r="F143" s="102"/>
      <c r="G143" s="102"/>
      <c r="H143" s="102"/>
      <c r="I143" s="102"/>
      <c r="J143" s="102">
        <v>15</v>
      </c>
      <c r="K143" s="102">
        <v>8</v>
      </c>
      <c r="L143" s="102">
        <v>1</v>
      </c>
      <c r="M143" s="102">
        <v>8</v>
      </c>
      <c r="N143" s="102">
        <v>5</v>
      </c>
      <c r="O143" s="102">
        <v>16</v>
      </c>
      <c r="P143" s="102">
        <v>26</v>
      </c>
      <c r="Q143" s="102">
        <v>19</v>
      </c>
      <c r="R143" s="102">
        <v>4</v>
      </c>
      <c r="S143" s="102">
        <v>2</v>
      </c>
      <c r="T143" s="102"/>
      <c r="U143" s="102"/>
      <c r="V143" s="102">
        <v>107</v>
      </c>
    </row>
    <row r="144" spans="1:22" ht="11.25" customHeight="1">
      <c r="A144" s="21"/>
      <c r="B144" s="102"/>
      <c r="C144" s="102" t="s">
        <v>167</v>
      </c>
      <c r="D144" s="102">
        <v>7859</v>
      </c>
      <c r="E144" s="102">
        <v>2374</v>
      </c>
      <c r="F144" s="102">
        <v>3856</v>
      </c>
      <c r="G144" s="102">
        <v>4436</v>
      </c>
      <c r="H144" s="102">
        <v>4190</v>
      </c>
      <c r="I144" s="102">
        <v>6163</v>
      </c>
      <c r="J144" s="102">
        <v>10376</v>
      </c>
      <c r="K144" s="102">
        <v>9614</v>
      </c>
      <c r="L144" s="102">
        <v>9052</v>
      </c>
      <c r="M144" s="102">
        <v>8213</v>
      </c>
      <c r="N144" s="102">
        <v>7486</v>
      </c>
      <c r="O144" s="102">
        <v>7527</v>
      </c>
      <c r="P144" s="102">
        <v>7179</v>
      </c>
      <c r="Q144" s="102">
        <v>5703</v>
      </c>
      <c r="R144" s="102">
        <v>4561</v>
      </c>
      <c r="S144" s="102">
        <v>3308</v>
      </c>
      <c r="T144" s="102">
        <v>2134</v>
      </c>
      <c r="U144" s="102">
        <v>1790</v>
      </c>
      <c r="V144" s="102">
        <v>105821</v>
      </c>
    </row>
    <row r="145" spans="1:24" ht="11.25" customHeight="1">
      <c r="A145" s="126"/>
      <c r="B145" s="103"/>
      <c r="C145" s="103" t="s">
        <v>14</v>
      </c>
      <c r="D145" s="103">
        <v>20853</v>
      </c>
      <c r="E145" s="103">
        <v>7617</v>
      </c>
      <c r="F145" s="103">
        <v>9259</v>
      </c>
      <c r="G145" s="103">
        <v>14055</v>
      </c>
      <c r="H145" s="103">
        <v>16110</v>
      </c>
      <c r="I145" s="103">
        <v>21178</v>
      </c>
      <c r="J145" s="103">
        <v>34574</v>
      </c>
      <c r="K145" s="103">
        <v>36683</v>
      </c>
      <c r="L145" s="103">
        <v>34651</v>
      </c>
      <c r="M145" s="103">
        <v>34930</v>
      </c>
      <c r="N145" s="103">
        <v>31569</v>
      </c>
      <c r="O145" s="103">
        <v>36022</v>
      </c>
      <c r="P145" s="103">
        <v>34547</v>
      </c>
      <c r="Q145" s="103">
        <v>29287</v>
      </c>
      <c r="R145" s="103">
        <v>24101</v>
      </c>
      <c r="S145" s="103">
        <v>17367</v>
      </c>
      <c r="T145" s="103">
        <v>8987</v>
      </c>
      <c r="U145" s="103">
        <v>7432</v>
      </c>
      <c r="V145" s="103">
        <v>419222</v>
      </c>
    </row>
    <row r="146" spans="1:24" ht="11.25" customHeight="1">
      <c r="A146" s="102"/>
      <c r="B146" s="102"/>
      <c r="C146" s="102" t="s">
        <v>15</v>
      </c>
      <c r="D146" s="102">
        <v>180.21860400000151</v>
      </c>
      <c r="E146" s="102">
        <v>211.76047000000108</v>
      </c>
      <c r="F146" s="102">
        <v>308.0482239999983</v>
      </c>
      <c r="G146" s="102">
        <v>483.63627999999881</v>
      </c>
      <c r="H146" s="102">
        <v>478.25804600000265</v>
      </c>
      <c r="I146" s="102">
        <v>909.44574100000318</v>
      </c>
      <c r="J146" s="102">
        <v>2307.0328950000112</v>
      </c>
      <c r="K146" s="102">
        <v>4038.4821449999872</v>
      </c>
      <c r="L146" s="102">
        <v>2802.2719170000055</v>
      </c>
      <c r="M146" s="102">
        <v>1478.8204729999998</v>
      </c>
      <c r="N146" s="102">
        <v>1477.9821890000021</v>
      </c>
      <c r="O146" s="102">
        <v>704.7343419999961</v>
      </c>
      <c r="P146" s="102">
        <v>1230.4935070000065</v>
      </c>
      <c r="Q146" s="102">
        <v>865.73143400000117</v>
      </c>
      <c r="R146" s="102">
        <v>757.75085799999943</v>
      </c>
      <c r="S146" s="102">
        <v>400.61163500000112</v>
      </c>
      <c r="T146" s="102">
        <v>152.36718100000144</v>
      </c>
      <c r="U146" s="102">
        <v>112.87176499999987</v>
      </c>
      <c r="V146" s="102">
        <v>18900.517706000017</v>
      </c>
    </row>
    <row r="147" spans="1:24" ht="11.25" customHeight="1">
      <c r="A147" s="105"/>
      <c r="B147" s="105"/>
      <c r="C147" s="105" t="s">
        <v>181</v>
      </c>
      <c r="D147" s="105">
        <v>64059.218604000002</v>
      </c>
      <c r="E147" s="105">
        <v>30383.760470000001</v>
      </c>
      <c r="F147" s="105">
        <v>33880.048223999998</v>
      </c>
      <c r="G147" s="105">
        <v>52982.636279999999</v>
      </c>
      <c r="H147" s="105">
        <v>59910.258046000003</v>
      </c>
      <c r="I147" s="105">
        <v>91297.445741000003</v>
      </c>
      <c r="J147" s="105">
        <v>150380.03289500001</v>
      </c>
      <c r="K147" s="105">
        <v>153586.48214499999</v>
      </c>
      <c r="L147" s="105">
        <v>124273.27191700001</v>
      </c>
      <c r="M147" s="105">
        <v>113150.820473</v>
      </c>
      <c r="N147" s="105">
        <v>97816.982189000002</v>
      </c>
      <c r="O147" s="105">
        <v>101591.734342</v>
      </c>
      <c r="P147" s="105">
        <v>91048.493507000007</v>
      </c>
      <c r="Q147" s="105">
        <v>71844.731434000001</v>
      </c>
      <c r="R147" s="105">
        <v>56253.750857999999</v>
      </c>
      <c r="S147" s="105">
        <v>40451.611635000001</v>
      </c>
      <c r="T147" s="105">
        <v>23292.367181000001</v>
      </c>
      <c r="U147" s="105">
        <v>21305.871765</v>
      </c>
      <c r="V147" s="105">
        <v>1377509.517706</v>
      </c>
    </row>
    <row r="148" spans="1:24" s="202" customFormat="1" ht="11.25" customHeight="1">
      <c r="A148" s="37"/>
      <c r="B148" s="206"/>
      <c r="C148" s="206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1:24" s="202" customFormat="1" ht="11.25" customHeight="1">
      <c r="A149" s="44"/>
      <c r="B149" s="206"/>
      <c r="W149" s="224"/>
    </row>
    <row r="150" spans="1:24" ht="11.25" customHeight="1">
      <c r="V150" s="40"/>
    </row>
    <row r="151" spans="1:24">
      <c r="V151" s="40"/>
    </row>
    <row r="152" spans="1:24">
      <c r="V152" s="40"/>
      <c r="X152" s="21"/>
    </row>
    <row r="153" spans="1:24">
      <c r="V153" s="40"/>
      <c r="X153" s="21"/>
    </row>
    <row r="154" spans="1:24">
      <c r="X154" s="21"/>
    </row>
    <row r="155" spans="1:24" s="21" customFormat="1">
      <c r="B155" s="20"/>
      <c r="D155" s="22"/>
    </row>
    <row r="156" spans="1:24" s="21" customFormat="1">
      <c r="B156" s="20"/>
      <c r="D156" s="22"/>
    </row>
    <row r="157" spans="1:24" s="21" customFormat="1">
      <c r="B157" s="20"/>
      <c r="D157" s="22"/>
    </row>
    <row r="158" spans="1:24" s="21" customFormat="1">
      <c r="B158" s="20"/>
      <c r="D158" s="22"/>
    </row>
    <row r="159" spans="1:24" s="21" customFormat="1">
      <c r="B159" s="20"/>
      <c r="D159" s="22"/>
    </row>
    <row r="160" spans="1:24" s="21" customFormat="1">
      <c r="B160" s="23"/>
      <c r="X160" s="3"/>
    </row>
    <row r="161" spans="2:24" s="21" customFormat="1">
      <c r="X161" s="3"/>
    </row>
    <row r="162" spans="2:24" s="21" customFormat="1">
      <c r="X162" s="3"/>
    </row>
    <row r="163" spans="2:24">
      <c r="B163" s="3"/>
      <c r="D163" s="3"/>
      <c r="E163" s="3"/>
      <c r="F163" s="3"/>
      <c r="G163" s="3"/>
      <c r="H163" s="3"/>
    </row>
    <row r="164" spans="2:24">
      <c r="B164" s="3"/>
      <c r="D164" s="3"/>
      <c r="E164" s="3"/>
      <c r="F164" s="3"/>
      <c r="G164" s="3"/>
      <c r="H164" s="3"/>
      <c r="X164" s="125"/>
    </row>
    <row r="165" spans="2:24">
      <c r="B165" s="3"/>
      <c r="D165" s="3"/>
      <c r="E165" s="3"/>
      <c r="F165" s="3"/>
      <c r="G165" s="3"/>
      <c r="H165" s="3"/>
    </row>
    <row r="166" spans="2:24">
      <c r="B166" s="3"/>
      <c r="D166" s="3"/>
      <c r="E166" s="3"/>
      <c r="F166" s="3"/>
      <c r="G166" s="3"/>
      <c r="H166" s="3"/>
    </row>
    <row r="167" spans="2:24" s="126" customFormat="1" ht="11.25" customHeight="1">
      <c r="W167" s="125"/>
      <c r="X167" s="3"/>
    </row>
    <row r="168" spans="2:24" ht="10.35" customHeight="1">
      <c r="B168" s="3"/>
      <c r="D168" s="3"/>
      <c r="E168" s="3"/>
      <c r="F168" s="3"/>
      <c r="G168" s="3"/>
      <c r="H168" s="3"/>
      <c r="X168" s="125"/>
    </row>
    <row r="169" spans="2:24" ht="10.35" customHeight="1">
      <c r="B169" s="3"/>
      <c r="D169" s="3"/>
      <c r="E169" s="3"/>
      <c r="F169" s="3"/>
      <c r="G169" s="3"/>
      <c r="H169" s="3"/>
    </row>
    <row r="170" spans="2:24" ht="10.35" customHeight="1">
      <c r="B170" s="3"/>
      <c r="D170" s="3"/>
      <c r="E170" s="3"/>
      <c r="F170" s="3"/>
      <c r="G170" s="3"/>
      <c r="H170" s="3"/>
    </row>
    <row r="171" spans="2:24" s="126" customFormat="1" ht="11.25" customHeight="1">
      <c r="W171" s="125"/>
      <c r="X171" s="3"/>
    </row>
    <row r="172" spans="2:24">
      <c r="B172" s="3"/>
      <c r="D172" s="3"/>
      <c r="E172" s="3"/>
      <c r="F172" s="3"/>
      <c r="G172" s="3"/>
      <c r="H172" s="3"/>
    </row>
    <row r="173" spans="2:24" ht="10.7" customHeight="1">
      <c r="B173" s="3"/>
      <c r="D173" s="3"/>
      <c r="E173" s="3"/>
      <c r="F173" s="3"/>
      <c r="G173" s="3"/>
      <c r="H173" s="3"/>
    </row>
    <row r="174" spans="2:24" ht="10.35" customHeight="1">
      <c r="B174" s="3"/>
      <c r="D174" s="3"/>
      <c r="E174" s="3"/>
      <c r="F174" s="3"/>
      <c r="G174" s="3"/>
      <c r="H174" s="3"/>
    </row>
    <row r="175" spans="2:24" ht="10.35" customHeight="1">
      <c r="B175" s="3"/>
      <c r="D175" s="3"/>
      <c r="E175" s="3"/>
      <c r="F175" s="3"/>
      <c r="G175" s="3"/>
      <c r="H175" s="3"/>
    </row>
    <row r="176" spans="2:24">
      <c r="B176" s="3"/>
      <c r="D176" s="3"/>
      <c r="E176" s="3"/>
      <c r="F176" s="3"/>
      <c r="G176" s="3"/>
      <c r="H176" s="3"/>
    </row>
    <row r="177" spans="2:24">
      <c r="B177" s="3"/>
      <c r="D177" s="3"/>
      <c r="E177" s="3"/>
      <c r="F177" s="3"/>
      <c r="G177" s="3"/>
      <c r="H177" s="3"/>
    </row>
    <row r="178" spans="2:24">
      <c r="B178" s="3"/>
      <c r="D178" s="3"/>
      <c r="E178" s="3"/>
      <c r="F178" s="3"/>
      <c r="G178" s="3"/>
      <c r="H178" s="3"/>
    </row>
    <row r="179" spans="2:24">
      <c r="B179" s="3"/>
      <c r="D179" s="3"/>
      <c r="E179" s="3"/>
      <c r="F179" s="3"/>
      <c r="G179" s="3"/>
      <c r="H179" s="3"/>
    </row>
    <row r="180" spans="2:24">
      <c r="B180" s="3"/>
      <c r="D180" s="3"/>
      <c r="E180" s="3"/>
      <c r="F180" s="3"/>
      <c r="G180" s="3"/>
      <c r="H180" s="3"/>
    </row>
    <row r="181" spans="2:24">
      <c r="B181" s="3"/>
      <c r="D181" s="3"/>
      <c r="E181" s="3"/>
      <c r="F181" s="3"/>
      <c r="G181" s="3"/>
      <c r="H181" s="3"/>
    </row>
    <row r="182" spans="2:24">
      <c r="B182" s="3"/>
      <c r="D182" s="3"/>
      <c r="E182" s="3"/>
      <c r="F182" s="3"/>
      <c r="G182" s="3"/>
      <c r="H182" s="3"/>
    </row>
    <row r="183" spans="2:24">
      <c r="B183" s="3"/>
      <c r="D183" s="3"/>
      <c r="E183" s="3"/>
      <c r="F183" s="3"/>
      <c r="G183" s="3"/>
      <c r="H183" s="3"/>
    </row>
    <row r="184" spans="2:24">
      <c r="B184" s="3"/>
      <c r="D184" s="3"/>
      <c r="E184" s="3"/>
      <c r="F184" s="3"/>
      <c r="G184" s="3"/>
      <c r="H184" s="3"/>
    </row>
    <row r="185" spans="2:24">
      <c r="B185" s="3"/>
      <c r="D185" s="3"/>
      <c r="E185" s="3"/>
      <c r="F185" s="3"/>
      <c r="G185" s="3"/>
      <c r="H185" s="3"/>
    </row>
    <row r="186" spans="2:24">
      <c r="B186" s="3"/>
      <c r="D186" s="3"/>
      <c r="E186" s="3"/>
      <c r="F186" s="3"/>
      <c r="G186" s="3"/>
      <c r="H186" s="3"/>
    </row>
    <row r="187" spans="2:24">
      <c r="B187" s="3"/>
      <c r="D187" s="3"/>
      <c r="E187" s="3"/>
      <c r="F187" s="3"/>
      <c r="G187" s="3"/>
      <c r="H187" s="3"/>
    </row>
    <row r="188" spans="2:24">
      <c r="B188" s="3"/>
      <c r="D188" s="3"/>
      <c r="E188" s="3"/>
      <c r="F188" s="3"/>
      <c r="G188" s="3"/>
      <c r="H188" s="3"/>
      <c r="X188" s="125"/>
    </row>
    <row r="189" spans="2:24">
      <c r="B189" s="3"/>
      <c r="D189" s="3"/>
      <c r="E189" s="3"/>
      <c r="F189" s="3"/>
      <c r="G189" s="3"/>
      <c r="H189" s="3"/>
    </row>
    <row r="190" spans="2:24">
      <c r="B190" s="3"/>
      <c r="D190" s="3"/>
      <c r="E190" s="3"/>
      <c r="F190" s="3"/>
      <c r="G190" s="3"/>
      <c r="H190" s="3"/>
    </row>
    <row r="191" spans="2:24" s="126" customFormat="1" ht="11.25" customHeight="1">
      <c r="W191" s="125"/>
      <c r="X191" s="3"/>
    </row>
    <row r="192" spans="2:24" ht="10.35" customHeight="1">
      <c r="B192" s="3"/>
      <c r="D192" s="3"/>
      <c r="E192" s="3"/>
      <c r="F192" s="3"/>
      <c r="G192" s="3"/>
      <c r="H192" s="3"/>
    </row>
    <row r="193" spans="2:24" ht="10.35" customHeight="1">
      <c r="B193" s="3"/>
      <c r="D193" s="3"/>
      <c r="E193" s="3"/>
      <c r="F193" s="3"/>
      <c r="G193" s="3"/>
      <c r="H193" s="3"/>
    </row>
    <row r="194" spans="2:24">
      <c r="B194" s="3"/>
      <c r="D194" s="3"/>
      <c r="E194" s="3"/>
      <c r="F194" s="3"/>
      <c r="G194" s="3"/>
      <c r="H194" s="3"/>
    </row>
    <row r="195" spans="2:24">
      <c r="B195" s="3"/>
      <c r="D195" s="3"/>
      <c r="E195" s="3"/>
      <c r="F195" s="3"/>
      <c r="G195" s="3"/>
      <c r="H195" s="3"/>
    </row>
    <row r="196" spans="2:24">
      <c r="B196" s="3"/>
      <c r="D196" s="3"/>
      <c r="E196" s="3"/>
      <c r="F196" s="3"/>
      <c r="G196" s="3"/>
      <c r="H196" s="3"/>
    </row>
    <row r="197" spans="2:24">
      <c r="B197" s="3"/>
      <c r="D197" s="3"/>
      <c r="E197" s="3"/>
      <c r="F197" s="3"/>
      <c r="G197" s="3"/>
      <c r="H197" s="3"/>
    </row>
    <row r="198" spans="2:24">
      <c r="B198" s="3"/>
      <c r="D198" s="3"/>
      <c r="E198" s="3"/>
      <c r="F198" s="3"/>
      <c r="G198" s="3"/>
      <c r="H198" s="3"/>
    </row>
    <row r="199" spans="2:24">
      <c r="B199" s="3"/>
      <c r="D199" s="3"/>
      <c r="E199" s="3"/>
      <c r="F199" s="3"/>
      <c r="G199" s="3"/>
      <c r="H199" s="3"/>
    </row>
    <row r="200" spans="2:24">
      <c r="B200" s="3"/>
      <c r="D200" s="3"/>
      <c r="E200" s="3"/>
      <c r="F200" s="3"/>
      <c r="G200" s="3"/>
      <c r="H200" s="3"/>
    </row>
    <row r="201" spans="2:24">
      <c r="B201" s="3"/>
      <c r="D201" s="3"/>
      <c r="E201" s="3"/>
      <c r="F201" s="3"/>
      <c r="G201" s="3"/>
      <c r="H201" s="3"/>
    </row>
    <row r="202" spans="2:24">
      <c r="B202" s="3"/>
      <c r="D202" s="3"/>
      <c r="E202" s="3"/>
      <c r="F202" s="3"/>
      <c r="G202" s="3"/>
      <c r="H202" s="3"/>
    </row>
    <row r="203" spans="2:24">
      <c r="B203" s="3"/>
      <c r="D203" s="3"/>
      <c r="E203" s="3"/>
      <c r="F203" s="3"/>
      <c r="G203" s="3"/>
      <c r="H203" s="3"/>
    </row>
    <row r="204" spans="2:24">
      <c r="B204" s="3"/>
      <c r="D204" s="3"/>
      <c r="E204" s="3"/>
      <c r="F204" s="3"/>
      <c r="G204" s="3"/>
      <c r="H204" s="3"/>
    </row>
    <row r="205" spans="2:24">
      <c r="B205" s="3"/>
      <c r="D205" s="3"/>
      <c r="E205" s="3"/>
      <c r="F205" s="3"/>
      <c r="G205" s="3"/>
      <c r="H205" s="3"/>
    </row>
    <row r="206" spans="2:24">
      <c r="B206" s="3"/>
      <c r="D206" s="3"/>
      <c r="E206" s="3"/>
      <c r="F206" s="3"/>
      <c r="G206" s="3"/>
      <c r="H206" s="3"/>
      <c r="X206" s="125"/>
    </row>
    <row r="207" spans="2:24">
      <c r="B207" s="3"/>
      <c r="D207" s="3"/>
      <c r="E207" s="3"/>
      <c r="F207" s="3"/>
      <c r="G207" s="3"/>
      <c r="H207" s="3"/>
    </row>
    <row r="208" spans="2:24">
      <c r="B208" s="3"/>
      <c r="D208" s="3"/>
      <c r="E208" s="3"/>
      <c r="F208" s="3"/>
      <c r="G208" s="3"/>
      <c r="H208" s="3"/>
    </row>
    <row r="209" spans="2:24" s="126" customFormat="1" ht="11.25" customHeight="1">
      <c r="W209" s="125"/>
      <c r="X209" s="3"/>
    </row>
    <row r="210" spans="2:24">
      <c r="B210" s="3"/>
      <c r="D210" s="3"/>
      <c r="E210" s="3"/>
      <c r="F210" s="3"/>
      <c r="G210" s="3"/>
      <c r="H210" s="3"/>
    </row>
    <row r="211" spans="2:24">
      <c r="B211" s="3"/>
      <c r="D211" s="3"/>
      <c r="E211" s="3"/>
      <c r="F211" s="3"/>
      <c r="G211" s="3"/>
      <c r="H211" s="3"/>
    </row>
    <row r="212" spans="2:24">
      <c r="B212" s="3"/>
      <c r="D212" s="3"/>
      <c r="E212" s="3"/>
      <c r="F212" s="3"/>
      <c r="G212" s="3"/>
      <c r="H212" s="3"/>
    </row>
    <row r="213" spans="2:24">
      <c r="B213" s="3"/>
      <c r="D213" s="3"/>
      <c r="E213" s="3"/>
      <c r="F213" s="3"/>
      <c r="G213" s="3"/>
      <c r="H213" s="3"/>
    </row>
    <row r="214" spans="2:24">
      <c r="B214" s="3"/>
      <c r="D214" s="3"/>
      <c r="E214" s="3"/>
      <c r="F214" s="3"/>
      <c r="G214" s="3"/>
      <c r="H214" s="3"/>
    </row>
    <row r="215" spans="2:24">
      <c r="B215" s="3"/>
      <c r="D215" s="3"/>
      <c r="E215" s="3"/>
      <c r="F215" s="3"/>
      <c r="G215" s="3"/>
      <c r="H215" s="3"/>
      <c r="X215" s="125"/>
    </row>
    <row r="216" spans="2:24">
      <c r="B216" s="3"/>
      <c r="D216" s="3"/>
      <c r="E216" s="3"/>
      <c r="F216" s="3"/>
      <c r="G216" s="3"/>
      <c r="H216" s="3"/>
    </row>
    <row r="217" spans="2:24">
      <c r="B217" s="3"/>
      <c r="D217" s="3"/>
      <c r="E217" s="3"/>
      <c r="F217" s="3"/>
      <c r="G217" s="3"/>
      <c r="H217" s="3"/>
    </row>
    <row r="218" spans="2:24" s="126" customFormat="1" ht="11.25" customHeight="1">
      <c r="W218" s="125"/>
      <c r="X218" s="3"/>
    </row>
    <row r="219" spans="2:24" ht="10.35" customHeight="1">
      <c r="B219" s="3"/>
      <c r="D219" s="3"/>
      <c r="E219" s="3"/>
      <c r="F219" s="3"/>
      <c r="G219" s="3"/>
      <c r="H219" s="3"/>
    </row>
    <row r="220" spans="2:24" ht="10.35" customHeight="1">
      <c r="B220" s="3"/>
      <c r="D220" s="3"/>
      <c r="E220" s="3"/>
      <c r="F220" s="3"/>
      <c r="G220" s="3"/>
      <c r="H220" s="3"/>
    </row>
    <row r="221" spans="2:24">
      <c r="B221" s="3"/>
      <c r="D221" s="3"/>
      <c r="E221" s="3"/>
      <c r="F221" s="3"/>
      <c r="G221" s="3"/>
      <c r="H221" s="3"/>
    </row>
    <row r="222" spans="2:24">
      <c r="B222" s="3"/>
      <c r="D222" s="3"/>
      <c r="E222" s="3"/>
      <c r="F222" s="3"/>
      <c r="G222" s="3"/>
      <c r="H222" s="3"/>
    </row>
    <row r="223" spans="2:24">
      <c r="B223" s="3"/>
      <c r="D223" s="3"/>
      <c r="E223" s="3"/>
      <c r="F223" s="3"/>
      <c r="G223" s="3"/>
      <c r="H223" s="3"/>
      <c r="X223" s="125"/>
    </row>
    <row r="224" spans="2:24">
      <c r="B224" s="3"/>
      <c r="D224" s="3"/>
      <c r="E224" s="3"/>
      <c r="F224" s="3"/>
      <c r="G224" s="3"/>
      <c r="H224" s="3"/>
    </row>
    <row r="225" spans="1:24">
      <c r="B225" s="3"/>
      <c r="D225" s="3"/>
      <c r="E225" s="3"/>
      <c r="F225" s="3"/>
      <c r="G225" s="3"/>
      <c r="H225" s="3"/>
      <c r="X225" s="126"/>
    </row>
    <row r="226" spans="1:24" s="126" customFormat="1" ht="11.25" customHeight="1">
      <c r="W226" s="125"/>
      <c r="X226" s="3"/>
    </row>
    <row r="227" spans="1:24">
      <c r="B227" s="3"/>
      <c r="D227" s="3"/>
      <c r="E227" s="3"/>
      <c r="F227" s="3"/>
      <c r="G227" s="3"/>
      <c r="H227" s="3"/>
    </row>
    <row r="228" spans="1:24" s="126" customFormat="1">
      <c r="X228" s="3"/>
    </row>
    <row r="229" spans="1:24">
      <c r="A229" s="108"/>
      <c r="B229" s="108"/>
      <c r="C229" s="108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</row>
    <row r="230" spans="1:24">
      <c r="A230" s="108"/>
      <c r="B230" s="108"/>
      <c r="C230" s="108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</row>
    <row r="231" spans="1:24"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</row>
    <row r="232" spans="1:24">
      <c r="D232" s="3"/>
      <c r="E232" s="93"/>
      <c r="F232" s="96"/>
      <c r="I232" s="2"/>
      <c r="J232" s="2"/>
      <c r="U232" s="7"/>
    </row>
    <row r="233" spans="1:24">
      <c r="B233" s="3"/>
      <c r="D233" s="3"/>
      <c r="E233" s="3"/>
      <c r="I233" s="2"/>
      <c r="J233" s="2"/>
      <c r="U233" s="7"/>
    </row>
    <row r="234" spans="1:24">
      <c r="B234" s="3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4">
      <c r="B235" s="3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4">
      <c r="B236" s="3"/>
      <c r="D236" s="6"/>
      <c r="E236" s="3"/>
      <c r="I236" s="2"/>
      <c r="J236" s="2"/>
      <c r="U236" s="7"/>
    </row>
    <row r="237" spans="1:24">
      <c r="B237" s="3"/>
      <c r="D237" s="6"/>
      <c r="E237" s="3"/>
      <c r="I237" s="2"/>
      <c r="J237" s="2"/>
      <c r="O237" s="6"/>
      <c r="U237" s="7"/>
    </row>
    <row r="238" spans="1:24">
      <c r="B238" s="3"/>
      <c r="D238" s="6"/>
      <c r="E238" s="6"/>
      <c r="F238" s="9"/>
      <c r="G238" s="9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107"/>
    </row>
    <row r="239" spans="1:24">
      <c r="B239" s="107"/>
      <c r="C239" s="6"/>
      <c r="D239" s="9"/>
      <c r="E239" s="9"/>
      <c r="F239" s="9"/>
      <c r="G239" s="9"/>
      <c r="H239" s="9"/>
      <c r="I239" s="6"/>
      <c r="J239" s="6"/>
      <c r="K239" s="6"/>
      <c r="L239" s="6"/>
      <c r="N239" s="6"/>
      <c r="O239" s="6"/>
      <c r="P239" s="6"/>
      <c r="Q239" s="6"/>
      <c r="R239" s="6"/>
      <c r="S239" s="6"/>
      <c r="T239" s="6"/>
    </row>
    <row r="241" spans="2:24">
      <c r="B241" s="3"/>
      <c r="D241" s="3"/>
      <c r="E241" s="3"/>
      <c r="F241" s="3"/>
      <c r="G241" s="3"/>
      <c r="H241" s="3"/>
    </row>
    <row r="242" spans="2:24">
      <c r="B242" s="3"/>
      <c r="D242" s="3"/>
      <c r="E242" s="3"/>
      <c r="F242" s="3"/>
      <c r="G242" s="3"/>
      <c r="H242" s="3"/>
    </row>
    <row r="243" spans="2:24">
      <c r="B243" s="3"/>
      <c r="D243" s="3"/>
      <c r="E243" s="3"/>
      <c r="F243" s="3"/>
      <c r="G243" s="3"/>
      <c r="H243" s="3"/>
    </row>
    <row r="244" spans="2:24">
      <c r="B244" s="3"/>
      <c r="D244" s="3"/>
      <c r="E244" s="3"/>
      <c r="F244" s="3"/>
      <c r="G244" s="3"/>
      <c r="H244" s="3"/>
      <c r="X244" s="125"/>
    </row>
    <row r="245" spans="2:24">
      <c r="B245" s="3"/>
      <c r="D245" s="3"/>
      <c r="E245" s="3"/>
      <c r="F245" s="3"/>
      <c r="G245" s="3"/>
      <c r="H245" s="3"/>
      <c r="X245" s="125"/>
    </row>
    <row r="246" spans="2:24">
      <c r="B246" s="3"/>
      <c r="D246" s="3"/>
      <c r="E246" s="3"/>
      <c r="F246" s="3"/>
      <c r="G246" s="3"/>
      <c r="H246" s="3"/>
      <c r="X246" s="125"/>
    </row>
    <row r="247" spans="2:24" s="126" customFormat="1" ht="11.25" customHeight="1">
      <c r="W247" s="125"/>
      <c r="X247" s="3"/>
    </row>
    <row r="248" spans="2:24" s="126" customFormat="1" ht="11.25" customHeight="1">
      <c r="W248" s="125"/>
      <c r="X248" s="125"/>
    </row>
    <row r="249" spans="2:24" s="126" customFormat="1" ht="11.25" customHeight="1">
      <c r="W249" s="125"/>
      <c r="X249" s="3"/>
    </row>
    <row r="250" spans="2:24" ht="10.35" customHeight="1">
      <c r="B250" s="3"/>
      <c r="D250" s="3"/>
      <c r="E250" s="3"/>
      <c r="F250" s="3"/>
      <c r="G250" s="3"/>
      <c r="H250" s="3"/>
    </row>
    <row r="251" spans="2:24" s="126" customFormat="1" ht="11.25" customHeight="1">
      <c r="W251" s="125"/>
      <c r="X251" s="125"/>
    </row>
    <row r="252" spans="2:24" ht="10.35" customHeight="1">
      <c r="B252" s="3"/>
      <c r="D252" s="3"/>
      <c r="E252" s="3"/>
      <c r="F252" s="3"/>
      <c r="G252" s="3"/>
      <c r="H252" s="3"/>
      <c r="X252" s="58"/>
    </row>
    <row r="253" spans="2:24">
      <c r="B253" s="3"/>
      <c r="D253" s="3"/>
      <c r="E253" s="3"/>
      <c r="F253" s="3"/>
      <c r="G253" s="3"/>
      <c r="H253" s="3"/>
    </row>
    <row r="254" spans="2:24" s="126" customFormat="1" ht="11.25" customHeight="1">
      <c r="W254" s="125"/>
      <c r="X254" s="3"/>
    </row>
    <row r="255" spans="2:24" ht="11.25" customHeight="1">
      <c r="B255" s="3"/>
      <c r="D255" s="3"/>
      <c r="E255" s="3"/>
      <c r="F255" s="3"/>
      <c r="G255" s="3"/>
      <c r="H255" s="3"/>
      <c r="W255" s="58"/>
    </row>
    <row r="256" spans="2:24" ht="10.35" customHeight="1">
      <c r="B256" s="3"/>
      <c r="D256" s="3"/>
      <c r="E256" s="3"/>
      <c r="F256" s="3"/>
      <c r="G256" s="3"/>
      <c r="H256" s="3"/>
    </row>
    <row r="257" spans="2:24" ht="10.35" customHeight="1">
      <c r="B257" s="3"/>
      <c r="D257" s="3"/>
      <c r="E257" s="3"/>
      <c r="F257" s="3"/>
      <c r="G257" s="3"/>
      <c r="H257" s="3"/>
    </row>
    <row r="258" spans="2:24" ht="10.35" customHeight="1">
      <c r="B258" s="3"/>
      <c r="D258" s="3"/>
      <c r="E258" s="3"/>
      <c r="F258" s="3"/>
      <c r="G258" s="3"/>
      <c r="H258" s="3"/>
    </row>
    <row r="259" spans="2:24">
      <c r="B259" s="3"/>
      <c r="D259" s="3"/>
      <c r="E259" s="3"/>
      <c r="F259" s="3"/>
      <c r="G259" s="3"/>
      <c r="H259" s="3"/>
    </row>
    <row r="260" spans="2:24">
      <c r="B260" s="3"/>
      <c r="D260" s="3"/>
      <c r="E260" s="3"/>
      <c r="F260" s="3"/>
      <c r="G260" s="3"/>
      <c r="H260" s="3"/>
    </row>
    <row r="261" spans="2:24">
      <c r="B261" s="3"/>
      <c r="D261" s="3"/>
      <c r="E261" s="3"/>
      <c r="F261" s="3"/>
      <c r="G261" s="3"/>
      <c r="H261" s="3"/>
    </row>
    <row r="262" spans="2:24">
      <c r="B262" s="3"/>
      <c r="D262" s="3"/>
      <c r="E262" s="3"/>
      <c r="F262" s="3"/>
      <c r="G262" s="3"/>
      <c r="H262" s="3"/>
    </row>
    <row r="263" spans="2:24">
      <c r="B263" s="3"/>
      <c r="D263" s="3"/>
      <c r="E263" s="3"/>
      <c r="F263" s="3"/>
      <c r="G263" s="3"/>
      <c r="H263" s="3"/>
    </row>
    <row r="264" spans="2:24">
      <c r="B264" s="3"/>
      <c r="D264" s="3"/>
      <c r="E264" s="3"/>
      <c r="F264" s="3"/>
      <c r="G264" s="3"/>
      <c r="H264" s="3"/>
    </row>
    <row r="265" spans="2:24">
      <c r="B265" s="3"/>
      <c r="D265" s="3"/>
      <c r="E265" s="3"/>
      <c r="F265" s="3"/>
      <c r="G265" s="3"/>
      <c r="H265" s="3"/>
    </row>
    <row r="266" spans="2:24">
      <c r="B266" s="3"/>
      <c r="D266" s="3"/>
      <c r="E266" s="3"/>
      <c r="F266" s="3"/>
      <c r="G266" s="3"/>
      <c r="H266" s="3"/>
    </row>
    <row r="267" spans="2:24">
      <c r="B267" s="3"/>
      <c r="D267" s="3"/>
      <c r="E267" s="3"/>
      <c r="F267" s="3"/>
      <c r="G267" s="3"/>
      <c r="H267" s="3"/>
      <c r="X267" s="125"/>
    </row>
    <row r="268" spans="2:24">
      <c r="B268" s="3"/>
      <c r="D268" s="3"/>
      <c r="E268" s="3"/>
      <c r="F268" s="3"/>
      <c r="G268" s="3"/>
      <c r="H268" s="3"/>
    </row>
    <row r="269" spans="2:24">
      <c r="B269" s="3"/>
      <c r="D269" s="3"/>
      <c r="E269" s="3"/>
      <c r="F269" s="3"/>
      <c r="G269" s="3"/>
      <c r="H269" s="3"/>
    </row>
    <row r="270" spans="2:24" s="126" customFormat="1" ht="11.25" customHeight="1">
      <c r="W270" s="125"/>
      <c r="X270" s="3"/>
    </row>
    <row r="271" spans="2:24">
      <c r="B271" s="3"/>
      <c r="D271" s="3"/>
      <c r="E271" s="3"/>
      <c r="F271" s="3"/>
      <c r="G271" s="3"/>
      <c r="H271" s="3"/>
    </row>
    <row r="272" spans="2:24">
      <c r="B272" s="3"/>
      <c r="D272" s="3"/>
      <c r="E272" s="3"/>
      <c r="F272" s="3"/>
      <c r="G272" s="3"/>
      <c r="H272" s="3"/>
      <c r="X272" s="125"/>
    </row>
    <row r="273" spans="2:24">
      <c r="B273" s="3"/>
      <c r="D273" s="3"/>
      <c r="E273" s="3"/>
      <c r="F273" s="3"/>
      <c r="G273" s="3"/>
      <c r="H273" s="3"/>
    </row>
    <row r="274" spans="2:24">
      <c r="B274" s="3"/>
      <c r="D274" s="3"/>
      <c r="E274" s="3"/>
      <c r="F274" s="3"/>
      <c r="G274" s="3"/>
      <c r="H274" s="3"/>
    </row>
    <row r="275" spans="2:24" s="126" customFormat="1" ht="11.25" customHeight="1">
      <c r="W275" s="125"/>
      <c r="X275" s="3"/>
    </row>
    <row r="276" spans="2:24" ht="10.35" customHeight="1">
      <c r="B276" s="3"/>
      <c r="D276" s="3"/>
      <c r="E276" s="3"/>
      <c r="F276" s="3"/>
      <c r="G276" s="3"/>
      <c r="H276" s="3"/>
    </row>
    <row r="277" spans="2:24" ht="10.35" customHeight="1">
      <c r="B277" s="3"/>
      <c r="D277" s="3"/>
      <c r="E277" s="3"/>
      <c r="F277" s="3"/>
      <c r="G277" s="3"/>
      <c r="H277" s="3"/>
    </row>
    <row r="278" spans="2:24">
      <c r="B278" s="3"/>
      <c r="D278" s="3"/>
      <c r="E278" s="3"/>
      <c r="F278" s="3"/>
      <c r="G278" s="3"/>
      <c r="H278" s="3"/>
    </row>
    <row r="279" spans="2:24">
      <c r="B279" s="3"/>
      <c r="D279" s="3"/>
      <c r="E279" s="3"/>
      <c r="F279" s="3"/>
      <c r="G279" s="3"/>
      <c r="H279" s="3"/>
    </row>
    <row r="280" spans="2:24">
      <c r="B280" s="3"/>
      <c r="D280" s="3"/>
      <c r="E280" s="3"/>
      <c r="F280" s="3"/>
      <c r="G280" s="3"/>
      <c r="H280" s="3"/>
    </row>
    <row r="281" spans="2:24">
      <c r="B281" s="3"/>
      <c r="D281" s="3"/>
      <c r="E281" s="3"/>
      <c r="F281" s="3"/>
      <c r="G281" s="3"/>
      <c r="H281" s="3"/>
    </row>
    <row r="282" spans="2:24">
      <c r="B282" s="3"/>
      <c r="D282" s="3"/>
      <c r="E282" s="3"/>
      <c r="F282" s="3"/>
      <c r="G282" s="3"/>
      <c r="H282" s="3"/>
    </row>
    <row r="283" spans="2:24">
      <c r="B283" s="3"/>
      <c r="D283" s="3"/>
      <c r="E283" s="3"/>
      <c r="F283" s="3"/>
      <c r="G283" s="3"/>
      <c r="H283" s="3"/>
    </row>
    <row r="284" spans="2:24">
      <c r="B284" s="3"/>
      <c r="D284" s="3"/>
      <c r="E284" s="3"/>
      <c r="F284" s="3"/>
      <c r="G284" s="3"/>
      <c r="H284" s="3"/>
      <c r="X284" s="125"/>
    </row>
    <row r="285" spans="2:24">
      <c r="B285" s="3"/>
      <c r="D285" s="3"/>
      <c r="E285" s="3"/>
      <c r="F285" s="3"/>
      <c r="G285" s="3"/>
      <c r="H285" s="3"/>
    </row>
    <row r="286" spans="2:24">
      <c r="B286" s="3"/>
      <c r="D286" s="3"/>
      <c r="E286" s="3"/>
      <c r="F286" s="3"/>
      <c r="G286" s="3"/>
      <c r="H286" s="3"/>
    </row>
    <row r="287" spans="2:24" s="126" customFormat="1" ht="11.25" customHeight="1">
      <c r="W287" s="125"/>
      <c r="X287" s="3"/>
    </row>
    <row r="288" spans="2:24">
      <c r="B288" s="3"/>
      <c r="D288" s="3"/>
      <c r="E288" s="3"/>
      <c r="F288" s="3"/>
      <c r="G288" s="3"/>
      <c r="H288" s="3"/>
    </row>
    <row r="289" spans="2:24">
      <c r="B289" s="3"/>
      <c r="D289" s="3"/>
      <c r="E289" s="3"/>
      <c r="F289" s="3"/>
      <c r="G289" s="3"/>
      <c r="H289" s="3"/>
    </row>
    <row r="290" spans="2:24">
      <c r="B290" s="3"/>
      <c r="D290" s="3"/>
      <c r="E290" s="3"/>
      <c r="F290" s="3"/>
      <c r="G290" s="3"/>
      <c r="H290" s="3"/>
    </row>
    <row r="291" spans="2:24">
      <c r="B291" s="3"/>
      <c r="D291" s="3"/>
      <c r="E291" s="3"/>
      <c r="F291" s="3"/>
      <c r="G291" s="3"/>
      <c r="H291" s="3"/>
      <c r="X291" s="125"/>
    </row>
    <row r="292" spans="2:24">
      <c r="B292" s="3"/>
      <c r="D292" s="3"/>
      <c r="E292" s="3"/>
      <c r="F292" s="3"/>
      <c r="G292" s="3"/>
      <c r="H292" s="3"/>
    </row>
    <row r="293" spans="2:24">
      <c r="B293" s="3"/>
      <c r="D293" s="3"/>
      <c r="E293" s="3"/>
      <c r="F293" s="3"/>
      <c r="G293" s="3"/>
      <c r="H293" s="3"/>
    </row>
    <row r="294" spans="2:24" s="126" customFormat="1" ht="11.25" customHeight="1">
      <c r="W294" s="125"/>
      <c r="X294" s="3"/>
    </row>
    <row r="295" spans="2:24">
      <c r="B295" s="3"/>
      <c r="D295" s="3"/>
      <c r="E295" s="3"/>
      <c r="F295" s="3"/>
      <c r="G295" s="3"/>
      <c r="H295" s="3"/>
      <c r="X295" s="125"/>
    </row>
    <row r="296" spans="2:24">
      <c r="B296" s="3"/>
      <c r="D296" s="3"/>
      <c r="E296" s="3"/>
      <c r="F296" s="3"/>
      <c r="G296" s="3"/>
      <c r="H296" s="3"/>
    </row>
    <row r="297" spans="2:24">
      <c r="B297" s="3"/>
      <c r="D297" s="3"/>
      <c r="E297" s="3"/>
      <c r="F297" s="3"/>
      <c r="G297" s="3"/>
      <c r="H297" s="3"/>
    </row>
    <row r="298" spans="2:24" s="126" customFormat="1" ht="11.25" customHeight="1">
      <c r="W298" s="125"/>
      <c r="X298" s="3"/>
    </row>
    <row r="299" spans="2:24">
      <c r="B299" s="3"/>
      <c r="D299" s="3"/>
      <c r="E299" s="3"/>
      <c r="F299" s="3"/>
      <c r="G299" s="3"/>
      <c r="H299" s="3"/>
    </row>
    <row r="300" spans="2:24">
      <c r="B300" s="3"/>
      <c r="D300" s="3"/>
      <c r="E300" s="3"/>
      <c r="F300" s="3"/>
      <c r="G300" s="3"/>
      <c r="H300" s="3"/>
    </row>
    <row r="301" spans="2:24">
      <c r="B301" s="3"/>
      <c r="D301" s="3"/>
      <c r="E301" s="3"/>
      <c r="F301" s="3"/>
      <c r="G301" s="3"/>
      <c r="H301" s="3"/>
      <c r="X301" s="125"/>
    </row>
    <row r="302" spans="2:24">
      <c r="B302" s="3"/>
      <c r="D302" s="3"/>
      <c r="E302" s="3"/>
      <c r="F302" s="3"/>
      <c r="G302" s="3"/>
      <c r="H302" s="3"/>
    </row>
    <row r="303" spans="2:24">
      <c r="B303" s="3"/>
      <c r="D303" s="3"/>
      <c r="E303" s="3"/>
      <c r="F303" s="3"/>
      <c r="G303" s="3"/>
      <c r="H303" s="3"/>
      <c r="X303" s="125"/>
    </row>
    <row r="304" spans="2:24" s="126" customFormat="1" ht="11.25" customHeight="1">
      <c r="W304" s="125"/>
      <c r="X304" s="3"/>
    </row>
    <row r="305" spans="1:24" ht="10.35" customHeight="1">
      <c r="B305" s="3"/>
      <c r="D305" s="3"/>
      <c r="E305" s="3"/>
      <c r="F305" s="3"/>
      <c r="G305" s="3"/>
      <c r="H305" s="3"/>
    </row>
    <row r="306" spans="1:24" s="126" customFormat="1" ht="11.25" customHeight="1">
      <c r="W306" s="125"/>
      <c r="X306" s="3"/>
    </row>
    <row r="307" spans="1:24">
      <c r="B307" s="3"/>
      <c r="D307" s="3"/>
      <c r="E307" s="3"/>
      <c r="F307" s="3"/>
      <c r="G307" s="3"/>
      <c r="H307" s="3"/>
    </row>
    <row r="308" spans="1:24">
      <c r="B308" s="3"/>
      <c r="D308" s="3"/>
      <c r="E308" s="3"/>
      <c r="F308" s="3"/>
      <c r="G308" s="3"/>
      <c r="H308" s="3"/>
    </row>
    <row r="309" spans="1:24">
      <c r="A309" s="82"/>
    </row>
    <row r="311" spans="1:24"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</row>
    <row r="312" spans="1:24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4" spans="1:24">
      <c r="B314" s="3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6" spans="1:24"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</row>
    <row r="318" spans="1:24">
      <c r="E318" s="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4">
      <c r="E319" s="3"/>
      <c r="F319" s="3"/>
      <c r="G319" s="3"/>
      <c r="H319" s="3"/>
    </row>
    <row r="320" spans="1:24">
      <c r="D320" s="3"/>
      <c r="E320" s="6"/>
      <c r="F320" s="93"/>
      <c r="G320" s="94"/>
      <c r="H320" s="3"/>
      <c r="K320" s="6"/>
      <c r="L320" s="6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1:8">
      <c r="D369" s="3"/>
      <c r="E369" s="3"/>
      <c r="F369" s="3"/>
      <c r="G369" s="3"/>
      <c r="H369" s="3"/>
    </row>
    <row r="370" spans="1:8">
      <c r="D370" s="3"/>
      <c r="E370" s="3"/>
      <c r="F370" s="3"/>
      <c r="G370" s="3"/>
      <c r="H370" s="3"/>
    </row>
    <row r="371" spans="1:8">
      <c r="D371" s="3"/>
      <c r="E371" s="3"/>
      <c r="F371" s="3"/>
      <c r="G371" s="3"/>
      <c r="H371" s="3"/>
    </row>
    <row r="372" spans="1:8">
      <c r="D372" s="3"/>
      <c r="E372" s="3"/>
      <c r="F372" s="3"/>
      <c r="G372" s="3"/>
      <c r="H372" s="3"/>
    </row>
    <row r="373" spans="1:8">
      <c r="D373" s="3"/>
      <c r="E373" s="3"/>
      <c r="F373" s="3"/>
      <c r="G373" s="3"/>
      <c r="H373" s="3"/>
    </row>
    <row r="374" spans="1:8">
      <c r="D374" s="3"/>
      <c r="E374" s="3"/>
      <c r="F374" s="3"/>
      <c r="G374" s="3"/>
      <c r="H374" s="3"/>
    </row>
    <row r="375" spans="1:8">
      <c r="D375" s="3"/>
      <c r="E375" s="3"/>
      <c r="F375" s="3"/>
      <c r="G375" s="3"/>
      <c r="H375" s="3"/>
    </row>
    <row r="376" spans="1:8">
      <c r="D376" s="3"/>
      <c r="E376" s="3"/>
      <c r="F376" s="3"/>
      <c r="G376" s="3"/>
      <c r="H376" s="3"/>
    </row>
    <row r="377" spans="1:8">
      <c r="D377" s="3"/>
      <c r="E377" s="3"/>
      <c r="F377" s="3"/>
      <c r="G377" s="3"/>
      <c r="H377" s="3"/>
    </row>
    <row r="378" spans="1:8">
      <c r="A378" s="81"/>
      <c r="D378" s="3"/>
      <c r="E378" s="3"/>
      <c r="F378" s="3"/>
      <c r="G378" s="3"/>
      <c r="H378" s="3"/>
    </row>
    <row r="379" spans="1:8">
      <c r="A379" s="82"/>
      <c r="D379" s="3"/>
      <c r="E379" s="3"/>
      <c r="F379" s="3"/>
      <c r="G379" s="3"/>
      <c r="H379" s="3"/>
    </row>
    <row r="380" spans="1:8">
      <c r="H380" s="3"/>
    </row>
    <row r="382" spans="1:8">
      <c r="A382" s="81"/>
    </row>
    <row r="383" spans="1:8">
      <c r="A383" s="82"/>
    </row>
  </sheetData>
  <mergeCells count="14">
    <mergeCell ref="A3:V3"/>
    <mergeCell ref="A2:V2"/>
    <mergeCell ref="A77:V77"/>
    <mergeCell ref="A6:A7"/>
    <mergeCell ref="B6:B7"/>
    <mergeCell ref="C6:C7"/>
    <mergeCell ref="D6:U6"/>
    <mergeCell ref="V6:V7"/>
    <mergeCell ref="A76:V76"/>
    <mergeCell ref="D80:U80"/>
    <mergeCell ref="V80:V81"/>
    <mergeCell ref="A80:A81"/>
    <mergeCell ref="B80:B81"/>
    <mergeCell ref="C80:C81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ignoredErrors>
    <ignoredError sqref="F7 F8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10</vt:i4>
      </vt:variant>
    </vt:vector>
  </HeadingPairs>
  <TitlesOfParts>
    <vt:vector size="27" baseType="lpstr">
      <vt:lpstr>Presentación</vt:lpstr>
      <vt:lpstr>Notas</vt:lpstr>
      <vt:lpstr>Prestaciones_comparadas</vt:lpstr>
      <vt:lpstr>Tasas_por_beneficiario</vt:lpstr>
      <vt:lpstr>Prestaciones_por_tipo</vt:lpstr>
      <vt:lpstr>Prestaciones_por_sexo_tipo</vt:lpstr>
      <vt:lpstr>prestaciones_sexo_y_edad</vt:lpstr>
      <vt:lpstr>Prestaciones x sexo Frecuencia</vt:lpstr>
      <vt:lpstr>Prestaciones x sexo Facturado</vt:lpstr>
      <vt:lpstr>Prestaciones sexo Bonificado</vt:lpstr>
      <vt:lpstr>Prestador privado</vt:lpstr>
      <vt:lpstr>Prestador público</vt:lpstr>
      <vt:lpstr>Prestador privado y sexo</vt:lpstr>
      <vt:lpstr>Prestador público y sexo</vt:lpstr>
      <vt:lpstr>Prestaciones x regiones</vt:lpstr>
      <vt:lpstr>Facturado x regiones</vt:lpstr>
      <vt:lpstr>Bonificado x regiones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Prestaciones_por_sexo_tipo!Área_de_impresión</vt:lpstr>
      <vt:lpstr>Prestaciones_por_tipo!Área_de_impresión</vt:lpstr>
      <vt:lpstr>'Prestador privado'!Área_de_impresión</vt:lpstr>
      <vt:lpstr>'Prestador privado y sexo'!Área_de_impresión</vt:lpstr>
      <vt:lpstr>'Prestador público'!Área_de_impresión</vt:lpstr>
      <vt:lpstr>Tasas_por_beneficiario!Área_de_impresión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Jorge Neira</cp:lastModifiedBy>
  <cp:lastPrinted>2004-11-08T18:48:43Z</cp:lastPrinted>
  <dcterms:created xsi:type="dcterms:W3CDTF">2001-05-01T21:47:49Z</dcterms:created>
  <dcterms:modified xsi:type="dcterms:W3CDTF">2021-12-13T14:57:26Z</dcterms:modified>
</cp:coreProperties>
</file>