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Cerradas'!$A$2:$F$29</definedName>
    <definedName name="_xlnm.Print_Area" localSheetId="16">'E. Flujo Efectivo I. Abiertas'!$B$2:$J$74</definedName>
    <definedName name="_xlnm.Print_Area" localSheetId="17">'E. Flujo Efectivo I. Cerradas'!$B$2:$G$75</definedName>
    <definedName name="_xlnm.Print_Area" localSheetId="9">'E. Flujo Efectivo por rubros'!$A$2:$J$22</definedName>
    <definedName name="_xlnm.Print_Area" localSheetId="5">'E. Resultados comparado por Isa'!$A$2:$H$22</definedName>
    <definedName name="_xlnm.Print_Area" localSheetId="12">'E. Resultados I. Abiertas'!$B$2:$I$29</definedName>
    <definedName name="_xlnm.Print_Area" localSheetId="13">'E. Resultados I. Cerradas'!$B$2:$F$30</definedName>
    <definedName name="_xlnm.Print_Area" localSheetId="8">'E. Resultados por rubros'!$A$2:$J$22</definedName>
    <definedName name="_xlnm.Print_Area" localSheetId="4">'E. Sit. Fin. comparado por Isap'!$A$2:$H$22</definedName>
    <definedName name="_xlnm.Print_Area" localSheetId="10">'E. Sit. Fin. I. Abiertas'!$B$2:$J$32,'E. Sit. Fin. I. Abiertas'!$B$37:$J$74</definedName>
    <definedName name="_xlnm.Print_Area" localSheetId="11">'E. Sit. Fin. I. Cerradas'!$B$2:$G$33,'E. Sit. Fin. I. Cerradas'!$B$38:$G$75</definedName>
    <definedName name="_xlnm.Print_Area" localSheetId="7">'E. Sit. Fin. por rubros'!$A$2:$J$21</definedName>
    <definedName name="_xlnm.Print_Area" localSheetId="18">'Estándares Legales comparados'!$A$2:$H$26</definedName>
    <definedName name="_xlnm.Print_Area" localSheetId="19">'Estándares Legales por Isapre'!$A$2:$H$23</definedName>
    <definedName name="_xlnm.Print_Area" localSheetId="6">'Indic. Fin. comparados por Isap'!$A$2:$H$26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I13" i="29" l="1"/>
  <c r="K13" i="29"/>
  <c r="J13" i="29"/>
  <c r="G18" i="29"/>
  <c r="F18" i="29"/>
  <c r="H18" i="29"/>
  <c r="G13" i="29"/>
  <c r="F13" i="29"/>
  <c r="H13" i="29"/>
  <c r="C18" i="29"/>
  <c r="C13" i="29"/>
  <c r="D13" i="29"/>
  <c r="E13" i="29"/>
  <c r="B17" i="20"/>
  <c r="D18" i="29"/>
  <c r="E18" i="29"/>
</calcChain>
</file>

<file path=xl/sharedStrings.xml><?xml version="1.0" encoding="utf-8"?>
<sst xmlns="http://schemas.openxmlformats.org/spreadsheetml/2006/main" count="932" uniqueCount="353">
  <si>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</si>
  <si>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</si>
  <si>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</si>
  <si>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</si>
  <si>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</si>
  <si>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</si>
  <si>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</si>
  <si>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</si>
  <si>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</si>
  <si>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San Lorenzo</t>
  </si>
  <si>
    <t>Chuquicamata</t>
  </si>
  <si>
    <t>Río Blanco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</si>
  <si>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</si>
  <si>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</si>
  <si>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</si>
  <si>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</si>
  <si>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</si>
  <si>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</si>
  <si>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</si>
  <si>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</si>
  <si>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</si>
  <si>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</si>
  <si>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</si>
  <si>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</si>
  <si>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</si>
  <si>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</si>
  <si>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</si>
  <si>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</si>
  <si>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</si>
  <si>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</si>
  <si>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</si>
  <si>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</si>
  <si>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</si>
  <si>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</si>
  <si>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</si>
  <si>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</si>
  <si>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</si>
  <si>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</si>
  <si>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</si>
  <si>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</si>
  <si>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</si>
  <si>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</si>
  <si>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</si>
  <si>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</si>
  <si>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</si>
  <si>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</si>
  <si>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</si>
  <si>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</si>
  <si>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</si>
  <si>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</si>
  <si>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</si>
  <si>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</si>
  <si>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</si>
  <si>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</si>
  <si>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</si>
  <si>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</si>
  <si>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</si>
  <si>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</si>
  <si>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</si>
  <si>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</si>
  <si>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</si>
  <si>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</si>
  <si>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</si>
  <si>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</si>
  <si>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</si>
  <si>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</si>
  <si>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</si>
  <si>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</si>
  <si>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</si>
  <si>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</si>
  <si>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</si>
  <si>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</si>
  <si>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</si>
  <si>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</si>
  <si>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</si>
  <si>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</si>
  <si>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</si>
  <si>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</si>
  <si>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</si>
  <si>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</si>
  <si>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</si>
  <si>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</si>
  <si>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</si>
  <si>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</si>
  <si>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</si>
  <si>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</si>
  <si>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</si>
  <si>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</si>
  <si>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</si>
  <si>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</si>
  <si>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</si>
  <si>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</si>
  <si>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</si>
  <si>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</si>
  <si>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</si>
  <si>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</si>
  <si>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</si>
  <si>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</si>
  <si>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</si>
  <si>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</si>
  <si>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</si>
  <si>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</si>
  <si>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</si>
  <si>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</si>
  <si>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</si>
  <si>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</si>
  <si>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</si>
  <si>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</si>
  <si>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</si>
  <si>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</si>
  <si>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</si>
  <si>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</si>
  <si>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</si>
  <si>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</si>
  <si>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</si>
  <si>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</si>
  <si>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</si>
  <si>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</si>
  <si>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</si>
  <si>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</si>
  <si>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</si>
  <si>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</si>
  <si>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</si>
  <si>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</si>
  <si>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</si>
  <si>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</si>
  <si>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</si>
  <si>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</si>
  <si>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</si>
  <si>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</si>
  <si>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</si>
  <si>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</si>
  <si>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</si>
  <si>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</si>
  <si>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</si>
  <si>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</si>
  <si>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</si>
  <si>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</si>
  <si>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</si>
  <si>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</si>
  <si>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</si>
  <si>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</si>
  <si>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</si>
  <si>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</si>
  <si>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</si>
  <si>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</si>
  <si>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</si>
  <si>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</si>
  <si>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</si>
  <si>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</si>
  <si>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</si>
  <si>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</si>
  <si>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</si>
  <si>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</si>
  <si>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</si>
  <si>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</si>
  <si>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</si>
  <si>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</si>
  <si>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</si>
  <si>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</si>
  <si>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</si>
  <si>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</si>
  <si>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</si>
  <si>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</si>
  <si>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</si>
  <si>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</si>
  <si>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</si>
  <si>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</si>
  <si>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</si>
  <si>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</si>
  <si>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</si>
  <si>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</si>
  <si>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</si>
  <si>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</si>
  <si>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</si>
  <si>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</si>
  <si>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</si>
  <si>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</si>
  <si>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</si>
  <si>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</si>
  <si>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</si>
  <si>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</si>
  <si>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</si>
  <si>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</si>
  <si>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</si>
  <si>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</si>
  <si>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</si>
  <si>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</si>
  <si>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</si>
  <si>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</si>
  <si>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</si>
  <si>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</si>
  <si>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</si>
  <si>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</si>
  <si>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</si>
  <si>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</si>
  <si>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</si>
  <si>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</si>
  <si>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</si>
  <si>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</si>
  <si>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</si>
  <si>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</si>
  <si>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</si>
  <si>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</si>
  <si>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</si>
  <si>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</si>
  <si>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</si>
  <si>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</si>
  <si>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</si>
  <si>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</si>
  <si>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</si>
  <si>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</si>
  <si>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</si>
  <si>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</si>
  <si>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</si>
  <si>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</si>
  <si>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</si>
  <si>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</si>
  <si>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</si>
  <si>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</si>
  <si>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</si>
  <si>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</si>
  <si>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</si>
  <si>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</si>
  <si>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</si>
  <si>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</si>
  <si>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</si>
  <si>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</si>
  <si>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</si>
  <si>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</si>
  <si>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</si>
  <si>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</si>
  <si>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</si>
  <si>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</si>
  <si>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</si>
  <si>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</si>
  <si>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</si>
  <si>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</si>
  <si>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</si>
  <si>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</si>
  <si>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</si>
  <si>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</si>
  <si>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</si>
  <si>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</si>
  <si>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</si>
  <si>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</si>
  <si>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</si>
  <si>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</si>
  <si>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</si>
  <si>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</si>
  <si>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</si>
  <si>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</si>
  <si>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</si>
  <si>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</si>
  <si>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</si>
  <si>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</si>
  <si>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</si>
  <si>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</si>
  <si>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</si>
  <si>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</si>
  <si>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</si>
  <si>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</si>
  <si>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</si>
  <si>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</si>
  <si>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</si>
  <si>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</si>
  <si>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</si>
  <si>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</si>
  <si>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</si>
  <si>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</si>
  <si>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</si>
  <si>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</si>
  <si>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</si>
  <si>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</si>
  <si>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</si>
  <si>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</si>
  <si>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</si>
  <si>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</si>
  <si>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</si>
  <si>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</si>
  <si>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</si>
  <si>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</si>
  <si>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</si>
  <si>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</si>
  <si>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</si>
  <si>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</si>
  <si>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</si>
  <si>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</si>
  <si>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</si>
  <si>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</si>
  <si>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</si>
  <si>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</si>
  <si>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</si>
  <si>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</si>
  <si>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</si>
  <si>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</si>
  <si>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</si>
  <si>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</si>
  <si>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</si>
  <si>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</si>
  <si>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</si>
  <si>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</si>
  <si>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</si>
  <si>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</si>
  <si>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</si>
  <si>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a nivel de Sistema, Total Isapres Abiertas y Total Isapres Cerradas (Cuadros N°1 y 1a)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</si>
  <si>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</si>
  <si>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</si>
  <si>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</si>
  <si>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</si>
  <si>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</si>
  <si>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</si>
  <si>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</si>
  <si>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</si>
  <si>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</si>
  <si>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</si>
  <si>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Síntesis del período 2020</t>
  </si>
  <si>
    <t>Estadísticas consolidadas del sistema año 2020</t>
  </si>
  <si>
    <t>Isalud (ex-Fusat)</t>
  </si>
  <si>
    <t>Garantía Isapre (**)</t>
  </si>
  <si>
    <t>Isapres en operación</t>
  </si>
  <si>
    <t>Las Estadísticas Financieras de Isapres incluyen información de las 9 Isapres que operaron durante este período. Por lo tanto no se incorpora información de la Isapre Alemana Salud, la que tiene registro abierto desde el 5 de enero de 2001 y cumple con los requisitos legales mínimos, pero nunca ha operado.</t>
  </si>
  <si>
    <t>(1) UF al 30 de junio de 2020 $28.696,42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</si>
  <si>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</si>
  <si>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</si>
  <si>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</si>
  <si>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</si>
  <si>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Indice información financiera a septiembre 2020</t>
  </si>
  <si>
    <t>Enero-septiembre 2019 - 2020</t>
  </si>
  <si>
    <t>Financieras a septiembre 2020 (bajo normas IFRS)</t>
  </si>
  <si>
    <t>Estándares legales comparados septiembre 2019-2020</t>
  </si>
  <si>
    <t>Estándares legales por Isapre a septiembre 2020</t>
  </si>
  <si>
    <t>Período Enero-Septiembre</t>
  </si>
  <si>
    <t>PRINCIPALES RUBROS DEL ESTADO DE SITUACION FINANCIERO CLASIFICADO POR ISAPRE AL 30 DE SEPTIEMBRE</t>
  </si>
  <si>
    <t>Fuente: Superintendencia de Salud, Ficha Económica Financiera de Isapres al 30/09/2020</t>
  </si>
  <si>
    <t>PRINCIPALES RUBROS DEL ESTADO DE RESULTADOS POR FUNCION POR ISAPRE AL 30 DE SEPTIEMBRE</t>
  </si>
  <si>
    <t>PRINCIPALES INDICADORES FINANCIEROS POR ISAPRE AL 30 DE SEPTIEMBRE</t>
  </si>
  <si>
    <t>ESTADO DE SITUACION FINANCIERA CLASIFICADO  AL 30 DE SEPTIEMBRE DE 2020</t>
  </si>
  <si>
    <t>ESTADO DE RESULTADOS POR FUNCION AL 30 DE SEPTIEMBRE DE 2020</t>
  </si>
  <si>
    <t>ESTADO DE FLUJO DE EFECTIVO DIRECTO AL 30 DE SEPTIEMBRE DE 2020</t>
  </si>
  <si>
    <t>ESTADO DE SITUACION FINANCIERA CLASIFICADO DE LAS ISAPRES ABIERTAS AL 30 DE SEPTIEMBRE DE 2020</t>
  </si>
  <si>
    <t>ESTADO DE SITUACION FINANCIERA CLASIFICADO DE LAS ISAPRES CERRADAS                        AL 30 DE SEPTIEMBRE DE 2020</t>
  </si>
  <si>
    <t>ESTADO DE RESULTADOS POR FUNCION DE LAS ISAPRES ABIERTAS AL 30 DE SEPTIEMBRE DE 2020</t>
  </si>
  <si>
    <t>APERTURA DE CUENTAS DE RESULTADOS POR FUNCION DE LAS ISAPRES ABIERTAS AL 30 DE SEPTIEMBRE DE 2020</t>
  </si>
  <si>
    <t>ESTADO DE FLUJO DE EFECTIVO DIRECTO DE LAS ISAPRES ABIERTAS AL 30 DE SEPTIEMBRE DE 2020</t>
  </si>
  <si>
    <t>Al 30 de Septiembre</t>
  </si>
  <si>
    <t>Al 30 de Septiembre de 2020</t>
  </si>
  <si>
    <t>(*) El plazo para enterar la garantía por las deudas registradas al 30 de septiembre de 2020 venció el día 20 de noviembre del presente año.</t>
  </si>
  <si>
    <t>ESTADO DE FLUJO DE EFECTIVO DIRECTO DE LAS ISAPRES CERRADAS</t>
  </si>
  <si>
    <t>AL 30 DE SEPTIEMBRE DE 2020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</si>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</sst>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7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6" fillId="3" borderId="24" xfId="0" applyNumberFormat="1" applyFont="1" applyFill="1" applyBorder="1" applyAlignment="1" applyProtection="1">
      <alignment horizontal="center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7" fillId="3" borderId="26" xfId="0" applyNumberFormat="1" applyFont="1" applyFill="1" applyBorder="1" applyAlignment="1" applyProtection="1">
      <alignment horizontal="center" vertical="center" wrapText="1"/>
    </xf>
    <xf numFmtId="37" fontId="4" fillId="0" borderId="0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183" fontId="7" fillId="3" borderId="21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6" fillId="3" borderId="3" xfId="0" applyNumberFormat="1" applyFont="1" applyFill="1" applyBorder="1" applyAlignment="1" applyProtection="1">
      <alignment horizontal="center"/>
    </xf>
    <xf numFmtId="0" fontId="7" fillId="3" borderId="1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4" quotePrefix="1" applyFont="1" applyAlignment="1">
      <alignment horizontal="left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23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6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0" fontId="7" fillId="3" borderId="1" xfId="9" applyFont="1" applyFill="1" applyBorder="1" applyAlignment="1">
      <alignment horizontal="center" vertical="center" wrapText="1"/>
    </xf>
    <xf numFmtId="37" fontId="6" fillId="3" borderId="3" xfId="6" applyNumberFormat="1" applyFont="1" applyFill="1" applyBorder="1" applyAlignment="1">
      <alignment horizontal="center"/>
    </xf>
    <xf numFmtId="0" fontId="6" fillId="3" borderId="3" xfId="6" applyNumberFormat="1" applyFont="1" applyFill="1" applyBorder="1" applyAlignment="1">
      <alignment horizontal="center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181" fontId="6" fillId="3" borderId="3" xfId="6" applyFont="1" applyFill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181" fontId="4" fillId="0" borderId="0" xfId="6" applyFont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190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1905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690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75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tabSelected="1" zoomScaleNormal="100" workbookViewId="0">
      <selection activeCell="A8" sqref="A8:C8"/>
    </sheetView>
  </sheetViews>
  <sheetFormatPr baseColWidth="10" defaultRowHeight="12.75"/>
  <cols>
    <col min="1" max="1" width="35" style="25" customWidth="1"/>
    <col min="2" max="2" width="9.1640625" style="25" customWidth="1"/>
    <col min="3" max="3" width="77.5" style="25" bestFit="1" customWidth="1"/>
    <col min="4" max="4" width="27.5" style="25" customWidth="1"/>
    <col min="5" max="16384" width="12" style="25"/>
  </cols>
  <sheetData>
    <row r="6" spans="1:3">
      <c r="A6" s="220" t="s">
        <v>286</v>
      </c>
    </row>
    <row r="8" spans="1:3">
      <c r="A8" s="225" t="s">
        <v>327</v>
      </c>
      <c r="B8" s="225"/>
      <c r="C8" s="225"/>
    </row>
    <row r="9" spans="1:3">
      <c r="A9" s="113"/>
      <c r="B9" s="113"/>
      <c r="C9" s="113"/>
    </row>
    <row r="10" spans="1:3">
      <c r="A10" s="141" t="s">
        <v>301</v>
      </c>
    </row>
    <row r="11" spans="1:3">
      <c r="B11" s="114" t="s">
        <v>303</v>
      </c>
    </row>
    <row r="12" spans="1:3">
      <c r="B12" s="114" t="s">
        <v>302</v>
      </c>
    </row>
    <row r="13" spans="1:3">
      <c r="A13" s="141" t="s">
        <v>316</v>
      </c>
    </row>
    <row r="14" spans="1:3">
      <c r="B14" s="114" t="s">
        <v>328</v>
      </c>
    </row>
    <row r="15" spans="1:3">
      <c r="C15" s="25" t="s">
        <v>31</v>
      </c>
    </row>
    <row r="16" spans="1:3">
      <c r="A16" s="141" t="s">
        <v>275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287</v>
      </c>
    </row>
    <row r="19" spans="1:3">
      <c r="B19" s="114"/>
      <c r="C19" s="25" t="s">
        <v>288</v>
      </c>
    </row>
    <row r="20" spans="1:3">
      <c r="C20" s="25" t="s">
        <v>289</v>
      </c>
    </row>
    <row r="21" spans="1:3">
      <c r="A21" s="141" t="s">
        <v>317</v>
      </c>
    </row>
    <row r="22" spans="1:3">
      <c r="B22" s="114" t="s">
        <v>329</v>
      </c>
    </row>
    <row r="23" spans="1:3">
      <c r="C23" s="25" t="s">
        <v>290</v>
      </c>
    </row>
    <row r="24" spans="1:3">
      <c r="C24" s="25" t="s">
        <v>291</v>
      </c>
    </row>
    <row r="25" spans="1:3">
      <c r="C25" s="25" t="s">
        <v>292</v>
      </c>
    </row>
    <row r="26" spans="1:3">
      <c r="C26" s="25" t="s">
        <v>295</v>
      </c>
    </row>
    <row r="27" spans="1:3">
      <c r="C27" s="25" t="s">
        <v>296</v>
      </c>
    </row>
    <row r="28" spans="1:3">
      <c r="C28" s="25" t="s">
        <v>297</v>
      </c>
    </row>
    <row r="29" spans="1:3">
      <c r="C29" s="25" t="s">
        <v>298</v>
      </c>
    </row>
    <row r="30" spans="1:3">
      <c r="C30" s="25" t="s">
        <v>293</v>
      </c>
    </row>
    <row r="31" spans="1:3">
      <c r="C31" s="25" t="s">
        <v>294</v>
      </c>
    </row>
    <row r="32" spans="1:3">
      <c r="C32" s="25" t="s">
        <v>299</v>
      </c>
    </row>
    <row r="33" spans="2:3">
      <c r="C33" s="25" t="s">
        <v>300</v>
      </c>
    </row>
    <row r="34" spans="2:3">
      <c r="B34" s="114" t="s">
        <v>281</v>
      </c>
    </row>
    <row r="35" spans="2:3">
      <c r="C35" s="25" t="s">
        <v>330</v>
      </c>
    </row>
    <row r="36" spans="2:3">
      <c r="C36" s="25" t="s">
        <v>331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34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59" t="s">
        <v>339</v>
      </c>
      <c r="B3" s="360"/>
      <c r="C3" s="360"/>
      <c r="D3" s="360"/>
      <c r="E3" s="360"/>
      <c r="F3" s="360"/>
      <c r="G3" s="360"/>
      <c r="H3" s="360"/>
      <c r="I3" s="360"/>
      <c r="J3" s="361"/>
    </row>
    <row r="4" spans="1:253">
      <c r="A4" s="358" t="s">
        <v>233</v>
      </c>
      <c r="B4" s="358"/>
      <c r="C4" s="358"/>
      <c r="D4" s="358"/>
      <c r="E4" s="358"/>
      <c r="F4" s="358"/>
      <c r="G4" s="358"/>
      <c r="H4" s="358"/>
      <c r="I4" s="358"/>
      <c r="J4" s="358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3" t="s">
        <v>29</v>
      </c>
      <c r="B5" s="353" t="s">
        <v>4</v>
      </c>
      <c r="C5" s="353" t="s">
        <v>218</v>
      </c>
      <c r="D5" s="353" t="s">
        <v>219</v>
      </c>
      <c r="E5" s="353" t="s">
        <v>220</v>
      </c>
      <c r="F5" s="353" t="s">
        <v>136</v>
      </c>
      <c r="G5" s="353" t="s">
        <v>137</v>
      </c>
      <c r="H5" s="353" t="s">
        <v>138</v>
      </c>
      <c r="I5" s="353" t="s">
        <v>139</v>
      </c>
      <c r="J5" s="353" t="s">
        <v>140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3"/>
      <c r="B7" s="353"/>
      <c r="C7" s="353"/>
      <c r="D7" s="353"/>
      <c r="E7" s="353"/>
      <c r="F7" s="353"/>
      <c r="G7" s="353"/>
      <c r="H7" s="353"/>
      <c r="I7" s="353"/>
      <c r="J7" s="353"/>
      <c r="M7" s="49"/>
    </row>
    <row r="8" spans="1:253" ht="107.25" customHeight="1">
      <c r="A8" s="353"/>
      <c r="B8" s="353"/>
      <c r="C8" s="353"/>
      <c r="D8" s="353"/>
      <c r="E8" s="353"/>
      <c r="F8" s="353"/>
      <c r="G8" s="353"/>
      <c r="H8" s="353"/>
      <c r="I8" s="353"/>
      <c r="J8" s="353"/>
      <c r="M8" s="48"/>
    </row>
    <row r="9" spans="1:253">
      <c r="A9" s="50">
        <v>67</v>
      </c>
      <c r="B9" s="51" t="s">
        <v>5</v>
      </c>
      <c r="C9" s="54">
        <v>37007.464999999997</v>
      </c>
      <c r="D9" s="54">
        <v>-15959.052</v>
      </c>
      <c r="E9" s="54">
        <v>-17439.319</v>
      </c>
      <c r="F9" s="54">
        <v>3609.0939999999973</v>
      </c>
      <c r="G9" s="55">
        <v>0</v>
      </c>
      <c r="H9" s="54">
        <v>3609.0939999999973</v>
      </c>
      <c r="I9" s="55">
        <v>54418.938000000002</v>
      </c>
      <c r="J9" s="54">
        <v>58028.031999999999</v>
      </c>
      <c r="M9" s="48"/>
    </row>
    <row r="10" spans="1:253">
      <c r="A10" s="52">
        <v>78</v>
      </c>
      <c r="B10" s="53" t="s">
        <v>48</v>
      </c>
      <c r="C10" s="54">
        <v>44785.355000000003</v>
      </c>
      <c r="D10" s="54">
        <v>-31126.281999999999</v>
      </c>
      <c r="E10" s="54">
        <v>-2080.3180000000002</v>
      </c>
      <c r="F10" s="54">
        <v>11578.755000000005</v>
      </c>
      <c r="G10" s="55">
        <v>0</v>
      </c>
      <c r="H10" s="54">
        <v>11578.755000000005</v>
      </c>
      <c r="I10" s="55">
        <v>20717.522000000001</v>
      </c>
      <c r="J10" s="54">
        <v>32296.277000000006</v>
      </c>
      <c r="M10" s="48"/>
    </row>
    <row r="11" spans="1:253">
      <c r="A11" s="52">
        <v>80</v>
      </c>
      <c r="B11" s="53" t="s">
        <v>6</v>
      </c>
      <c r="C11" s="54">
        <v>5375.5829999999996</v>
      </c>
      <c r="D11" s="54">
        <v>11788.841</v>
      </c>
      <c r="E11" s="54">
        <v>-8505.4590000000007</v>
      </c>
      <c r="F11" s="54">
        <v>8658.9649999999983</v>
      </c>
      <c r="G11" s="55">
        <v>0</v>
      </c>
      <c r="H11" s="54">
        <v>8658.9649999999983</v>
      </c>
      <c r="I11" s="55">
        <v>5904.415</v>
      </c>
      <c r="J11" s="54">
        <v>14563.379999999997</v>
      </c>
      <c r="M11" s="48"/>
    </row>
    <row r="12" spans="1:253">
      <c r="A12" s="52">
        <v>81</v>
      </c>
      <c r="B12" s="56" t="s">
        <v>314</v>
      </c>
      <c r="C12" s="54">
        <v>5426.3010000000004</v>
      </c>
      <c r="D12" s="54">
        <v>11375.707</v>
      </c>
      <c r="E12" s="54">
        <v>-14375.883</v>
      </c>
      <c r="F12" s="54">
        <v>2426.1250000000018</v>
      </c>
      <c r="G12" s="55">
        <v>0</v>
      </c>
      <c r="H12" s="54">
        <v>2426.1250000000018</v>
      </c>
      <c r="I12" s="55">
        <v>962.71799999999996</v>
      </c>
      <c r="J12" s="54">
        <v>3388.8430000000017</v>
      </c>
      <c r="M12" s="48"/>
    </row>
    <row r="13" spans="1:253">
      <c r="A13" s="52">
        <v>99</v>
      </c>
      <c r="B13" s="53" t="s">
        <v>7</v>
      </c>
      <c r="C13" s="54">
        <v>4851.6880000000001</v>
      </c>
      <c r="D13" s="54">
        <v>8094.8729999999996</v>
      </c>
      <c r="E13" s="54">
        <v>-827.41399999999999</v>
      </c>
      <c r="F13" s="54">
        <v>12119.146999999999</v>
      </c>
      <c r="G13" s="55">
        <v>0</v>
      </c>
      <c r="H13" s="54">
        <v>12119.146999999999</v>
      </c>
      <c r="I13" s="55">
        <v>10862.66</v>
      </c>
      <c r="J13" s="54">
        <v>22981.807000000001</v>
      </c>
      <c r="M13" s="48"/>
    </row>
    <row r="14" spans="1:253">
      <c r="A14" s="52">
        <v>107</v>
      </c>
      <c r="B14" s="53" t="s">
        <v>44</v>
      </c>
      <c r="C14" s="54">
        <v>18163.287</v>
      </c>
      <c r="D14" s="54">
        <v>-6979.2479999999996</v>
      </c>
      <c r="E14" s="54">
        <v>-1569.271</v>
      </c>
      <c r="F14" s="54">
        <v>9614.768</v>
      </c>
      <c r="G14" s="55">
        <v>0</v>
      </c>
      <c r="H14" s="54">
        <v>9614.768</v>
      </c>
      <c r="I14" s="55">
        <v>13244.733</v>
      </c>
      <c r="J14" s="54">
        <v>22859.501</v>
      </c>
      <c r="M14" s="48"/>
    </row>
    <row r="15" spans="1:253">
      <c r="A15" s="314" t="s">
        <v>8</v>
      </c>
      <c r="B15" s="314"/>
      <c r="C15" s="194">
        <v>115609.679</v>
      </c>
      <c r="D15" s="194">
        <v>-22805.161</v>
      </c>
      <c r="E15" s="194">
        <v>-44797.663999999997</v>
      </c>
      <c r="F15" s="194">
        <v>48006.853999999992</v>
      </c>
      <c r="G15" s="194">
        <v>0</v>
      </c>
      <c r="H15" s="194">
        <v>48006.853999999992</v>
      </c>
      <c r="I15" s="194">
        <v>106110.986</v>
      </c>
      <c r="J15" s="194">
        <v>154117.84000000003</v>
      </c>
      <c r="M15" s="48"/>
    </row>
    <row r="16" spans="1:253">
      <c r="A16" s="52">
        <v>63</v>
      </c>
      <c r="B16" s="56" t="s">
        <v>318</v>
      </c>
      <c r="C16" s="54">
        <v>-1948.95</v>
      </c>
      <c r="D16" s="54">
        <v>1892.7449999999999</v>
      </c>
      <c r="E16" s="54">
        <v>0</v>
      </c>
      <c r="F16" s="54">
        <v>-56.205000000000155</v>
      </c>
      <c r="G16" s="55">
        <v>0</v>
      </c>
      <c r="H16" s="54">
        <v>-56.205000000000155</v>
      </c>
      <c r="I16" s="55">
        <v>741.16300000000001</v>
      </c>
      <c r="J16" s="54">
        <v>684.95799999999986</v>
      </c>
      <c r="L16" s="59"/>
      <c r="M16" s="48"/>
    </row>
    <row r="17" spans="1:253">
      <c r="A17" s="52">
        <v>76</v>
      </c>
      <c r="B17" s="56" t="s">
        <v>45</v>
      </c>
      <c r="C17" s="54">
        <v>1742.075</v>
      </c>
      <c r="D17" s="54">
        <v>-196.749</v>
      </c>
      <c r="E17" s="54">
        <v>512</v>
      </c>
      <c r="F17" s="54">
        <v>2057.326</v>
      </c>
      <c r="G17" s="55">
        <v>0</v>
      </c>
      <c r="H17" s="54">
        <v>2057.326</v>
      </c>
      <c r="I17" s="55">
        <v>2813.5140000000001</v>
      </c>
      <c r="J17" s="54">
        <v>4870.84</v>
      </c>
      <c r="L17" s="59"/>
      <c r="M17" s="48"/>
    </row>
    <row r="18" spans="1:253">
      <c r="A18" s="57">
        <v>94</v>
      </c>
      <c r="B18" s="61" t="s">
        <v>12</v>
      </c>
      <c r="C18" s="54">
        <v>114.617</v>
      </c>
      <c r="D18" s="54">
        <v>-84.298000000000002</v>
      </c>
      <c r="E18" s="54">
        <v>0</v>
      </c>
      <c r="F18" s="54">
        <v>30.319000000000003</v>
      </c>
      <c r="G18" s="55">
        <v>0</v>
      </c>
      <c r="H18" s="54">
        <v>30.319000000000003</v>
      </c>
      <c r="I18" s="55">
        <v>29.693000000000001</v>
      </c>
      <c r="J18" s="54">
        <v>60.012</v>
      </c>
      <c r="L18" s="59"/>
      <c r="M18" s="48"/>
    </row>
    <row r="19" spans="1:253">
      <c r="A19" s="314" t="s">
        <v>13</v>
      </c>
      <c r="B19" s="314"/>
      <c r="C19" s="194">
        <v>-92.257999999999996</v>
      </c>
      <c r="D19" s="194">
        <v>1611.6979999999999</v>
      </c>
      <c r="E19" s="194">
        <v>512</v>
      </c>
      <c r="F19" s="194">
        <v>2031.4399999999998</v>
      </c>
      <c r="G19" s="194">
        <v>0</v>
      </c>
      <c r="H19" s="194">
        <v>2031.4399999999998</v>
      </c>
      <c r="I19" s="194">
        <v>3584.3700000000003</v>
      </c>
      <c r="J19" s="194">
        <v>5615.8099999999995</v>
      </c>
      <c r="M19" s="48"/>
    </row>
    <row r="20" spans="1:253">
      <c r="A20" s="314" t="s">
        <v>14</v>
      </c>
      <c r="B20" s="314"/>
      <c r="C20" s="194">
        <v>115517.421</v>
      </c>
      <c r="D20" s="194">
        <v>-21193.463</v>
      </c>
      <c r="E20" s="194">
        <v>-44285.663999999997</v>
      </c>
      <c r="F20" s="194">
        <v>50038.293999999994</v>
      </c>
      <c r="G20" s="194">
        <v>0</v>
      </c>
      <c r="H20" s="194">
        <v>50038.293999999994</v>
      </c>
      <c r="I20" s="194">
        <v>109695.356</v>
      </c>
      <c r="J20" s="194">
        <v>159733.65000000002</v>
      </c>
      <c r="M20" s="48"/>
    </row>
    <row r="21" spans="1:253">
      <c r="A21" s="354" t="s">
        <v>334</v>
      </c>
      <c r="B21" s="355"/>
      <c r="C21" s="355"/>
      <c r="D21" s="355"/>
      <c r="E21" s="355"/>
      <c r="F21" s="355"/>
      <c r="G21" s="355"/>
      <c r="H21" s="355"/>
      <c r="I21" s="355"/>
      <c r="J21" s="356"/>
      <c r="M21" s="48"/>
    </row>
    <row r="22" spans="1:253">
      <c r="A22" s="350"/>
      <c r="B22" s="351"/>
      <c r="C22" s="351"/>
      <c r="D22" s="351"/>
      <c r="E22" s="351"/>
      <c r="F22" s="351"/>
      <c r="G22" s="351"/>
      <c r="H22" s="351"/>
      <c r="I22" s="351"/>
      <c r="J22" s="352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57"/>
      <c r="C23" s="357"/>
      <c r="D23" s="357"/>
      <c r="E23" s="357"/>
      <c r="F23" s="357"/>
      <c r="G23" s="357"/>
      <c r="H23" s="357"/>
      <c r="I23" s="357"/>
      <c r="J23" s="357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57"/>
      <c r="C24" s="357"/>
      <c r="D24" s="357"/>
      <c r="E24" s="357"/>
      <c r="F24" s="357"/>
      <c r="G24" s="357"/>
      <c r="H24" s="357"/>
      <c r="I24" s="357"/>
      <c r="J24" s="357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A1:J1"/>
    <mergeCell ref="A2:J2"/>
    <mergeCell ref="A3:J3"/>
    <mergeCell ref="H5:H8"/>
    <mergeCell ref="I5:I8"/>
    <mergeCell ref="B24:J24"/>
    <mergeCell ref="A15:B15"/>
    <mergeCell ref="A19:B19"/>
    <mergeCell ref="A20:B20"/>
    <mergeCell ref="G5:G8"/>
    <mergeCell ref="A4:J4"/>
    <mergeCell ref="B23:J23"/>
    <mergeCell ref="A5:A8"/>
    <mergeCell ref="B5:B8"/>
    <mergeCell ref="J5:J8"/>
    <mergeCell ref="A22:J22"/>
    <mergeCell ref="E5:E8"/>
    <mergeCell ref="C5:C8"/>
    <mergeCell ref="F5:F8"/>
    <mergeCell ref="A21:J21"/>
    <mergeCell ref="D5:D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25"/>
      <c r="D1" s="325"/>
      <c r="E1" s="325"/>
      <c r="F1" s="325"/>
      <c r="G1" s="325"/>
      <c r="H1" s="325"/>
      <c r="I1" s="325"/>
      <c r="J1" s="325"/>
    </row>
    <row r="2" spans="1:10">
      <c r="C2" s="326" t="s">
        <v>276</v>
      </c>
      <c r="D2" s="327"/>
      <c r="E2" s="327"/>
      <c r="F2" s="327"/>
      <c r="G2" s="327"/>
      <c r="H2" s="327"/>
      <c r="I2" s="327"/>
      <c r="J2" s="328"/>
    </row>
    <row r="3" spans="1:10">
      <c r="C3" s="362" t="s">
        <v>340</v>
      </c>
      <c r="D3" s="363"/>
      <c r="E3" s="363"/>
      <c r="F3" s="363"/>
      <c r="G3" s="363"/>
      <c r="H3" s="363"/>
      <c r="I3" s="363"/>
      <c r="J3" s="364"/>
    </row>
    <row r="4" spans="1:10">
      <c r="A4" s="39"/>
      <c r="B4" s="39"/>
      <c r="C4" s="366" t="s">
        <v>234</v>
      </c>
      <c r="D4" s="367"/>
      <c r="E4" s="367"/>
      <c r="F4" s="367"/>
      <c r="G4" s="367"/>
      <c r="H4" s="367"/>
      <c r="I4" s="367"/>
      <c r="J4" s="367"/>
    </row>
    <row r="5" spans="1:10" ht="15.75" customHeight="1">
      <c r="A5" s="376" t="s">
        <v>19</v>
      </c>
      <c r="B5" s="136"/>
      <c r="C5" s="365" t="s">
        <v>211</v>
      </c>
      <c r="D5" s="365" t="s">
        <v>5</v>
      </c>
      <c r="E5" s="365" t="s">
        <v>48</v>
      </c>
      <c r="F5" s="365" t="s">
        <v>6</v>
      </c>
      <c r="G5" s="365" t="s">
        <v>315</v>
      </c>
      <c r="H5" s="365" t="s">
        <v>26</v>
      </c>
      <c r="I5" s="365" t="s">
        <v>44</v>
      </c>
      <c r="J5" s="365" t="s">
        <v>41</v>
      </c>
    </row>
    <row r="6" spans="1:10" ht="36.75" customHeight="1">
      <c r="A6" s="377"/>
      <c r="B6" s="136"/>
      <c r="C6" s="365"/>
      <c r="D6" s="365"/>
      <c r="E6" s="365"/>
      <c r="F6" s="365"/>
      <c r="G6" s="365"/>
      <c r="H6" s="365"/>
      <c r="I6" s="365"/>
      <c r="J6" s="365"/>
    </row>
    <row r="7" spans="1:10" ht="12.75" customHeight="1">
      <c r="A7" s="121">
        <v>11010</v>
      </c>
      <c r="B7" s="381" t="s">
        <v>141</v>
      </c>
      <c r="C7" s="123" t="s">
        <v>49</v>
      </c>
      <c r="D7" s="124">
        <v>58028032</v>
      </c>
      <c r="E7" s="124">
        <v>32296277</v>
      </c>
      <c r="F7" s="124">
        <v>14563380</v>
      </c>
      <c r="G7" s="124">
        <v>3388843</v>
      </c>
      <c r="H7" s="124">
        <v>22981807</v>
      </c>
      <c r="I7" s="124">
        <v>22859501</v>
      </c>
      <c r="J7" s="124">
        <v>154117840</v>
      </c>
    </row>
    <row r="8" spans="1:10">
      <c r="A8" s="121">
        <v>11020</v>
      </c>
      <c r="B8" s="381"/>
      <c r="C8" s="123" t="s">
        <v>143</v>
      </c>
      <c r="D8" s="124">
        <v>0</v>
      </c>
      <c r="E8" s="124">
        <v>16769305</v>
      </c>
      <c r="F8" s="124">
        <v>18390376</v>
      </c>
      <c r="G8" s="124">
        <v>4767637</v>
      </c>
      <c r="H8" s="124">
        <v>52828117</v>
      </c>
      <c r="I8" s="124">
        <v>0</v>
      </c>
      <c r="J8" s="124">
        <v>92755435</v>
      </c>
    </row>
    <row r="9" spans="1:10">
      <c r="A9" s="121">
        <v>11030</v>
      </c>
      <c r="B9" s="381"/>
      <c r="C9" s="123" t="s">
        <v>144</v>
      </c>
      <c r="D9" s="124">
        <v>17772436</v>
      </c>
      <c r="E9" s="124">
        <v>19105932</v>
      </c>
      <c r="F9" s="124">
        <v>4519037</v>
      </c>
      <c r="G9" s="124">
        <v>6712680</v>
      </c>
      <c r="H9" s="124">
        <v>19138958</v>
      </c>
      <c r="I9" s="124">
        <v>16374361</v>
      </c>
      <c r="J9" s="124">
        <v>83623404</v>
      </c>
    </row>
    <row r="10" spans="1:10">
      <c r="A10" s="121">
        <v>11040</v>
      </c>
      <c r="B10" s="381"/>
      <c r="C10" s="123" t="s">
        <v>145</v>
      </c>
      <c r="D10" s="124">
        <v>12259396</v>
      </c>
      <c r="E10" s="124">
        <v>27076689</v>
      </c>
      <c r="F10" s="124">
        <v>10488596</v>
      </c>
      <c r="G10" s="124">
        <v>21546880</v>
      </c>
      <c r="H10" s="124">
        <v>26255832</v>
      </c>
      <c r="I10" s="124">
        <v>14199318</v>
      </c>
      <c r="J10" s="124">
        <v>111826711</v>
      </c>
    </row>
    <row r="11" spans="1:10">
      <c r="A11" s="121">
        <v>11050</v>
      </c>
      <c r="B11" s="381"/>
      <c r="C11" s="123" t="s">
        <v>146</v>
      </c>
      <c r="D11" s="124">
        <v>2131429</v>
      </c>
      <c r="E11" s="124">
        <v>4843503</v>
      </c>
      <c r="F11" s="124">
        <v>263428</v>
      </c>
      <c r="G11" s="124">
        <v>0</v>
      </c>
      <c r="H11" s="124">
        <v>3867337</v>
      </c>
      <c r="I11" s="124">
        <v>193738</v>
      </c>
      <c r="J11" s="124">
        <v>11299435</v>
      </c>
    </row>
    <row r="12" spans="1:10">
      <c r="A12" s="121">
        <v>11060</v>
      </c>
      <c r="B12" s="381"/>
      <c r="C12" s="123" t="s">
        <v>50</v>
      </c>
      <c r="D12" s="124">
        <v>128120</v>
      </c>
      <c r="E12" s="124">
        <v>0</v>
      </c>
      <c r="F12" s="124">
        <v>0</v>
      </c>
      <c r="G12" s="124">
        <v>12242</v>
      </c>
      <c r="H12" s="124">
        <v>0</v>
      </c>
      <c r="I12" s="124">
        <v>0</v>
      </c>
      <c r="J12" s="124">
        <v>140362</v>
      </c>
    </row>
    <row r="13" spans="1:10">
      <c r="A13" s="164">
        <v>11070</v>
      </c>
      <c r="B13" s="381"/>
      <c r="C13" s="123" t="s">
        <v>147</v>
      </c>
      <c r="D13" s="124">
        <v>2846497</v>
      </c>
      <c r="E13" s="124">
        <v>1212907</v>
      </c>
      <c r="F13" s="124">
        <v>0</v>
      </c>
      <c r="G13" s="124">
        <v>356069</v>
      </c>
      <c r="H13" s="124">
        <v>0</v>
      </c>
      <c r="I13" s="124">
        <v>0</v>
      </c>
      <c r="J13" s="124">
        <v>4415473</v>
      </c>
    </row>
    <row r="14" spans="1:10" ht="51">
      <c r="A14" s="177">
        <v>11080</v>
      </c>
      <c r="B14" s="381"/>
      <c r="C14" s="195" t="s">
        <v>51</v>
      </c>
      <c r="D14" s="196">
        <v>93165910</v>
      </c>
      <c r="E14" s="196">
        <v>101304613</v>
      </c>
      <c r="F14" s="196">
        <v>48224817</v>
      </c>
      <c r="G14" s="196">
        <v>36784351</v>
      </c>
      <c r="H14" s="196">
        <v>125072051</v>
      </c>
      <c r="I14" s="196">
        <v>53626918</v>
      </c>
      <c r="J14" s="196">
        <v>458178660</v>
      </c>
    </row>
    <row r="15" spans="1:10" ht="25.5">
      <c r="A15" s="121">
        <v>11090</v>
      </c>
      <c r="B15" s="381"/>
      <c r="C15" s="123" t="s">
        <v>148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10590614</v>
      </c>
    </row>
    <row r="16" spans="1:10" ht="38.25">
      <c r="A16" s="164">
        <v>11091</v>
      </c>
      <c r="B16" s="381"/>
      <c r="C16" s="123" t="s">
        <v>149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9">
        <v>11092</v>
      </c>
      <c r="B17" s="381"/>
      <c r="C17" s="195" t="s">
        <v>150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10590614</v>
      </c>
      <c r="J17" s="196">
        <v>10590614</v>
      </c>
    </row>
    <row r="18" spans="1:10">
      <c r="A18" s="179">
        <v>11000</v>
      </c>
      <c r="B18" s="381"/>
      <c r="C18" s="197" t="s">
        <v>52</v>
      </c>
      <c r="D18" s="196">
        <v>93165910</v>
      </c>
      <c r="E18" s="196">
        <v>101304613</v>
      </c>
      <c r="F18" s="196">
        <v>48224817</v>
      </c>
      <c r="G18" s="196">
        <v>36784351</v>
      </c>
      <c r="H18" s="196">
        <v>125072051</v>
      </c>
      <c r="I18" s="196">
        <v>64217532</v>
      </c>
      <c r="J18" s="196">
        <v>468769274</v>
      </c>
    </row>
    <row r="19" spans="1:10" ht="12.75" customHeight="1">
      <c r="A19" s="120">
        <v>12010</v>
      </c>
      <c r="B19" s="385" t="s">
        <v>142</v>
      </c>
      <c r="C19" s="117" t="s">
        <v>143</v>
      </c>
      <c r="D19" s="124">
        <v>68953912</v>
      </c>
      <c r="E19" s="124">
        <v>49016468</v>
      </c>
      <c r="F19" s="124">
        <v>8636853</v>
      </c>
      <c r="G19" s="124">
        <v>30245177</v>
      </c>
      <c r="H19" s="124">
        <v>27601755</v>
      </c>
      <c r="I19" s="124">
        <v>31204492</v>
      </c>
      <c r="J19" s="124">
        <v>215658657</v>
      </c>
    </row>
    <row r="20" spans="1:10">
      <c r="A20" s="120">
        <v>12020</v>
      </c>
      <c r="B20" s="385"/>
      <c r="C20" s="117" t="s">
        <v>144</v>
      </c>
      <c r="D20" s="124">
        <v>58569120</v>
      </c>
      <c r="E20" s="124">
        <v>59211070</v>
      </c>
      <c r="F20" s="124">
        <v>12797656</v>
      </c>
      <c r="G20" s="124">
        <v>14873822</v>
      </c>
      <c r="H20" s="124">
        <v>47049740</v>
      </c>
      <c r="I20" s="124">
        <v>48704081</v>
      </c>
      <c r="J20" s="124">
        <v>241205489</v>
      </c>
    </row>
    <row r="21" spans="1:10">
      <c r="A21" s="120">
        <v>12030</v>
      </c>
      <c r="B21" s="385"/>
      <c r="C21" s="117" t="s">
        <v>151</v>
      </c>
      <c r="D21" s="124">
        <v>0</v>
      </c>
      <c r="E21" s="124">
        <v>0</v>
      </c>
      <c r="F21" s="124">
        <v>0</v>
      </c>
      <c r="G21" s="124">
        <v>7395318</v>
      </c>
      <c r="H21" s="124">
        <v>167718</v>
      </c>
      <c r="I21" s="124">
        <v>3478161</v>
      </c>
      <c r="J21" s="124">
        <v>11041197</v>
      </c>
    </row>
    <row r="22" spans="1:10">
      <c r="A22" s="120">
        <v>12040</v>
      </c>
      <c r="B22" s="385"/>
      <c r="C22" s="117" t="s">
        <v>146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85"/>
      <c r="C23" s="117" t="s">
        <v>53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85"/>
      <c r="C24" s="117" t="s">
        <v>54</v>
      </c>
      <c r="D24" s="124">
        <v>50146419</v>
      </c>
      <c r="E24" s="124">
        <v>3416710</v>
      </c>
      <c r="F24" s="124">
        <v>712</v>
      </c>
      <c r="G24" s="124">
        <v>9927930</v>
      </c>
      <c r="H24" s="124">
        <v>1527469</v>
      </c>
      <c r="I24" s="124">
        <v>8541558</v>
      </c>
      <c r="J24" s="124">
        <v>73560798</v>
      </c>
    </row>
    <row r="25" spans="1:10">
      <c r="A25" s="120">
        <v>12070</v>
      </c>
      <c r="B25" s="385"/>
      <c r="C25" s="117" t="s">
        <v>55</v>
      </c>
      <c r="D25" s="124">
        <v>83873834</v>
      </c>
      <c r="E25" s="124">
        <v>0</v>
      </c>
      <c r="F25" s="124">
        <v>7546</v>
      </c>
      <c r="G25" s="124">
        <v>0</v>
      </c>
      <c r="H25" s="124">
        <v>0</v>
      </c>
      <c r="I25" s="124">
        <v>0</v>
      </c>
      <c r="J25" s="124">
        <v>83881380</v>
      </c>
    </row>
    <row r="26" spans="1:10">
      <c r="A26" s="120">
        <v>12080</v>
      </c>
      <c r="B26" s="385"/>
      <c r="C26" s="117" t="s">
        <v>216</v>
      </c>
      <c r="D26" s="124">
        <v>4971293</v>
      </c>
      <c r="E26" s="124">
        <v>15505481</v>
      </c>
      <c r="F26" s="124">
        <v>4076692</v>
      </c>
      <c r="G26" s="124">
        <v>3727094</v>
      </c>
      <c r="H26" s="124">
        <v>21201916</v>
      </c>
      <c r="I26" s="124">
        <v>18387963</v>
      </c>
      <c r="J26" s="124">
        <v>67870439</v>
      </c>
    </row>
    <row r="27" spans="1:10">
      <c r="A27" s="120">
        <v>12090</v>
      </c>
      <c r="B27" s="385"/>
      <c r="C27" s="117" t="s">
        <v>56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324008</v>
      </c>
      <c r="J27" s="124">
        <v>324008</v>
      </c>
    </row>
    <row r="28" spans="1:10">
      <c r="A28" s="165">
        <v>12100</v>
      </c>
      <c r="B28" s="385"/>
      <c r="C28" s="117" t="s">
        <v>57</v>
      </c>
      <c r="D28" s="124">
        <v>41740314</v>
      </c>
      <c r="E28" s="124">
        <v>0</v>
      </c>
      <c r="F28" s="124">
        <v>8239758</v>
      </c>
      <c r="G28" s="124">
        <v>0</v>
      </c>
      <c r="H28" s="124">
        <v>27115899</v>
      </c>
      <c r="I28" s="124">
        <v>0</v>
      </c>
      <c r="J28" s="125">
        <v>77095971</v>
      </c>
    </row>
    <row r="29" spans="1:10">
      <c r="A29" s="178">
        <v>12000</v>
      </c>
      <c r="B29" s="386"/>
      <c r="C29" s="197" t="s">
        <v>58</v>
      </c>
      <c r="D29" s="196">
        <v>308254892</v>
      </c>
      <c r="E29" s="196">
        <v>127149729</v>
      </c>
      <c r="F29" s="196">
        <v>33792016</v>
      </c>
      <c r="G29" s="196">
        <v>66169341</v>
      </c>
      <c r="H29" s="196">
        <v>124712487</v>
      </c>
      <c r="I29" s="196">
        <v>110640263</v>
      </c>
      <c r="J29" s="196">
        <v>770718728</v>
      </c>
    </row>
    <row r="30" spans="1:10">
      <c r="A30" s="178">
        <v>10000</v>
      </c>
      <c r="B30" s="135"/>
      <c r="C30" s="197" t="s">
        <v>59</v>
      </c>
      <c r="D30" s="196">
        <v>401420802</v>
      </c>
      <c r="E30" s="196">
        <v>228454342</v>
      </c>
      <c r="F30" s="196">
        <v>82016833</v>
      </c>
      <c r="G30" s="196">
        <v>102953692</v>
      </c>
      <c r="H30" s="196">
        <v>249784538</v>
      </c>
      <c r="I30" s="196">
        <v>174857795</v>
      </c>
      <c r="J30" s="196">
        <v>1239488002</v>
      </c>
    </row>
    <row r="31" spans="1:10">
      <c r="A31" s="40"/>
      <c r="B31" s="40"/>
      <c r="C31" s="378" t="s">
        <v>334</v>
      </c>
      <c r="D31" s="379"/>
      <c r="E31" s="379"/>
      <c r="F31" s="379"/>
      <c r="G31" s="379"/>
      <c r="H31" s="379"/>
      <c r="I31" s="379"/>
      <c r="J31" s="380"/>
    </row>
    <row r="32" spans="1:10">
      <c r="A32" s="40"/>
      <c r="B32" s="40"/>
      <c r="C32" s="373"/>
      <c r="D32" s="374"/>
      <c r="E32" s="374"/>
      <c r="F32" s="374"/>
      <c r="G32" s="374"/>
      <c r="H32" s="374"/>
      <c r="I32" s="374"/>
      <c r="J32" s="375"/>
    </row>
    <row r="33" spans="1:10">
      <c r="A33" s="40"/>
      <c r="B33" s="40"/>
      <c r="C33" s="369"/>
      <c r="D33" s="369"/>
      <c r="E33" s="369"/>
      <c r="F33" s="369"/>
      <c r="G33" s="369"/>
      <c r="H33" s="369"/>
      <c r="I33" s="369"/>
      <c r="J33" s="369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25"/>
      <c r="D36" s="325"/>
      <c r="E36" s="325"/>
      <c r="F36" s="325"/>
      <c r="G36" s="325"/>
      <c r="H36" s="325"/>
      <c r="I36" s="325"/>
      <c r="J36" s="325"/>
    </row>
    <row r="37" spans="1:10">
      <c r="A37" s="38"/>
      <c r="B37" s="38"/>
      <c r="C37" s="326" t="s">
        <v>278</v>
      </c>
      <c r="D37" s="327"/>
      <c r="E37" s="327"/>
      <c r="F37" s="327"/>
      <c r="G37" s="327"/>
      <c r="H37" s="327"/>
      <c r="I37" s="327"/>
      <c r="J37" s="328"/>
    </row>
    <row r="38" spans="1:10">
      <c r="C38" s="362" t="s">
        <v>340</v>
      </c>
      <c r="D38" s="363"/>
      <c r="E38" s="363"/>
      <c r="F38" s="363"/>
      <c r="G38" s="363"/>
      <c r="H38" s="363"/>
      <c r="I38" s="363"/>
      <c r="J38" s="364"/>
    </row>
    <row r="39" spans="1:10">
      <c r="A39" s="40"/>
      <c r="B39" s="40"/>
      <c r="C39" s="367" t="s">
        <v>234</v>
      </c>
      <c r="D39" s="367"/>
      <c r="E39" s="367"/>
      <c r="F39" s="367"/>
      <c r="G39" s="367"/>
      <c r="H39" s="367"/>
      <c r="I39" s="367"/>
      <c r="J39" s="367"/>
    </row>
    <row r="40" spans="1:10" ht="15.75" customHeight="1">
      <c r="A40" s="376" t="s">
        <v>19</v>
      </c>
      <c r="B40" s="136"/>
      <c r="C40" s="365" t="s">
        <v>217</v>
      </c>
      <c r="D40" s="365" t="s">
        <v>5</v>
      </c>
      <c r="E40" s="365" t="s">
        <v>48</v>
      </c>
      <c r="F40" s="365" t="s">
        <v>6</v>
      </c>
      <c r="G40" s="365" t="s">
        <v>315</v>
      </c>
      <c r="H40" s="365" t="s">
        <v>26</v>
      </c>
      <c r="I40" s="365" t="s">
        <v>44</v>
      </c>
      <c r="J40" s="365" t="s">
        <v>15</v>
      </c>
    </row>
    <row r="41" spans="1:10" ht="22.5" customHeight="1">
      <c r="A41" s="377"/>
      <c r="B41" s="136"/>
      <c r="C41" s="365"/>
      <c r="D41" s="365"/>
      <c r="E41" s="365"/>
      <c r="F41" s="365"/>
      <c r="G41" s="365"/>
      <c r="H41" s="365"/>
      <c r="I41" s="365"/>
      <c r="J41" s="365"/>
    </row>
    <row r="42" spans="1:10">
      <c r="A42" s="166">
        <v>21010</v>
      </c>
      <c r="B42" s="385" t="s">
        <v>152</v>
      </c>
      <c r="C42" s="119" t="s">
        <v>154</v>
      </c>
      <c r="D42" s="122">
        <v>1870651</v>
      </c>
      <c r="E42" s="122">
        <v>1129818</v>
      </c>
      <c r="F42" s="122">
        <v>299083</v>
      </c>
      <c r="G42" s="122">
        <v>4306933</v>
      </c>
      <c r="H42" s="122">
        <v>1101904</v>
      </c>
      <c r="I42" s="122">
        <v>1695575</v>
      </c>
      <c r="J42" s="41">
        <v>10403964</v>
      </c>
    </row>
    <row r="43" spans="1:10">
      <c r="A43" s="166">
        <v>21020</v>
      </c>
      <c r="B43" s="385"/>
      <c r="C43" s="119" t="s">
        <v>155</v>
      </c>
      <c r="D43" s="122">
        <v>68375731</v>
      </c>
      <c r="E43" s="122">
        <v>94994801</v>
      </c>
      <c r="F43" s="122">
        <v>14044505</v>
      </c>
      <c r="G43" s="122">
        <v>28256610</v>
      </c>
      <c r="H43" s="122">
        <v>51205667</v>
      </c>
      <c r="I43" s="122">
        <v>66223696</v>
      </c>
      <c r="J43" s="41">
        <v>323101010</v>
      </c>
    </row>
    <row r="44" spans="1:10">
      <c r="A44" s="166">
        <v>21030</v>
      </c>
      <c r="B44" s="385"/>
      <c r="C44" s="119" t="s">
        <v>156</v>
      </c>
      <c r="D44" s="122">
        <v>363199</v>
      </c>
      <c r="E44" s="122">
        <v>2360774</v>
      </c>
      <c r="F44" s="122">
        <v>5889519</v>
      </c>
      <c r="G44" s="122">
        <v>0</v>
      </c>
      <c r="H44" s="122">
        <v>10470952</v>
      </c>
      <c r="I44" s="122">
        <v>4689053</v>
      </c>
      <c r="J44" s="41">
        <v>23773497</v>
      </c>
    </row>
    <row r="45" spans="1:10">
      <c r="A45" s="166">
        <v>21040</v>
      </c>
      <c r="B45" s="385"/>
      <c r="C45" s="119" t="s">
        <v>157</v>
      </c>
      <c r="D45" s="122">
        <v>73130434</v>
      </c>
      <c r="E45" s="122">
        <v>48962830</v>
      </c>
      <c r="F45" s="122">
        <v>21801006</v>
      </c>
      <c r="G45" s="122">
        <v>17108747</v>
      </c>
      <c r="H45" s="122">
        <v>67002894</v>
      </c>
      <c r="I45" s="122">
        <v>22130205</v>
      </c>
      <c r="J45" s="41">
        <v>250136116</v>
      </c>
    </row>
    <row r="46" spans="1:10">
      <c r="A46" s="166">
        <v>21050</v>
      </c>
      <c r="B46" s="385"/>
      <c r="C46" s="119" t="s">
        <v>158</v>
      </c>
      <c r="D46" s="122">
        <v>14453076</v>
      </c>
      <c r="E46" s="122">
        <v>12570072</v>
      </c>
      <c r="F46" s="122">
        <v>4325740</v>
      </c>
      <c r="G46" s="122">
        <v>1958851</v>
      </c>
      <c r="H46" s="122">
        <v>13767184</v>
      </c>
      <c r="I46" s="122">
        <v>662667</v>
      </c>
      <c r="J46" s="41">
        <v>47737590</v>
      </c>
    </row>
    <row r="47" spans="1:10">
      <c r="A47" s="166">
        <v>21060</v>
      </c>
      <c r="B47" s="385"/>
      <c r="C47" s="119" t="s">
        <v>159</v>
      </c>
      <c r="D47" s="122">
        <v>2519556</v>
      </c>
      <c r="E47" s="122">
        <v>3864314</v>
      </c>
      <c r="F47" s="122">
        <v>0</v>
      </c>
      <c r="G47" s="122">
        <v>1186014</v>
      </c>
      <c r="H47" s="122">
        <v>0</v>
      </c>
      <c r="I47" s="122">
        <v>4292150</v>
      </c>
      <c r="J47" s="41">
        <v>11862034</v>
      </c>
    </row>
    <row r="48" spans="1:10">
      <c r="A48" s="166">
        <v>21070</v>
      </c>
      <c r="B48" s="385"/>
      <c r="C48" s="119" t="s">
        <v>160</v>
      </c>
      <c r="D48" s="122">
        <v>0</v>
      </c>
      <c r="E48" s="122">
        <v>499509</v>
      </c>
      <c r="F48" s="122">
        <v>235000</v>
      </c>
      <c r="G48" s="122">
        <v>1072836</v>
      </c>
      <c r="H48" s="122">
        <v>756290</v>
      </c>
      <c r="I48" s="122">
        <v>834054</v>
      </c>
      <c r="J48" s="41">
        <v>3397689</v>
      </c>
    </row>
    <row r="49" spans="1:10" ht="38.25">
      <c r="A49" s="178">
        <v>21071</v>
      </c>
      <c r="B49" s="385"/>
      <c r="C49" s="198" t="s">
        <v>60</v>
      </c>
      <c r="D49" s="199">
        <v>160712647</v>
      </c>
      <c r="E49" s="199">
        <v>164382118</v>
      </c>
      <c r="F49" s="199">
        <v>46594853</v>
      </c>
      <c r="G49" s="199">
        <v>53889991</v>
      </c>
      <c r="H49" s="199">
        <v>144304891</v>
      </c>
      <c r="I49" s="199">
        <v>100527400</v>
      </c>
      <c r="J49" s="196">
        <v>670411900</v>
      </c>
    </row>
    <row r="50" spans="1:10" ht="38.25">
      <c r="A50" s="166">
        <v>21072</v>
      </c>
      <c r="B50" s="385"/>
      <c r="C50" s="119" t="s">
        <v>61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1008070</v>
      </c>
      <c r="J50" s="124">
        <v>1008070</v>
      </c>
    </row>
    <row r="51" spans="1:10">
      <c r="A51" s="178">
        <v>21000</v>
      </c>
      <c r="B51" s="385"/>
      <c r="C51" s="198" t="s">
        <v>62</v>
      </c>
      <c r="D51" s="199">
        <v>160712647</v>
      </c>
      <c r="E51" s="199">
        <v>164382118</v>
      </c>
      <c r="F51" s="199">
        <v>46594853</v>
      </c>
      <c r="G51" s="199">
        <v>53889991</v>
      </c>
      <c r="H51" s="199">
        <v>144304891</v>
      </c>
      <c r="I51" s="199">
        <v>101535470</v>
      </c>
      <c r="J51" s="196">
        <v>671419970</v>
      </c>
    </row>
    <row r="52" spans="1:10">
      <c r="A52" s="166">
        <v>22010</v>
      </c>
      <c r="B52" s="385" t="s">
        <v>153</v>
      </c>
      <c r="C52" s="119" t="s">
        <v>154</v>
      </c>
      <c r="D52" s="122">
        <v>14019659</v>
      </c>
      <c r="E52" s="122">
        <v>7595335</v>
      </c>
      <c r="F52" s="122">
        <v>2426208</v>
      </c>
      <c r="G52" s="122">
        <v>8577014</v>
      </c>
      <c r="H52" s="122">
        <v>9009254</v>
      </c>
      <c r="I52" s="122">
        <v>16359253</v>
      </c>
      <c r="J52" s="41">
        <v>57986723</v>
      </c>
    </row>
    <row r="53" spans="1:10">
      <c r="A53" s="166">
        <v>22020</v>
      </c>
      <c r="B53" s="385"/>
      <c r="C53" s="119" t="s">
        <v>161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6">
        <v>22030</v>
      </c>
      <c r="B54" s="385"/>
      <c r="C54" s="119" t="s">
        <v>156</v>
      </c>
      <c r="D54" s="122">
        <v>0</v>
      </c>
      <c r="E54" s="122">
        <v>31953</v>
      </c>
      <c r="F54" s="122">
        <v>350379</v>
      </c>
      <c r="G54" s="122">
        <v>0</v>
      </c>
      <c r="H54" s="122">
        <v>1895778</v>
      </c>
      <c r="I54" s="122">
        <v>0</v>
      </c>
      <c r="J54" s="41">
        <v>2278110</v>
      </c>
    </row>
    <row r="55" spans="1:10">
      <c r="A55" s="166">
        <v>22040</v>
      </c>
      <c r="B55" s="385"/>
      <c r="C55" s="119" t="s">
        <v>157</v>
      </c>
      <c r="D55" s="122">
        <v>0</v>
      </c>
      <c r="E55" s="122">
        <v>0</v>
      </c>
      <c r="F55" s="122">
        <v>1604842</v>
      </c>
      <c r="G55" s="122">
        <v>0</v>
      </c>
      <c r="H55" s="122">
        <v>2352210</v>
      </c>
      <c r="I55" s="122">
        <v>4599</v>
      </c>
      <c r="J55" s="41">
        <v>3961651</v>
      </c>
    </row>
    <row r="56" spans="1:10">
      <c r="A56" s="166">
        <v>22050</v>
      </c>
      <c r="B56" s="385"/>
      <c r="C56" s="119" t="s">
        <v>63</v>
      </c>
      <c r="D56" s="122">
        <v>43328867</v>
      </c>
      <c r="E56" s="122">
        <v>675234</v>
      </c>
      <c r="F56" s="122">
        <v>6186282</v>
      </c>
      <c r="G56" s="122">
        <v>4341585</v>
      </c>
      <c r="H56" s="122">
        <v>24699847</v>
      </c>
      <c r="I56" s="122">
        <v>10078008</v>
      </c>
      <c r="J56" s="41">
        <v>89309823</v>
      </c>
    </row>
    <row r="57" spans="1:10">
      <c r="A57" s="166">
        <v>22060</v>
      </c>
      <c r="B57" s="385"/>
      <c r="C57" s="119" t="s">
        <v>159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6">
        <v>22070</v>
      </c>
      <c r="B58" s="385"/>
      <c r="C58" s="119" t="s">
        <v>160</v>
      </c>
      <c r="D58" s="122">
        <v>0</v>
      </c>
      <c r="E58" s="122">
        <v>2139</v>
      </c>
      <c r="F58" s="122">
        <v>0</v>
      </c>
      <c r="G58" s="122">
        <v>0</v>
      </c>
      <c r="H58" s="122">
        <v>0</v>
      </c>
      <c r="I58" s="122">
        <v>0</v>
      </c>
      <c r="J58" s="42">
        <v>2139</v>
      </c>
    </row>
    <row r="59" spans="1:10">
      <c r="A59" s="167">
        <v>22000</v>
      </c>
      <c r="B59" s="385"/>
      <c r="C59" s="198" t="s">
        <v>64</v>
      </c>
      <c r="D59" s="199">
        <v>57348526</v>
      </c>
      <c r="E59" s="199">
        <v>8304661</v>
      </c>
      <c r="F59" s="199">
        <v>10567711</v>
      </c>
      <c r="G59" s="199">
        <v>12918599</v>
      </c>
      <c r="H59" s="199">
        <v>37957089</v>
      </c>
      <c r="I59" s="199">
        <v>26441860</v>
      </c>
      <c r="J59" s="196">
        <v>153538446</v>
      </c>
    </row>
    <row r="60" spans="1:10">
      <c r="A60" s="178">
        <v>20000</v>
      </c>
      <c r="B60" s="137"/>
      <c r="C60" s="197" t="s">
        <v>22</v>
      </c>
      <c r="D60" s="199">
        <v>218061173</v>
      </c>
      <c r="E60" s="199">
        <v>172686779</v>
      </c>
      <c r="F60" s="199">
        <v>57162564</v>
      </c>
      <c r="G60" s="199">
        <v>66808590</v>
      </c>
      <c r="H60" s="199">
        <v>182261980</v>
      </c>
      <c r="I60" s="199">
        <v>127977330</v>
      </c>
      <c r="J60" s="196">
        <v>824958416</v>
      </c>
    </row>
    <row r="61" spans="1:10">
      <c r="A61" s="166">
        <v>23010</v>
      </c>
      <c r="B61" s="382" t="s">
        <v>2</v>
      </c>
      <c r="C61" s="117" t="s">
        <v>169</v>
      </c>
      <c r="D61" s="122">
        <v>156000077</v>
      </c>
      <c r="E61" s="122">
        <v>54515106</v>
      </c>
      <c r="F61" s="122">
        <v>10201838</v>
      </c>
      <c r="G61" s="122">
        <v>12390451</v>
      </c>
      <c r="H61" s="122">
        <v>26715265</v>
      </c>
      <c r="I61" s="122">
        <v>15295045</v>
      </c>
      <c r="J61" s="41">
        <v>275117782</v>
      </c>
    </row>
    <row r="62" spans="1:10">
      <c r="A62" s="166">
        <v>23020</v>
      </c>
      <c r="B62" s="383"/>
      <c r="C62" s="117" t="s">
        <v>65</v>
      </c>
      <c r="D62" s="122">
        <v>23889</v>
      </c>
      <c r="E62" s="122">
        <v>2135145</v>
      </c>
      <c r="F62" s="122">
        <v>7661498</v>
      </c>
      <c r="G62" s="122">
        <v>12032856</v>
      </c>
      <c r="H62" s="122">
        <v>32641603</v>
      </c>
      <c r="I62" s="122">
        <v>25567528</v>
      </c>
      <c r="J62" s="41">
        <v>80062519</v>
      </c>
    </row>
    <row r="63" spans="1:10">
      <c r="A63" s="166">
        <v>23030</v>
      </c>
      <c r="B63" s="383"/>
      <c r="C63" s="117" t="s">
        <v>66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6">
        <v>23040</v>
      </c>
      <c r="B64" s="383"/>
      <c r="C64" s="117" t="s">
        <v>67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6">
        <v>23050</v>
      </c>
      <c r="B65" s="383"/>
      <c r="C65" s="117" t="s">
        <v>68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6">
        <v>23060</v>
      </c>
      <c r="B66" s="383"/>
      <c r="C66" s="117" t="s">
        <v>21</v>
      </c>
      <c r="D66" s="122">
        <v>647003</v>
      </c>
      <c r="E66" s="122">
        <v>-726446</v>
      </c>
      <c r="F66" s="122">
        <v>-34</v>
      </c>
      <c r="G66" s="122">
        <v>541317</v>
      </c>
      <c r="H66" s="122">
        <v>-229</v>
      </c>
      <c r="I66" s="122">
        <v>1093617</v>
      </c>
      <c r="J66" s="41">
        <v>1555228</v>
      </c>
    </row>
    <row r="67" spans="1:10">
      <c r="A67" s="166">
        <v>23070</v>
      </c>
      <c r="B67" s="383"/>
      <c r="C67" s="117" t="s">
        <v>170</v>
      </c>
      <c r="D67" s="122">
        <v>26688660</v>
      </c>
      <c r="E67" s="122">
        <v>-156242</v>
      </c>
      <c r="F67" s="122">
        <v>9987096</v>
      </c>
      <c r="G67" s="122">
        <v>11180478</v>
      </c>
      <c r="H67" s="122">
        <v>11665599</v>
      </c>
      <c r="I67" s="122">
        <v>7034679</v>
      </c>
      <c r="J67" s="41">
        <v>66400270</v>
      </c>
    </row>
    <row r="68" spans="1:10">
      <c r="A68" s="166">
        <v>23071</v>
      </c>
      <c r="B68" s="383"/>
      <c r="C68" s="117" t="s">
        <v>171</v>
      </c>
      <c r="D68" s="122">
        <v>0</v>
      </c>
      <c r="E68" s="122">
        <v>0</v>
      </c>
      <c r="F68" s="122">
        <v>-2996129</v>
      </c>
      <c r="G68" s="122">
        <v>0</v>
      </c>
      <c r="H68" s="122">
        <v>-3499680</v>
      </c>
      <c r="I68" s="122">
        <v>-2110404</v>
      </c>
      <c r="J68" s="41">
        <v>-8606213</v>
      </c>
    </row>
    <row r="69" spans="1:10" ht="25.5">
      <c r="A69" s="178">
        <v>23072</v>
      </c>
      <c r="B69" s="383"/>
      <c r="C69" s="197" t="s">
        <v>69</v>
      </c>
      <c r="D69" s="199">
        <v>183359629</v>
      </c>
      <c r="E69" s="199">
        <v>55767563</v>
      </c>
      <c r="F69" s="199">
        <v>24854269</v>
      </c>
      <c r="G69" s="199">
        <v>36145102</v>
      </c>
      <c r="H69" s="199">
        <v>67522558</v>
      </c>
      <c r="I69" s="199">
        <v>46880465</v>
      </c>
      <c r="J69" s="196">
        <v>414529586</v>
      </c>
    </row>
    <row r="70" spans="1:10">
      <c r="A70" s="166">
        <v>23073</v>
      </c>
      <c r="B70" s="383"/>
      <c r="C70" s="117" t="s">
        <v>70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8">
        <v>23000</v>
      </c>
      <c r="B71" s="384"/>
      <c r="C71" s="197" t="s">
        <v>71</v>
      </c>
      <c r="D71" s="199">
        <v>183359629</v>
      </c>
      <c r="E71" s="199">
        <v>55767563</v>
      </c>
      <c r="F71" s="199">
        <v>24854269</v>
      </c>
      <c r="G71" s="199">
        <v>36145102</v>
      </c>
      <c r="H71" s="199">
        <v>67522558</v>
      </c>
      <c r="I71" s="199">
        <v>46880465</v>
      </c>
      <c r="J71" s="196">
        <v>414529586</v>
      </c>
    </row>
    <row r="72" spans="1:10">
      <c r="A72" s="178">
        <v>24000</v>
      </c>
      <c r="B72" s="135"/>
      <c r="C72" s="197" t="s">
        <v>72</v>
      </c>
      <c r="D72" s="199">
        <v>401420802</v>
      </c>
      <c r="E72" s="199">
        <v>228454342</v>
      </c>
      <c r="F72" s="199">
        <v>82016833</v>
      </c>
      <c r="G72" s="199">
        <v>102953692</v>
      </c>
      <c r="H72" s="199">
        <v>249784538</v>
      </c>
      <c r="I72" s="199">
        <v>174857795</v>
      </c>
      <c r="J72" s="196">
        <v>1239488002</v>
      </c>
    </row>
    <row r="73" spans="1:10">
      <c r="A73" s="44"/>
      <c r="B73" s="44"/>
      <c r="C73" s="370" t="s">
        <v>334</v>
      </c>
      <c r="D73" s="371"/>
      <c r="E73" s="371"/>
      <c r="F73" s="371"/>
      <c r="G73" s="371"/>
      <c r="H73" s="371"/>
      <c r="I73" s="371"/>
      <c r="J73" s="372"/>
    </row>
    <row r="74" spans="1:10" ht="12.75" customHeight="1">
      <c r="C74" s="373"/>
      <c r="D74" s="374"/>
      <c r="E74" s="374"/>
      <c r="F74" s="374"/>
      <c r="G74" s="374"/>
      <c r="H74" s="374"/>
      <c r="I74" s="374"/>
      <c r="J74" s="375"/>
    </row>
    <row r="75" spans="1:10">
      <c r="C75" s="368"/>
      <c r="D75" s="368"/>
      <c r="E75" s="368"/>
      <c r="F75" s="368"/>
      <c r="G75" s="368"/>
      <c r="H75" s="368"/>
      <c r="I75" s="368"/>
      <c r="J75" s="368"/>
    </row>
    <row r="76" spans="1:10">
      <c r="C76" s="368"/>
      <c r="D76" s="368"/>
      <c r="E76" s="368"/>
      <c r="F76" s="368"/>
      <c r="G76" s="368"/>
      <c r="H76" s="368"/>
      <c r="I76" s="368"/>
      <c r="J76" s="368"/>
    </row>
    <row r="77" spans="1:10">
      <c r="J77" s="212"/>
    </row>
  </sheetData>
  <mergeCells count="38"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C1:J1"/>
    <mergeCell ref="C2:J2"/>
    <mergeCell ref="C3:J3"/>
    <mergeCell ref="D5:D6"/>
    <mergeCell ref="E5:E6"/>
    <mergeCell ref="F5:F6"/>
    <mergeCell ref="H5:H6"/>
    <mergeCell ref="C4:J4"/>
    <mergeCell ref="G5:G6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25"/>
      <c r="D1" s="325"/>
      <c r="E1" s="325"/>
      <c r="F1" s="325"/>
      <c r="G1" s="325"/>
    </row>
    <row r="2" spans="1:7">
      <c r="C2" s="326" t="s">
        <v>35</v>
      </c>
      <c r="D2" s="327"/>
      <c r="E2" s="327"/>
      <c r="F2" s="327"/>
      <c r="G2" s="328"/>
    </row>
    <row r="3" spans="1:7">
      <c r="C3" s="388" t="s">
        <v>352</v>
      </c>
      <c r="D3" s="389"/>
      <c r="E3" s="389"/>
      <c r="F3" s="389"/>
      <c r="G3" s="390"/>
    </row>
    <row r="4" spans="1:7">
      <c r="C4" s="388" t="s">
        <v>349</v>
      </c>
      <c r="D4" s="389"/>
      <c r="E4" s="389"/>
      <c r="F4" s="389"/>
      <c r="G4" s="390"/>
    </row>
    <row r="5" spans="1:7">
      <c r="A5" s="39"/>
      <c r="B5" s="39"/>
      <c r="C5" s="387" t="s">
        <v>234</v>
      </c>
      <c r="D5" s="387"/>
      <c r="E5" s="387"/>
      <c r="F5" s="387"/>
      <c r="G5" s="387"/>
    </row>
    <row r="6" spans="1:7" ht="15.75" customHeight="1">
      <c r="A6" s="376" t="s">
        <v>19</v>
      </c>
      <c r="B6" s="136"/>
      <c r="C6" s="365" t="s">
        <v>211</v>
      </c>
      <c r="D6" s="365" t="s">
        <v>318</v>
      </c>
      <c r="E6" s="365" t="s">
        <v>45</v>
      </c>
      <c r="F6" s="365" t="s">
        <v>12</v>
      </c>
      <c r="G6" s="365" t="s">
        <v>15</v>
      </c>
    </row>
    <row r="7" spans="1:7">
      <c r="A7" s="377"/>
      <c r="B7" s="136"/>
      <c r="C7" s="365"/>
      <c r="D7" s="365"/>
      <c r="E7" s="365"/>
      <c r="F7" s="365"/>
      <c r="G7" s="365"/>
    </row>
    <row r="8" spans="1:7">
      <c r="A8" s="168">
        <v>11010</v>
      </c>
      <c r="B8" s="381" t="s">
        <v>141</v>
      </c>
      <c r="C8" s="123" t="s">
        <v>49</v>
      </c>
      <c r="D8" s="124">
        <v>684958</v>
      </c>
      <c r="E8" s="124">
        <v>4870840</v>
      </c>
      <c r="F8" s="124">
        <v>60012</v>
      </c>
      <c r="G8" s="124">
        <v>5615810</v>
      </c>
    </row>
    <row r="9" spans="1:7">
      <c r="A9" s="168">
        <v>11020</v>
      </c>
      <c r="B9" s="381"/>
      <c r="C9" s="123" t="s">
        <v>143</v>
      </c>
      <c r="D9" s="124">
        <v>8994</v>
      </c>
      <c r="E9" s="124">
        <v>1691213</v>
      </c>
      <c r="F9" s="124">
        <v>0</v>
      </c>
      <c r="G9" s="124">
        <v>1700207</v>
      </c>
    </row>
    <row r="10" spans="1:7">
      <c r="A10" s="168">
        <v>11030</v>
      </c>
      <c r="B10" s="381"/>
      <c r="C10" s="123" t="s">
        <v>144</v>
      </c>
      <c r="D10" s="124">
        <v>69040</v>
      </c>
      <c r="E10" s="124">
        <v>235485</v>
      </c>
      <c r="F10" s="124">
        <v>0</v>
      </c>
      <c r="G10" s="124">
        <v>304525</v>
      </c>
    </row>
    <row r="11" spans="1:7">
      <c r="A11" s="168">
        <v>11040</v>
      </c>
      <c r="B11" s="381"/>
      <c r="C11" s="123" t="s">
        <v>145</v>
      </c>
      <c r="D11" s="124">
        <v>1654429</v>
      </c>
      <c r="E11" s="124">
        <v>598195</v>
      </c>
      <c r="F11" s="124">
        <v>62992</v>
      </c>
      <c r="G11" s="124">
        <v>2315616</v>
      </c>
    </row>
    <row r="12" spans="1:7">
      <c r="A12" s="168">
        <v>11050</v>
      </c>
      <c r="B12" s="381"/>
      <c r="C12" s="123" t="s">
        <v>146</v>
      </c>
      <c r="D12" s="124">
        <v>17931883</v>
      </c>
      <c r="E12" s="124">
        <v>129136</v>
      </c>
      <c r="F12" s="124">
        <v>453182</v>
      </c>
      <c r="G12" s="124">
        <v>18514201</v>
      </c>
    </row>
    <row r="13" spans="1:7">
      <c r="A13" s="168">
        <v>11060</v>
      </c>
      <c r="B13" s="381"/>
      <c r="C13" s="123" t="s">
        <v>50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81"/>
      <c r="C14" s="123" t="s">
        <v>147</v>
      </c>
      <c r="D14" s="124">
        <v>632682</v>
      </c>
      <c r="E14" s="124">
        <v>87634</v>
      </c>
      <c r="F14" s="124">
        <v>0</v>
      </c>
      <c r="G14" s="124">
        <v>720316</v>
      </c>
    </row>
    <row r="15" spans="1:7" ht="64.5" customHeight="1">
      <c r="A15" s="179">
        <v>11080</v>
      </c>
      <c r="B15" s="381"/>
      <c r="C15" s="195" t="s">
        <v>51</v>
      </c>
      <c r="D15" s="196">
        <v>20981986</v>
      </c>
      <c r="E15" s="196">
        <v>7612503</v>
      </c>
      <c r="F15" s="196">
        <v>576186</v>
      </c>
      <c r="G15" s="196">
        <v>29170675</v>
      </c>
    </row>
    <row r="16" spans="1:7" ht="25.5">
      <c r="A16" s="170">
        <v>11090</v>
      </c>
      <c r="B16" s="381"/>
      <c r="C16" s="123" t="s">
        <v>148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81"/>
      <c r="C17" s="123" t="s">
        <v>149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81"/>
      <c r="C18" s="195" t="s">
        <v>150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81"/>
      <c r="C19" s="197" t="s">
        <v>52</v>
      </c>
      <c r="D19" s="196">
        <v>20981986</v>
      </c>
      <c r="E19" s="196">
        <v>7612503</v>
      </c>
      <c r="F19" s="196">
        <v>576186</v>
      </c>
      <c r="G19" s="196">
        <v>29170675</v>
      </c>
    </row>
    <row r="20" spans="1:7">
      <c r="A20" s="166">
        <v>12010</v>
      </c>
      <c r="B20" s="385" t="s">
        <v>142</v>
      </c>
      <c r="C20" s="117" t="s">
        <v>143</v>
      </c>
      <c r="D20" s="124">
        <v>3239691</v>
      </c>
      <c r="E20" s="124">
        <v>6939164</v>
      </c>
      <c r="F20" s="124">
        <v>506417</v>
      </c>
      <c r="G20" s="124">
        <v>10685272</v>
      </c>
    </row>
    <row r="21" spans="1:7">
      <c r="A21" s="166">
        <v>12020</v>
      </c>
      <c r="B21" s="385"/>
      <c r="C21" s="117" t="s">
        <v>144</v>
      </c>
      <c r="D21" s="124">
        <v>11664</v>
      </c>
      <c r="E21" s="124">
        <v>0</v>
      </c>
      <c r="F21" s="124">
        <v>0</v>
      </c>
      <c r="G21" s="124">
        <v>11664</v>
      </c>
    </row>
    <row r="22" spans="1:7">
      <c r="A22" s="166">
        <v>12030</v>
      </c>
      <c r="B22" s="385"/>
      <c r="C22" s="117" t="s">
        <v>151</v>
      </c>
      <c r="D22" s="124">
        <v>0</v>
      </c>
      <c r="E22" s="124">
        <v>409571</v>
      </c>
      <c r="F22" s="124">
        <v>0</v>
      </c>
      <c r="G22" s="124">
        <v>409571</v>
      </c>
    </row>
    <row r="23" spans="1:7">
      <c r="A23" s="166">
        <v>12040</v>
      </c>
      <c r="B23" s="385"/>
      <c r="C23" s="117" t="s">
        <v>146</v>
      </c>
      <c r="D23" s="124">
        <v>262284</v>
      </c>
      <c r="E23" s="124">
        <v>0</v>
      </c>
      <c r="F23" s="124">
        <v>0</v>
      </c>
      <c r="G23" s="124">
        <v>262284</v>
      </c>
    </row>
    <row r="24" spans="1:7" ht="25.5">
      <c r="A24" s="166">
        <v>12050</v>
      </c>
      <c r="B24" s="385"/>
      <c r="C24" s="117" t="s">
        <v>53</v>
      </c>
      <c r="D24" s="124">
        <v>27887</v>
      </c>
      <c r="E24" s="124">
        <v>0</v>
      </c>
      <c r="F24" s="124">
        <v>0</v>
      </c>
      <c r="G24" s="124">
        <v>27887</v>
      </c>
    </row>
    <row r="25" spans="1:7">
      <c r="A25" s="166">
        <v>12060</v>
      </c>
      <c r="B25" s="385"/>
      <c r="C25" s="117" t="s">
        <v>54</v>
      </c>
      <c r="D25" s="124">
        <v>179035</v>
      </c>
      <c r="E25" s="124">
        <v>412827</v>
      </c>
      <c r="F25" s="124">
        <v>18389</v>
      </c>
      <c r="G25" s="124">
        <v>610251</v>
      </c>
    </row>
    <row r="26" spans="1:7">
      <c r="A26" s="166">
        <v>12070</v>
      </c>
      <c r="B26" s="385"/>
      <c r="C26" s="117" t="s">
        <v>55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85"/>
      <c r="C27" s="117" t="s">
        <v>216</v>
      </c>
      <c r="D27" s="124">
        <v>520985</v>
      </c>
      <c r="E27" s="124">
        <v>1677427</v>
      </c>
      <c r="F27" s="124">
        <v>3636</v>
      </c>
      <c r="G27" s="124">
        <v>2202048</v>
      </c>
    </row>
    <row r="28" spans="1:7">
      <c r="A28" s="166">
        <v>12090</v>
      </c>
      <c r="B28" s="385"/>
      <c r="C28" s="117" t="s">
        <v>56</v>
      </c>
      <c r="D28" s="124">
        <v>0</v>
      </c>
      <c r="E28" s="124">
        <v>3796123</v>
      </c>
      <c r="F28" s="124">
        <v>0</v>
      </c>
      <c r="G28" s="124">
        <v>3796123</v>
      </c>
    </row>
    <row r="29" spans="1:7">
      <c r="A29" s="166">
        <v>12100</v>
      </c>
      <c r="B29" s="385"/>
      <c r="C29" s="117" t="s">
        <v>57</v>
      </c>
      <c r="D29" s="124">
        <v>0</v>
      </c>
      <c r="E29" s="124">
        <v>0</v>
      </c>
      <c r="F29" s="124">
        <v>50824</v>
      </c>
      <c r="G29" s="124">
        <v>50824</v>
      </c>
    </row>
    <row r="30" spans="1:7">
      <c r="A30" s="178">
        <v>12000</v>
      </c>
      <c r="B30" s="385"/>
      <c r="C30" s="197" t="s">
        <v>58</v>
      </c>
      <c r="D30" s="196">
        <v>4241546</v>
      </c>
      <c r="E30" s="196">
        <v>13235112</v>
      </c>
      <c r="F30" s="196">
        <v>579266</v>
      </c>
      <c r="G30" s="196">
        <v>18055924</v>
      </c>
    </row>
    <row r="31" spans="1:7">
      <c r="A31" s="178">
        <v>10000</v>
      </c>
      <c r="B31" s="135"/>
      <c r="C31" s="197" t="s">
        <v>59</v>
      </c>
      <c r="D31" s="196">
        <v>25223532</v>
      </c>
      <c r="E31" s="196">
        <v>20847615</v>
      </c>
      <c r="F31" s="196">
        <v>1155452</v>
      </c>
      <c r="G31" s="196">
        <v>47226599</v>
      </c>
    </row>
    <row r="32" spans="1:7">
      <c r="A32" s="40"/>
      <c r="B32" s="40"/>
      <c r="C32" s="391" t="s">
        <v>334</v>
      </c>
      <c r="D32" s="392"/>
      <c r="E32" s="392"/>
      <c r="F32" s="392"/>
      <c r="G32" s="393"/>
    </row>
    <row r="33" spans="1:7">
      <c r="A33" s="40"/>
      <c r="B33" s="40"/>
      <c r="C33" s="394"/>
      <c r="D33" s="395"/>
      <c r="E33" s="395"/>
      <c r="F33" s="395"/>
      <c r="G33" s="396"/>
    </row>
    <row r="34" spans="1:7">
      <c r="A34" s="40"/>
      <c r="B34" s="40"/>
      <c r="C34" s="368"/>
      <c r="D34" s="368"/>
      <c r="E34" s="368"/>
      <c r="F34" s="368"/>
      <c r="G34" s="368"/>
    </row>
    <row r="35" spans="1:7">
      <c r="A35" s="40"/>
      <c r="B35" s="40"/>
      <c r="C35" s="368"/>
      <c r="D35" s="368"/>
      <c r="E35" s="368"/>
      <c r="F35" s="368"/>
      <c r="G35" s="368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97"/>
      <c r="D37" s="397"/>
      <c r="E37" s="397"/>
      <c r="F37" s="397"/>
      <c r="G37" s="397"/>
    </row>
    <row r="38" spans="1:7">
      <c r="B38" s="38"/>
      <c r="C38" s="326" t="s">
        <v>277</v>
      </c>
      <c r="D38" s="327"/>
      <c r="E38" s="327"/>
      <c r="F38" s="327"/>
      <c r="G38" s="328"/>
    </row>
    <row r="39" spans="1:7" ht="28.5" customHeight="1">
      <c r="C39" s="388" t="s">
        <v>341</v>
      </c>
      <c r="D39" s="389"/>
      <c r="E39" s="389"/>
      <c r="F39" s="389"/>
      <c r="G39" s="390"/>
    </row>
    <row r="40" spans="1:7">
      <c r="A40" s="40"/>
      <c r="B40" s="40"/>
      <c r="C40" s="387" t="s">
        <v>234</v>
      </c>
      <c r="D40" s="387"/>
      <c r="E40" s="387"/>
      <c r="F40" s="387"/>
      <c r="G40" s="387"/>
    </row>
    <row r="41" spans="1:7" ht="15.75" customHeight="1">
      <c r="A41" s="376" t="s">
        <v>19</v>
      </c>
      <c r="B41" s="136"/>
      <c r="C41" s="365" t="s">
        <v>217</v>
      </c>
      <c r="D41" s="365" t="s">
        <v>318</v>
      </c>
      <c r="E41" s="365" t="s">
        <v>45</v>
      </c>
      <c r="F41" s="365" t="s">
        <v>12</v>
      </c>
      <c r="G41" s="365" t="s">
        <v>15</v>
      </c>
    </row>
    <row r="42" spans="1:7">
      <c r="A42" s="377"/>
      <c r="B42" s="136"/>
      <c r="C42" s="365"/>
      <c r="D42" s="365"/>
      <c r="E42" s="365"/>
      <c r="F42" s="365"/>
      <c r="G42" s="365"/>
    </row>
    <row r="43" spans="1:7">
      <c r="A43" s="166">
        <v>21010</v>
      </c>
      <c r="B43" s="385" t="s">
        <v>152</v>
      </c>
      <c r="C43" s="119" t="s">
        <v>154</v>
      </c>
      <c r="D43" s="122">
        <v>0</v>
      </c>
      <c r="E43" s="122">
        <v>0</v>
      </c>
      <c r="F43" s="122">
        <v>0</v>
      </c>
      <c r="G43" s="124">
        <v>0</v>
      </c>
    </row>
    <row r="44" spans="1:7">
      <c r="A44" s="166">
        <v>21020</v>
      </c>
      <c r="B44" s="385"/>
      <c r="C44" s="119" t="s">
        <v>155</v>
      </c>
      <c r="D44" s="122">
        <v>4275762</v>
      </c>
      <c r="E44" s="122">
        <v>3718357</v>
      </c>
      <c r="F44" s="122">
        <v>382015</v>
      </c>
      <c r="G44" s="124">
        <v>8376134</v>
      </c>
    </row>
    <row r="45" spans="1:7">
      <c r="A45" s="166">
        <v>21030</v>
      </c>
      <c r="B45" s="385"/>
      <c r="C45" s="119" t="s">
        <v>156</v>
      </c>
      <c r="D45" s="122">
        <v>4898381</v>
      </c>
      <c r="E45" s="122">
        <v>0</v>
      </c>
      <c r="F45" s="122">
        <v>0</v>
      </c>
      <c r="G45" s="124">
        <v>4898381</v>
      </c>
    </row>
    <row r="46" spans="1:7">
      <c r="A46" s="166">
        <v>21040</v>
      </c>
      <c r="B46" s="385"/>
      <c r="C46" s="119" t="s">
        <v>157</v>
      </c>
      <c r="D46" s="122">
        <v>3813803</v>
      </c>
      <c r="E46" s="122">
        <v>2874597</v>
      </c>
      <c r="F46" s="122">
        <v>112664</v>
      </c>
      <c r="G46" s="124">
        <v>6801064</v>
      </c>
    </row>
    <row r="47" spans="1:7">
      <c r="A47" s="166">
        <v>21050</v>
      </c>
      <c r="B47" s="385"/>
      <c r="C47" s="119" t="s">
        <v>158</v>
      </c>
      <c r="D47" s="122">
        <v>183822</v>
      </c>
      <c r="E47" s="122">
        <v>1115355</v>
      </c>
      <c r="F47" s="122">
        <v>33431</v>
      </c>
      <c r="G47" s="124">
        <v>1332608</v>
      </c>
    </row>
    <row r="48" spans="1:7">
      <c r="A48" s="166">
        <v>21060</v>
      </c>
      <c r="B48" s="385"/>
      <c r="C48" s="119" t="s">
        <v>159</v>
      </c>
      <c r="D48" s="122">
        <v>289596</v>
      </c>
      <c r="E48" s="122">
        <v>351694</v>
      </c>
      <c r="F48" s="122">
        <v>5998</v>
      </c>
      <c r="G48" s="124">
        <v>647288</v>
      </c>
    </row>
    <row r="49" spans="1:7">
      <c r="A49" s="166">
        <v>21070</v>
      </c>
      <c r="B49" s="385"/>
      <c r="C49" s="119" t="s">
        <v>160</v>
      </c>
      <c r="D49" s="122">
        <v>0</v>
      </c>
      <c r="E49" s="122">
        <v>34083</v>
      </c>
      <c r="F49" s="122">
        <v>38773</v>
      </c>
      <c r="G49" s="124">
        <v>72856</v>
      </c>
    </row>
    <row r="50" spans="1:7" ht="51" customHeight="1">
      <c r="A50" s="178">
        <v>21071</v>
      </c>
      <c r="B50" s="385"/>
      <c r="C50" s="198" t="s">
        <v>60</v>
      </c>
      <c r="D50" s="199">
        <v>13461364</v>
      </c>
      <c r="E50" s="199">
        <v>8094086</v>
      </c>
      <c r="F50" s="199">
        <v>572881</v>
      </c>
      <c r="G50" s="199">
        <v>22128331</v>
      </c>
    </row>
    <row r="51" spans="1:7" ht="38.25">
      <c r="A51" s="166">
        <v>21072</v>
      </c>
      <c r="B51" s="385"/>
      <c r="C51" s="119" t="s">
        <v>61</v>
      </c>
      <c r="D51" s="122">
        <v>0</v>
      </c>
      <c r="E51" s="122">
        <v>0</v>
      </c>
      <c r="F51" s="122">
        <v>0</v>
      </c>
      <c r="G51" s="124">
        <v>0</v>
      </c>
    </row>
    <row r="52" spans="1:7">
      <c r="A52" s="178">
        <v>21000</v>
      </c>
      <c r="B52" s="385"/>
      <c r="C52" s="198" t="s">
        <v>62</v>
      </c>
      <c r="D52" s="199">
        <v>13461364</v>
      </c>
      <c r="E52" s="199">
        <v>8094086</v>
      </c>
      <c r="F52" s="199">
        <v>572881</v>
      </c>
      <c r="G52" s="199">
        <v>22128331</v>
      </c>
    </row>
    <row r="53" spans="1:7">
      <c r="A53" s="166">
        <v>22010</v>
      </c>
      <c r="B53" s="385" t="s">
        <v>153</v>
      </c>
      <c r="C53" s="119" t="s">
        <v>154</v>
      </c>
      <c r="D53" s="122">
        <v>0</v>
      </c>
      <c r="E53" s="122">
        <v>883722</v>
      </c>
      <c r="F53" s="122">
        <v>0</v>
      </c>
      <c r="G53" s="124">
        <v>883722</v>
      </c>
    </row>
    <row r="54" spans="1:7">
      <c r="A54" s="166">
        <v>22020</v>
      </c>
      <c r="B54" s="385"/>
      <c r="C54" s="119" t="s">
        <v>161</v>
      </c>
      <c r="D54" s="122">
        <v>143774</v>
      </c>
      <c r="E54" s="122">
        <v>0</v>
      </c>
      <c r="F54" s="122">
        <v>0</v>
      </c>
      <c r="G54" s="124">
        <v>143774</v>
      </c>
    </row>
    <row r="55" spans="1:7">
      <c r="A55" s="166">
        <v>22030</v>
      </c>
      <c r="B55" s="385"/>
      <c r="C55" s="119" t="s">
        <v>156</v>
      </c>
      <c r="D55" s="122">
        <v>0</v>
      </c>
      <c r="E55" s="122">
        <v>0</v>
      </c>
      <c r="F55" s="122">
        <v>0</v>
      </c>
      <c r="G55" s="124">
        <v>0</v>
      </c>
    </row>
    <row r="56" spans="1:7">
      <c r="A56" s="166">
        <v>22040</v>
      </c>
      <c r="B56" s="385"/>
      <c r="C56" s="119" t="s">
        <v>157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22050</v>
      </c>
      <c r="B57" s="385"/>
      <c r="C57" s="119" t="s">
        <v>63</v>
      </c>
      <c r="D57" s="122">
        <v>1760439</v>
      </c>
      <c r="E57" s="122">
        <v>208379</v>
      </c>
      <c r="F57" s="122">
        <v>8018</v>
      </c>
      <c r="G57" s="124">
        <v>1976836</v>
      </c>
    </row>
    <row r="58" spans="1:7">
      <c r="A58" s="166">
        <v>22060</v>
      </c>
      <c r="B58" s="385"/>
      <c r="C58" s="119" t="s">
        <v>159</v>
      </c>
      <c r="D58" s="122">
        <v>792873</v>
      </c>
      <c r="E58" s="122">
        <v>748180</v>
      </c>
      <c r="F58" s="122">
        <v>125248</v>
      </c>
      <c r="G58" s="124">
        <v>1666301</v>
      </c>
    </row>
    <row r="59" spans="1:7">
      <c r="A59" s="166">
        <v>22070</v>
      </c>
      <c r="B59" s="385"/>
      <c r="C59" s="119" t="s">
        <v>160</v>
      </c>
      <c r="D59" s="122">
        <v>0</v>
      </c>
      <c r="E59" s="122">
        <v>0</v>
      </c>
      <c r="F59" s="122">
        <v>0</v>
      </c>
      <c r="G59" s="124">
        <v>0</v>
      </c>
    </row>
    <row r="60" spans="1:7">
      <c r="A60" s="178">
        <v>22000</v>
      </c>
      <c r="B60" s="385"/>
      <c r="C60" s="198" t="s">
        <v>64</v>
      </c>
      <c r="D60" s="199">
        <v>2697086</v>
      </c>
      <c r="E60" s="199">
        <v>1840281</v>
      </c>
      <c r="F60" s="199">
        <v>133266</v>
      </c>
      <c r="G60" s="199">
        <v>4670633</v>
      </c>
    </row>
    <row r="61" spans="1:7">
      <c r="A61" s="178">
        <v>20000</v>
      </c>
      <c r="B61" s="137"/>
      <c r="C61" s="197" t="s">
        <v>22</v>
      </c>
      <c r="D61" s="199">
        <v>16158450</v>
      </c>
      <c r="E61" s="199">
        <v>9934367</v>
      </c>
      <c r="F61" s="199">
        <v>706147</v>
      </c>
      <c r="G61" s="199">
        <v>26798964</v>
      </c>
    </row>
    <row r="62" spans="1:7">
      <c r="A62" s="166">
        <v>23010</v>
      </c>
      <c r="B62" s="385" t="s">
        <v>2</v>
      </c>
      <c r="C62" s="117" t="s">
        <v>169</v>
      </c>
      <c r="D62" s="122">
        <v>3198617</v>
      </c>
      <c r="E62" s="122">
        <v>208153</v>
      </c>
      <c r="F62" s="122">
        <v>50000</v>
      </c>
      <c r="G62" s="124">
        <v>3456770</v>
      </c>
    </row>
    <row r="63" spans="1:7">
      <c r="A63" s="166">
        <v>23020</v>
      </c>
      <c r="B63" s="385"/>
      <c r="C63" s="117" t="s">
        <v>65</v>
      </c>
      <c r="D63" s="122">
        <v>3992566</v>
      </c>
      <c r="E63" s="122">
        <v>3401274</v>
      </c>
      <c r="F63" s="122">
        <v>234381</v>
      </c>
      <c r="G63" s="124">
        <v>7628221</v>
      </c>
    </row>
    <row r="64" spans="1:7">
      <c r="A64" s="166">
        <v>23030</v>
      </c>
      <c r="B64" s="385"/>
      <c r="C64" s="117" t="s">
        <v>66</v>
      </c>
      <c r="D64" s="122">
        <v>0</v>
      </c>
      <c r="E64" s="122">
        <v>0</v>
      </c>
      <c r="F64" s="122">
        <v>0</v>
      </c>
      <c r="G64" s="124">
        <v>0</v>
      </c>
    </row>
    <row r="65" spans="1:7">
      <c r="A65" s="166">
        <v>23040</v>
      </c>
      <c r="B65" s="385"/>
      <c r="C65" s="117" t="s">
        <v>67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23050</v>
      </c>
      <c r="B66" s="385"/>
      <c r="C66" s="117" t="s">
        <v>68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23060</v>
      </c>
      <c r="B67" s="385"/>
      <c r="C67" s="117" t="s">
        <v>21</v>
      </c>
      <c r="D67" s="122">
        <v>1127627</v>
      </c>
      <c r="E67" s="122">
        <v>5536878</v>
      </c>
      <c r="F67" s="122">
        <v>145324</v>
      </c>
      <c r="G67" s="124">
        <v>6809829</v>
      </c>
    </row>
    <row r="68" spans="1:7">
      <c r="A68" s="166">
        <v>23070</v>
      </c>
      <c r="B68" s="385"/>
      <c r="C68" s="117" t="s">
        <v>170</v>
      </c>
      <c r="D68" s="122">
        <v>746272</v>
      </c>
      <c r="E68" s="122">
        <v>1766943</v>
      </c>
      <c r="F68" s="122">
        <v>19600</v>
      </c>
      <c r="G68" s="124">
        <v>2532815</v>
      </c>
    </row>
    <row r="69" spans="1:7">
      <c r="A69" s="166">
        <v>23071</v>
      </c>
      <c r="B69" s="385"/>
      <c r="C69" s="117" t="s">
        <v>171</v>
      </c>
      <c r="D69" s="122">
        <v>0</v>
      </c>
      <c r="E69" s="122">
        <v>0</v>
      </c>
      <c r="F69" s="122">
        <v>0</v>
      </c>
      <c r="G69" s="124">
        <v>0</v>
      </c>
    </row>
    <row r="70" spans="1:7" ht="25.5">
      <c r="A70" s="178">
        <v>23072</v>
      </c>
      <c r="B70" s="385"/>
      <c r="C70" s="197" t="s">
        <v>69</v>
      </c>
      <c r="D70" s="199">
        <v>9065082</v>
      </c>
      <c r="E70" s="199">
        <v>10913248</v>
      </c>
      <c r="F70" s="199">
        <v>449305</v>
      </c>
      <c r="G70" s="199">
        <v>20427635</v>
      </c>
    </row>
    <row r="71" spans="1:7">
      <c r="A71" s="166">
        <v>23073</v>
      </c>
      <c r="B71" s="385"/>
      <c r="C71" s="117" t="s">
        <v>70</v>
      </c>
      <c r="D71" s="122">
        <v>0</v>
      </c>
      <c r="E71" s="122">
        <v>0</v>
      </c>
      <c r="F71" s="122">
        <v>0</v>
      </c>
      <c r="G71" s="125">
        <v>0</v>
      </c>
    </row>
    <row r="72" spans="1:7">
      <c r="A72" s="178">
        <v>23000</v>
      </c>
      <c r="B72" s="385"/>
      <c r="C72" s="197" t="s">
        <v>71</v>
      </c>
      <c r="D72" s="199">
        <v>9065082</v>
      </c>
      <c r="E72" s="199">
        <v>10913248</v>
      </c>
      <c r="F72" s="199">
        <v>449305</v>
      </c>
      <c r="G72" s="199">
        <v>20427635</v>
      </c>
    </row>
    <row r="73" spans="1:7">
      <c r="A73" s="178">
        <v>24000</v>
      </c>
      <c r="B73" s="135"/>
      <c r="C73" s="197" t="s">
        <v>72</v>
      </c>
      <c r="D73" s="199">
        <v>25223532</v>
      </c>
      <c r="E73" s="199">
        <v>20847615</v>
      </c>
      <c r="F73" s="199">
        <v>1155452</v>
      </c>
      <c r="G73" s="199">
        <v>47226599</v>
      </c>
    </row>
    <row r="74" spans="1:7">
      <c r="A74" s="44"/>
      <c r="B74" s="44"/>
      <c r="C74" s="391" t="s">
        <v>334</v>
      </c>
      <c r="D74" s="392"/>
      <c r="E74" s="392"/>
      <c r="F74" s="392"/>
      <c r="G74" s="393"/>
    </row>
    <row r="75" spans="1:7">
      <c r="A75" s="40"/>
      <c r="B75" s="40"/>
      <c r="C75" s="394"/>
      <c r="D75" s="395"/>
      <c r="E75" s="395"/>
      <c r="F75" s="395"/>
      <c r="G75" s="396"/>
    </row>
    <row r="76" spans="1:7">
      <c r="C76" s="368"/>
      <c r="D76" s="368"/>
      <c r="E76" s="368"/>
      <c r="F76" s="368"/>
      <c r="G76" s="368"/>
    </row>
    <row r="77" spans="1:7">
      <c r="C77" s="368"/>
      <c r="D77" s="368"/>
      <c r="E77" s="368"/>
      <c r="F77" s="368"/>
      <c r="G77" s="368"/>
    </row>
  </sheetData>
  <mergeCells count="34">
    <mergeCell ref="C77:G77"/>
    <mergeCell ref="C37:G37"/>
    <mergeCell ref="C38:G38"/>
    <mergeCell ref="C39:G39"/>
    <mergeCell ref="C75:G75"/>
    <mergeCell ref="C74:G74"/>
    <mergeCell ref="F41:F42"/>
    <mergeCell ref="G41:G42"/>
    <mergeCell ref="D41:D42"/>
    <mergeCell ref="A6:A7"/>
    <mergeCell ref="C6:C7"/>
    <mergeCell ref="F6:F7"/>
    <mergeCell ref="D6:D7"/>
    <mergeCell ref="A41:A42"/>
    <mergeCell ref="C41:C42"/>
    <mergeCell ref="C33:G33"/>
    <mergeCell ref="C34:G34"/>
    <mergeCell ref="C35:G35"/>
    <mergeCell ref="E41:E42"/>
    <mergeCell ref="C1:G1"/>
    <mergeCell ref="C2:G2"/>
    <mergeCell ref="C4:G4"/>
    <mergeCell ref="C32:G32"/>
    <mergeCell ref="G6:G7"/>
    <mergeCell ref="E6:E7"/>
    <mergeCell ref="C5:G5"/>
    <mergeCell ref="C3:G3"/>
    <mergeCell ref="B8:B19"/>
    <mergeCell ref="B20:B30"/>
    <mergeCell ref="B43:B52"/>
    <mergeCell ref="B53:B60"/>
    <mergeCell ref="B62:B72"/>
    <mergeCell ref="C76:G76"/>
    <mergeCell ref="C40:G40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397"/>
      <c r="C1" s="397"/>
      <c r="D1" s="397"/>
      <c r="E1" s="397"/>
      <c r="F1" s="397"/>
      <c r="G1" s="397"/>
      <c r="H1" s="397"/>
      <c r="I1" s="397"/>
    </row>
    <row r="2" spans="1:10">
      <c r="B2" s="326" t="s">
        <v>279</v>
      </c>
      <c r="C2" s="327"/>
      <c r="D2" s="327"/>
      <c r="E2" s="327"/>
      <c r="F2" s="327"/>
      <c r="G2" s="327"/>
      <c r="H2" s="327"/>
      <c r="I2" s="328"/>
    </row>
    <row r="3" spans="1:10">
      <c r="B3" s="362" t="s">
        <v>342</v>
      </c>
      <c r="C3" s="363"/>
      <c r="D3" s="363"/>
      <c r="E3" s="363"/>
      <c r="F3" s="363"/>
      <c r="G3" s="363"/>
      <c r="H3" s="363"/>
      <c r="I3" s="364"/>
    </row>
    <row r="4" spans="1:10">
      <c r="A4" s="34"/>
      <c r="B4" s="366" t="s">
        <v>234</v>
      </c>
      <c r="C4" s="367"/>
      <c r="D4" s="367"/>
      <c r="E4" s="367"/>
      <c r="F4" s="367"/>
      <c r="G4" s="367"/>
      <c r="H4" s="367"/>
      <c r="I4" s="367"/>
    </row>
    <row r="5" spans="1:10" ht="15.75" customHeight="1">
      <c r="A5" s="398" t="s">
        <v>19</v>
      </c>
      <c r="B5" s="365" t="s">
        <v>20</v>
      </c>
      <c r="C5" s="365" t="s">
        <v>5</v>
      </c>
      <c r="D5" s="365" t="s">
        <v>48</v>
      </c>
      <c r="E5" s="365" t="s">
        <v>6</v>
      </c>
      <c r="F5" s="365" t="s">
        <v>315</v>
      </c>
      <c r="G5" s="365" t="s">
        <v>26</v>
      </c>
      <c r="H5" s="365" t="s">
        <v>44</v>
      </c>
      <c r="I5" s="365" t="s">
        <v>15</v>
      </c>
    </row>
    <row r="6" spans="1:10" ht="27" customHeight="1">
      <c r="A6" s="398"/>
      <c r="B6" s="365"/>
      <c r="C6" s="365"/>
      <c r="D6" s="365"/>
      <c r="E6" s="365"/>
      <c r="F6" s="365"/>
      <c r="G6" s="365"/>
      <c r="H6" s="365"/>
      <c r="I6" s="365"/>
    </row>
    <row r="7" spans="1:10">
      <c r="A7" s="128">
        <v>30010</v>
      </c>
      <c r="B7" s="117" t="s">
        <v>73</v>
      </c>
      <c r="C7" s="118">
        <v>508271659</v>
      </c>
      <c r="D7" s="118">
        <v>515809163</v>
      </c>
      <c r="E7" s="118">
        <v>136293647</v>
      </c>
      <c r="F7" s="118">
        <v>216075164</v>
      </c>
      <c r="G7" s="118">
        <v>467424356</v>
      </c>
      <c r="H7" s="118">
        <v>441020224</v>
      </c>
      <c r="I7" s="129">
        <v>2284894213</v>
      </c>
    </row>
    <row r="8" spans="1:10">
      <c r="A8" s="171">
        <v>30020</v>
      </c>
      <c r="B8" s="117" t="s">
        <v>166</v>
      </c>
      <c r="C8" s="118">
        <v>409144873</v>
      </c>
      <c r="D8" s="118">
        <v>452437734</v>
      </c>
      <c r="E8" s="118">
        <v>110730401</v>
      </c>
      <c r="F8" s="118">
        <v>169885871</v>
      </c>
      <c r="G8" s="118">
        <v>399799889</v>
      </c>
      <c r="H8" s="118">
        <v>379913108</v>
      </c>
      <c r="I8" s="129">
        <v>1921911876</v>
      </c>
    </row>
    <row r="9" spans="1:10">
      <c r="A9" s="180">
        <v>30030</v>
      </c>
      <c r="B9" s="197" t="s">
        <v>75</v>
      </c>
      <c r="C9" s="200">
        <v>99126786</v>
      </c>
      <c r="D9" s="200">
        <v>63371429</v>
      </c>
      <c r="E9" s="200">
        <v>25563246</v>
      </c>
      <c r="F9" s="200">
        <v>46189293</v>
      </c>
      <c r="G9" s="200">
        <v>67624467</v>
      </c>
      <c r="H9" s="200">
        <v>61107116</v>
      </c>
      <c r="I9" s="200">
        <v>362982337</v>
      </c>
    </row>
    <row r="10" spans="1:10" s="151" customFormat="1" ht="25.5">
      <c r="A10" s="127">
        <v>30040</v>
      </c>
      <c r="B10" s="117" t="s">
        <v>76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</row>
    <row r="11" spans="1:10" s="151" customFormat="1" ht="25.5">
      <c r="A11" s="128">
        <v>30050</v>
      </c>
      <c r="B11" s="117" t="s">
        <v>77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</row>
    <row r="12" spans="1:10" s="151" customFormat="1">
      <c r="A12" s="128">
        <v>30060</v>
      </c>
      <c r="B12" s="117" t="s">
        <v>78</v>
      </c>
      <c r="C12" s="118">
        <v>2492868</v>
      </c>
      <c r="D12" s="118">
        <v>322136</v>
      </c>
      <c r="E12" s="118">
        <v>845841</v>
      </c>
      <c r="F12" s="118">
        <v>1837587</v>
      </c>
      <c r="G12" s="118">
        <v>3658131</v>
      </c>
      <c r="H12" s="118">
        <v>4922455</v>
      </c>
      <c r="I12" s="152">
        <v>14079018</v>
      </c>
      <c r="J12" s="203"/>
    </row>
    <row r="13" spans="1:10" s="151" customFormat="1">
      <c r="A13" s="128">
        <v>30070</v>
      </c>
      <c r="B13" s="117" t="s">
        <v>258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</row>
    <row r="14" spans="1:10" s="151" customFormat="1">
      <c r="A14" s="128">
        <v>30080</v>
      </c>
      <c r="B14" s="117" t="s">
        <v>259</v>
      </c>
      <c r="C14" s="118">
        <v>63238830</v>
      </c>
      <c r="D14" s="118">
        <v>62097628</v>
      </c>
      <c r="E14" s="118">
        <v>14404737</v>
      </c>
      <c r="F14" s="118">
        <v>33081226</v>
      </c>
      <c r="G14" s="118">
        <v>59907984</v>
      </c>
      <c r="H14" s="118">
        <v>56343767</v>
      </c>
      <c r="I14" s="152">
        <v>289074172</v>
      </c>
    </row>
    <row r="15" spans="1:10" s="151" customFormat="1">
      <c r="A15" s="128">
        <v>30090</v>
      </c>
      <c r="B15" s="117" t="s">
        <v>260</v>
      </c>
      <c r="C15" s="118">
        <v>4073913</v>
      </c>
      <c r="D15" s="118">
        <v>2582160</v>
      </c>
      <c r="E15" s="118">
        <v>49939</v>
      </c>
      <c r="F15" s="118">
        <v>151640</v>
      </c>
      <c r="G15" s="118">
        <v>110854</v>
      </c>
      <c r="H15" s="118">
        <v>487505</v>
      </c>
      <c r="I15" s="152">
        <v>7456011</v>
      </c>
    </row>
    <row r="16" spans="1:10" s="151" customFormat="1">
      <c r="A16" s="128">
        <v>30100</v>
      </c>
      <c r="B16" s="117" t="s">
        <v>79</v>
      </c>
      <c r="C16" s="118">
        <v>159526</v>
      </c>
      <c r="D16" s="118">
        <v>-23604</v>
      </c>
      <c r="E16" s="118">
        <v>0</v>
      </c>
      <c r="F16" s="118">
        <v>0</v>
      </c>
      <c r="G16" s="118">
        <v>5760</v>
      </c>
      <c r="H16" s="118">
        <v>0</v>
      </c>
      <c r="I16" s="152">
        <v>141682</v>
      </c>
    </row>
    <row r="17" spans="1:10" s="151" customFormat="1">
      <c r="A17" s="128">
        <v>30110</v>
      </c>
      <c r="B17" s="117" t="s">
        <v>80</v>
      </c>
      <c r="C17" s="118">
        <v>1924056</v>
      </c>
      <c r="D17" s="118">
        <v>647952</v>
      </c>
      <c r="E17" s="118">
        <v>1901439</v>
      </c>
      <c r="F17" s="118">
        <v>1167951</v>
      </c>
      <c r="G17" s="118">
        <v>5561657</v>
      </c>
      <c r="H17" s="118">
        <v>1546898</v>
      </c>
      <c r="I17" s="152">
        <v>12749953</v>
      </c>
      <c r="J17" s="203"/>
    </row>
    <row r="18" spans="1:10" s="151" customFormat="1">
      <c r="A18" s="128">
        <v>30120</v>
      </c>
      <c r="B18" s="117" t="s">
        <v>261</v>
      </c>
      <c r="C18" s="118">
        <v>269902</v>
      </c>
      <c r="D18" s="118">
        <v>434770</v>
      </c>
      <c r="E18" s="118">
        <v>257196</v>
      </c>
      <c r="F18" s="118">
        <v>549724</v>
      </c>
      <c r="G18" s="118">
        <v>734640</v>
      </c>
      <c r="H18" s="118">
        <v>788310</v>
      </c>
      <c r="I18" s="152">
        <v>3034542</v>
      </c>
    </row>
    <row r="19" spans="1:10" s="151" customFormat="1" ht="38.25">
      <c r="A19" s="128">
        <v>30130</v>
      </c>
      <c r="B19" s="117" t="s">
        <v>81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</row>
    <row r="20" spans="1:10" s="151" customFormat="1">
      <c r="A20" s="128">
        <v>30140</v>
      </c>
      <c r="B20" s="117" t="s">
        <v>82</v>
      </c>
      <c r="C20" s="118">
        <v>0</v>
      </c>
      <c r="D20" s="118">
        <v>0</v>
      </c>
      <c r="E20" s="118">
        <v>-1320</v>
      </c>
      <c r="F20" s="118">
        <v>0</v>
      </c>
      <c r="G20" s="118">
        <v>12</v>
      </c>
      <c r="H20" s="118">
        <v>0</v>
      </c>
      <c r="I20" s="152">
        <v>-1308</v>
      </c>
    </row>
    <row r="21" spans="1:10" s="151" customFormat="1">
      <c r="A21" s="128">
        <v>30150</v>
      </c>
      <c r="B21" s="117" t="s">
        <v>83</v>
      </c>
      <c r="C21" s="118">
        <v>177158</v>
      </c>
      <c r="D21" s="118">
        <v>256833</v>
      </c>
      <c r="E21" s="118">
        <v>-33598</v>
      </c>
      <c r="F21" s="118">
        <v>-97350</v>
      </c>
      <c r="G21" s="118">
        <v>-85573</v>
      </c>
      <c r="H21" s="118">
        <v>-157591</v>
      </c>
      <c r="I21" s="152">
        <v>59879</v>
      </c>
    </row>
    <row r="22" spans="1:10" s="151" customFormat="1" ht="51">
      <c r="A22" s="171">
        <v>30160</v>
      </c>
      <c r="B22" s="117" t="s">
        <v>84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</row>
    <row r="23" spans="1:10">
      <c r="A23" s="180">
        <v>30170</v>
      </c>
      <c r="B23" s="197" t="s">
        <v>85</v>
      </c>
      <c r="C23" s="200">
        <v>36297749</v>
      </c>
      <c r="D23" s="200">
        <v>-539812</v>
      </c>
      <c r="E23" s="200">
        <v>13563736</v>
      </c>
      <c r="F23" s="200">
        <v>15314891</v>
      </c>
      <c r="G23" s="200">
        <v>16010976</v>
      </c>
      <c r="H23" s="200">
        <v>9799296</v>
      </c>
      <c r="I23" s="200">
        <v>90446836</v>
      </c>
    </row>
    <row r="24" spans="1:10">
      <c r="A24" s="126">
        <v>30180</v>
      </c>
      <c r="B24" s="117" t="s">
        <v>167</v>
      </c>
      <c r="C24" s="118">
        <v>9609089</v>
      </c>
      <c r="D24" s="118">
        <v>-383570</v>
      </c>
      <c r="E24" s="118">
        <v>3576640</v>
      </c>
      <c r="F24" s="118">
        <v>4134413</v>
      </c>
      <c r="G24" s="118">
        <v>4345377</v>
      </c>
      <c r="H24" s="118">
        <v>2764617</v>
      </c>
      <c r="I24" s="118">
        <v>24046566</v>
      </c>
    </row>
    <row r="25" spans="1:10" ht="25.5">
      <c r="A25" s="180">
        <v>30190</v>
      </c>
      <c r="B25" s="197" t="s">
        <v>86</v>
      </c>
      <c r="C25" s="200">
        <v>26688660</v>
      </c>
      <c r="D25" s="200">
        <v>-156242</v>
      </c>
      <c r="E25" s="200">
        <v>9987096</v>
      </c>
      <c r="F25" s="200">
        <v>11180478</v>
      </c>
      <c r="G25" s="200">
        <v>11665599</v>
      </c>
      <c r="H25" s="200">
        <v>7034679</v>
      </c>
      <c r="I25" s="200">
        <v>66400270</v>
      </c>
    </row>
    <row r="26" spans="1:10" ht="25.5">
      <c r="A26" s="126">
        <v>30200</v>
      </c>
      <c r="B26" s="117" t="s">
        <v>87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80">
        <v>23070</v>
      </c>
      <c r="B27" s="197" t="s">
        <v>88</v>
      </c>
      <c r="C27" s="200">
        <v>26688660</v>
      </c>
      <c r="D27" s="200">
        <v>-156242</v>
      </c>
      <c r="E27" s="200">
        <v>9987096</v>
      </c>
      <c r="F27" s="200">
        <v>11180478</v>
      </c>
      <c r="G27" s="200">
        <v>11665599</v>
      </c>
      <c r="H27" s="200">
        <v>7034679</v>
      </c>
      <c r="I27" s="200">
        <v>66400270</v>
      </c>
    </row>
    <row r="28" spans="1:10">
      <c r="A28" s="33"/>
      <c r="B28" s="400" t="s">
        <v>334</v>
      </c>
      <c r="C28" s="401"/>
      <c r="D28" s="401"/>
      <c r="E28" s="401"/>
      <c r="F28" s="401"/>
      <c r="G28" s="401"/>
      <c r="H28" s="401"/>
      <c r="I28" s="402"/>
    </row>
    <row r="29" spans="1:10">
      <c r="A29" s="33"/>
      <c r="B29" s="403"/>
      <c r="C29" s="404"/>
      <c r="D29" s="404"/>
      <c r="E29" s="404"/>
      <c r="F29" s="404"/>
      <c r="G29" s="404"/>
      <c r="H29" s="404"/>
      <c r="I29" s="405"/>
    </row>
    <row r="30" spans="1:10">
      <c r="A30" s="30"/>
      <c r="B30" s="399"/>
      <c r="C30" s="399"/>
      <c r="D30" s="399"/>
      <c r="E30" s="399"/>
      <c r="F30" s="399"/>
      <c r="G30" s="399"/>
      <c r="H30" s="399"/>
      <c r="I30" s="399"/>
    </row>
    <row r="35" spans="2:3">
      <c r="B35" s="35"/>
      <c r="C35" s="35"/>
    </row>
  </sheetData>
  <mergeCells count="16"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  <mergeCell ref="F5:F6"/>
    <mergeCell ref="I5:I6"/>
    <mergeCell ref="B4:I4"/>
    <mergeCell ref="B1:I1"/>
    <mergeCell ref="B2:I2"/>
    <mergeCell ref="B3:I3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07"/>
      <c r="C1" s="407"/>
      <c r="D1" s="407"/>
      <c r="E1" s="407"/>
      <c r="F1" s="407"/>
    </row>
    <row r="2" spans="1:7">
      <c r="B2" s="326" t="s">
        <v>36</v>
      </c>
      <c r="C2" s="327"/>
      <c r="D2" s="327"/>
      <c r="E2" s="327"/>
      <c r="F2" s="328"/>
    </row>
    <row r="3" spans="1:7">
      <c r="B3" s="362" t="s">
        <v>351</v>
      </c>
      <c r="C3" s="363"/>
      <c r="D3" s="363"/>
      <c r="E3" s="363"/>
      <c r="F3" s="364"/>
    </row>
    <row r="4" spans="1:7">
      <c r="B4" s="362" t="s">
        <v>349</v>
      </c>
      <c r="C4" s="363"/>
      <c r="D4" s="363"/>
      <c r="E4" s="363"/>
      <c r="F4" s="364"/>
    </row>
    <row r="5" spans="1:7">
      <c r="A5" s="31"/>
      <c r="B5" s="387" t="s">
        <v>234</v>
      </c>
      <c r="C5" s="387"/>
      <c r="D5" s="387"/>
      <c r="E5" s="387"/>
      <c r="F5" s="387"/>
    </row>
    <row r="6" spans="1:7" ht="15.75" customHeight="1">
      <c r="A6" s="398" t="s">
        <v>19</v>
      </c>
      <c r="B6" s="365" t="s">
        <v>20</v>
      </c>
      <c r="C6" s="365" t="s">
        <v>318</v>
      </c>
      <c r="D6" s="365" t="s">
        <v>45</v>
      </c>
      <c r="E6" s="365" t="s">
        <v>12</v>
      </c>
      <c r="F6" s="365" t="s">
        <v>15</v>
      </c>
    </row>
    <row r="7" spans="1:7">
      <c r="A7" s="398"/>
      <c r="B7" s="365"/>
      <c r="C7" s="365"/>
      <c r="D7" s="365"/>
      <c r="E7" s="365"/>
      <c r="F7" s="365"/>
    </row>
    <row r="8" spans="1:7">
      <c r="A8" s="128">
        <v>30010</v>
      </c>
      <c r="B8" s="117" t="s">
        <v>73</v>
      </c>
      <c r="C8" s="118">
        <v>68527831</v>
      </c>
      <c r="D8" s="118">
        <v>21497882</v>
      </c>
      <c r="E8" s="118">
        <v>1797486</v>
      </c>
      <c r="F8" s="129">
        <v>91823199</v>
      </c>
    </row>
    <row r="9" spans="1:7">
      <c r="A9" s="171">
        <v>30020</v>
      </c>
      <c r="B9" s="117" t="s">
        <v>166</v>
      </c>
      <c r="C9" s="118">
        <v>67110119</v>
      </c>
      <c r="D9" s="118">
        <v>16758842</v>
      </c>
      <c r="E9" s="118">
        <v>1557235</v>
      </c>
      <c r="F9" s="129">
        <v>85426196</v>
      </c>
    </row>
    <row r="10" spans="1:7">
      <c r="A10" s="180">
        <v>30030</v>
      </c>
      <c r="B10" s="197" t="s">
        <v>75</v>
      </c>
      <c r="C10" s="200">
        <v>1417712</v>
      </c>
      <c r="D10" s="200">
        <v>4739040</v>
      </c>
      <c r="E10" s="200">
        <v>240251</v>
      </c>
      <c r="F10" s="200">
        <v>6397003</v>
      </c>
    </row>
    <row r="11" spans="1:7" ht="25.5">
      <c r="A11" s="127">
        <v>30040</v>
      </c>
      <c r="B11" s="117" t="s">
        <v>76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77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78</v>
      </c>
      <c r="C13" s="118">
        <v>6479605</v>
      </c>
      <c r="D13" s="118">
        <v>938331</v>
      </c>
      <c r="E13" s="118">
        <v>3109</v>
      </c>
      <c r="F13" s="129">
        <v>7421045</v>
      </c>
      <c r="G13" s="203"/>
    </row>
    <row r="14" spans="1:7">
      <c r="A14" s="128">
        <v>30070</v>
      </c>
      <c r="B14" s="117" t="s">
        <v>258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259</v>
      </c>
      <c r="C15" s="118">
        <v>6192371</v>
      </c>
      <c r="D15" s="118">
        <v>3410471</v>
      </c>
      <c r="E15" s="118">
        <v>239339</v>
      </c>
      <c r="F15" s="129">
        <v>9842181</v>
      </c>
    </row>
    <row r="16" spans="1:7">
      <c r="A16" s="128">
        <v>30090</v>
      </c>
      <c r="B16" s="117" t="s">
        <v>260</v>
      </c>
      <c r="C16" s="118">
        <v>725657</v>
      </c>
      <c r="D16" s="118">
        <v>65096</v>
      </c>
      <c r="E16" s="118">
        <v>50</v>
      </c>
      <c r="F16" s="129">
        <v>790803</v>
      </c>
    </row>
    <row r="17" spans="1:7">
      <c r="A17" s="128">
        <v>30100</v>
      </c>
      <c r="B17" s="117" t="s">
        <v>79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80</v>
      </c>
      <c r="C18" s="118">
        <v>90916</v>
      </c>
      <c r="D18" s="118">
        <v>160280</v>
      </c>
      <c r="E18" s="118">
        <v>32040</v>
      </c>
      <c r="F18" s="129">
        <v>283236</v>
      </c>
      <c r="G18" s="203"/>
    </row>
    <row r="19" spans="1:7">
      <c r="A19" s="128">
        <v>30120</v>
      </c>
      <c r="B19" s="117" t="s">
        <v>261</v>
      </c>
      <c r="C19" s="118">
        <v>0</v>
      </c>
      <c r="D19" s="118">
        <v>13467</v>
      </c>
      <c r="E19" s="118">
        <v>12029</v>
      </c>
      <c r="F19" s="129">
        <v>25496</v>
      </c>
    </row>
    <row r="20" spans="1:7" ht="38.25">
      <c r="A20" s="128">
        <v>30130</v>
      </c>
      <c r="B20" s="117" t="s">
        <v>81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82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83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84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85</v>
      </c>
      <c r="C24" s="200">
        <v>1070205</v>
      </c>
      <c r="D24" s="200">
        <v>2348617</v>
      </c>
      <c r="E24" s="200">
        <v>23982</v>
      </c>
      <c r="F24" s="200">
        <v>3442804</v>
      </c>
    </row>
    <row r="25" spans="1:7">
      <c r="A25" s="126">
        <v>30180</v>
      </c>
      <c r="B25" s="117" t="s">
        <v>167</v>
      </c>
      <c r="C25" s="118">
        <v>323933</v>
      </c>
      <c r="D25" s="118">
        <v>581674</v>
      </c>
      <c r="E25" s="118">
        <v>4382</v>
      </c>
      <c r="F25" s="118">
        <v>909989</v>
      </c>
    </row>
    <row r="26" spans="1:7" ht="25.5">
      <c r="A26" s="180">
        <v>30190</v>
      </c>
      <c r="B26" s="197" t="s">
        <v>86</v>
      </c>
      <c r="C26" s="200">
        <v>746272</v>
      </c>
      <c r="D26" s="200">
        <v>1766943</v>
      </c>
      <c r="E26" s="200">
        <v>19600</v>
      </c>
      <c r="F26" s="200">
        <v>2532815</v>
      </c>
    </row>
    <row r="27" spans="1:7" ht="25.5">
      <c r="A27" s="126">
        <v>30200</v>
      </c>
      <c r="B27" s="117" t="s">
        <v>87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88</v>
      </c>
      <c r="C28" s="200">
        <v>746272</v>
      </c>
      <c r="D28" s="200">
        <v>1766943</v>
      </c>
      <c r="E28" s="200">
        <v>19600</v>
      </c>
      <c r="F28" s="200">
        <v>2532815</v>
      </c>
    </row>
    <row r="29" spans="1:7">
      <c r="A29" s="33"/>
      <c r="B29" s="411" t="s">
        <v>334</v>
      </c>
      <c r="C29" s="412"/>
      <c r="D29" s="412"/>
      <c r="E29" s="412"/>
      <c r="F29" s="413"/>
    </row>
    <row r="30" spans="1:7" ht="11.25" customHeight="1">
      <c r="A30" s="33"/>
      <c r="B30" s="408"/>
      <c r="C30" s="409"/>
      <c r="D30" s="409"/>
      <c r="E30" s="409"/>
      <c r="F30" s="410"/>
    </row>
    <row r="31" spans="1:7">
      <c r="B31" s="406"/>
      <c r="C31" s="406"/>
      <c r="D31" s="406"/>
      <c r="E31" s="406"/>
      <c r="F31" s="406"/>
    </row>
    <row r="32" spans="1:7">
      <c r="B32" s="406"/>
      <c r="C32" s="406"/>
      <c r="D32" s="406"/>
      <c r="E32" s="406"/>
      <c r="F32" s="406"/>
    </row>
    <row r="34" spans="2:2">
      <c r="B34" s="32"/>
    </row>
  </sheetData>
  <mergeCells count="15"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  <mergeCell ref="B3:F3"/>
    <mergeCell ref="B32:F32"/>
  </mergeCells>
  <phoneticPr fontId="0" type="noConversion"/>
  <conditionalFormatting sqref="D25:E25 D27:E27 D8:E23">
    <cfRule type="expression" dxfId="13" priority="73" stopIfTrue="1">
      <formula>E8="totalizador"</formula>
    </cfRule>
  </conditionalFormatting>
  <conditionalFormatting sqref="F12 F19:F20 F25 F27 F10">
    <cfRule type="expression" dxfId="12" priority="159" stopIfTrue="1">
      <formula>#REF!="totalizador"</formula>
    </cfRule>
  </conditionalFormatting>
  <conditionalFormatting sqref="C25 C27 C8:C23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19"/>
      <c r="C1" s="419"/>
      <c r="D1" s="419"/>
      <c r="E1" s="419"/>
      <c r="F1" s="419"/>
      <c r="G1" s="419"/>
      <c r="H1" s="419"/>
      <c r="I1" s="419"/>
    </row>
    <row r="2" spans="1:9">
      <c r="B2" s="326" t="s">
        <v>37</v>
      </c>
      <c r="C2" s="327"/>
      <c r="D2" s="327"/>
      <c r="E2" s="327"/>
      <c r="F2" s="327"/>
      <c r="G2" s="327"/>
      <c r="H2" s="327"/>
      <c r="I2" s="328"/>
    </row>
    <row r="3" spans="1:9">
      <c r="B3" s="362" t="s">
        <v>343</v>
      </c>
      <c r="C3" s="363"/>
      <c r="D3" s="363"/>
      <c r="E3" s="363"/>
      <c r="F3" s="363"/>
      <c r="G3" s="363"/>
      <c r="H3" s="363"/>
      <c r="I3" s="364"/>
    </row>
    <row r="4" spans="1:9">
      <c r="A4" s="34"/>
      <c r="B4" s="420" t="s">
        <v>234</v>
      </c>
      <c r="C4" s="421"/>
      <c r="D4" s="421"/>
      <c r="E4" s="421"/>
      <c r="F4" s="421"/>
      <c r="G4" s="421"/>
      <c r="H4" s="421"/>
      <c r="I4" s="422"/>
    </row>
    <row r="5" spans="1:9" ht="15.75" customHeight="1">
      <c r="A5" s="426"/>
      <c r="B5" s="414" t="s">
        <v>20</v>
      </c>
      <c r="C5" s="414" t="s">
        <v>5</v>
      </c>
      <c r="D5" s="414" t="s">
        <v>48</v>
      </c>
      <c r="E5" s="414" t="s">
        <v>6</v>
      </c>
      <c r="F5" s="365" t="s">
        <v>315</v>
      </c>
      <c r="G5" s="414" t="s">
        <v>26</v>
      </c>
      <c r="H5" s="414" t="s">
        <v>44</v>
      </c>
      <c r="I5" s="414" t="s">
        <v>15</v>
      </c>
    </row>
    <row r="6" spans="1:9" ht="27" customHeight="1">
      <c r="A6" s="427"/>
      <c r="B6" s="415"/>
      <c r="C6" s="415"/>
      <c r="D6" s="415"/>
      <c r="E6" s="415"/>
      <c r="F6" s="365"/>
      <c r="G6" s="415"/>
      <c r="H6" s="415"/>
      <c r="I6" s="415"/>
    </row>
    <row r="7" spans="1:9" ht="12.75" customHeight="1">
      <c r="A7" s="423" t="s">
        <v>73</v>
      </c>
      <c r="B7" s="117" t="s">
        <v>172</v>
      </c>
      <c r="C7" s="118">
        <v>337074732</v>
      </c>
      <c r="D7" s="118">
        <v>445933228</v>
      </c>
      <c r="E7" s="118">
        <v>70416520</v>
      </c>
      <c r="F7" s="118">
        <v>158810926</v>
      </c>
      <c r="G7" s="118">
        <v>299584019</v>
      </c>
      <c r="H7" s="118">
        <v>296952726</v>
      </c>
      <c r="I7" s="118">
        <v>1608772151</v>
      </c>
    </row>
    <row r="8" spans="1:9">
      <c r="A8" s="424"/>
      <c r="B8" s="117" t="s">
        <v>173</v>
      </c>
      <c r="C8" s="118">
        <v>171065352</v>
      </c>
      <c r="D8" s="118">
        <v>69479087</v>
      </c>
      <c r="E8" s="118">
        <v>64824237</v>
      </c>
      <c r="F8" s="118">
        <v>51526652</v>
      </c>
      <c r="G8" s="118">
        <v>166250532</v>
      </c>
      <c r="H8" s="118">
        <v>143117289</v>
      </c>
      <c r="I8" s="118">
        <v>666263149</v>
      </c>
    </row>
    <row r="9" spans="1:9">
      <c r="A9" s="424"/>
      <c r="B9" s="117" t="s">
        <v>174</v>
      </c>
      <c r="C9" s="118">
        <v>131575</v>
      </c>
      <c r="D9" s="118">
        <v>396848</v>
      </c>
      <c r="E9" s="118">
        <v>0</v>
      </c>
      <c r="F9" s="118">
        <v>2787450</v>
      </c>
      <c r="G9" s="118">
        <v>377359</v>
      </c>
      <c r="H9" s="118">
        <v>690996</v>
      </c>
      <c r="I9" s="118">
        <v>4384228</v>
      </c>
    </row>
    <row r="10" spans="1:9">
      <c r="A10" s="424"/>
      <c r="B10" s="117" t="s">
        <v>43</v>
      </c>
      <c r="C10" s="118">
        <v>0</v>
      </c>
      <c r="D10" s="118">
        <v>0</v>
      </c>
      <c r="E10" s="118">
        <v>1052890</v>
      </c>
      <c r="F10" s="118">
        <v>2950136</v>
      </c>
      <c r="G10" s="118">
        <v>1212446</v>
      </c>
      <c r="H10" s="118">
        <v>259213</v>
      </c>
      <c r="I10" s="118">
        <v>5474685</v>
      </c>
    </row>
    <row r="11" spans="1:9">
      <c r="A11" s="424"/>
      <c r="B11" s="117" t="s">
        <v>16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25"/>
      <c r="B12" s="197" t="s">
        <v>186</v>
      </c>
      <c r="C12" s="200">
        <v>508271659</v>
      </c>
      <c r="D12" s="200">
        <v>515809163</v>
      </c>
      <c r="E12" s="200">
        <v>136293647</v>
      </c>
      <c r="F12" s="200">
        <v>216075164</v>
      </c>
      <c r="G12" s="200">
        <v>467424356</v>
      </c>
      <c r="H12" s="200">
        <v>441020224</v>
      </c>
      <c r="I12" s="200">
        <v>2284894213</v>
      </c>
    </row>
    <row r="13" spans="1:9" ht="12.75" customHeight="1">
      <c r="A13" s="423" t="s">
        <v>74</v>
      </c>
      <c r="B13" s="117" t="s">
        <v>175</v>
      </c>
      <c r="C13" s="118">
        <v>271505981</v>
      </c>
      <c r="D13" s="118">
        <v>300224417</v>
      </c>
      <c r="E13" s="118">
        <v>80454051</v>
      </c>
      <c r="F13" s="118">
        <v>107575321</v>
      </c>
      <c r="G13" s="118">
        <v>255165408</v>
      </c>
      <c r="H13" s="118">
        <v>251086926</v>
      </c>
      <c r="I13" s="129">
        <v>1266012104</v>
      </c>
    </row>
    <row r="14" spans="1:9">
      <c r="A14" s="424"/>
      <c r="B14" s="117" t="s">
        <v>176</v>
      </c>
      <c r="C14" s="118">
        <v>115264906</v>
      </c>
      <c r="D14" s="118">
        <v>123117723</v>
      </c>
      <c r="E14" s="118">
        <v>18304043</v>
      </c>
      <c r="F14" s="118">
        <v>59119604</v>
      </c>
      <c r="G14" s="118">
        <v>105819870</v>
      </c>
      <c r="H14" s="118">
        <v>123417139</v>
      </c>
      <c r="I14" s="129">
        <v>545043285</v>
      </c>
    </row>
    <row r="15" spans="1:9">
      <c r="A15" s="424"/>
      <c r="B15" s="117" t="s">
        <v>177</v>
      </c>
      <c r="C15" s="118">
        <v>23107099</v>
      </c>
      <c r="D15" s="118">
        <v>23696214</v>
      </c>
      <c r="E15" s="118">
        <v>5053456</v>
      </c>
      <c r="F15" s="118">
        <v>1751045</v>
      </c>
      <c r="G15" s="118">
        <v>20836838</v>
      </c>
      <c r="H15" s="118">
        <v>2270588</v>
      </c>
      <c r="I15" s="129">
        <v>76715240</v>
      </c>
    </row>
    <row r="16" spans="1:9">
      <c r="A16" s="424"/>
      <c r="B16" s="117" t="s">
        <v>178</v>
      </c>
      <c r="C16" s="118">
        <v>705843</v>
      </c>
      <c r="D16" s="118">
        <v>1456121</v>
      </c>
      <c r="E16" s="118">
        <v>160156</v>
      </c>
      <c r="F16" s="118">
        <v>453203</v>
      </c>
      <c r="G16" s="118">
        <v>775669</v>
      </c>
      <c r="H16" s="118">
        <v>3138455</v>
      </c>
      <c r="I16" s="129">
        <v>6689447</v>
      </c>
    </row>
    <row r="17" spans="1:9">
      <c r="A17" s="424"/>
      <c r="B17" s="117" t="s">
        <v>179</v>
      </c>
      <c r="C17" s="118">
        <v>240646</v>
      </c>
      <c r="D17" s="118">
        <v>402678</v>
      </c>
      <c r="E17" s="118">
        <v>0</v>
      </c>
      <c r="F17" s="118">
        <v>986698</v>
      </c>
      <c r="G17" s="118">
        <v>0</v>
      </c>
      <c r="H17" s="118">
        <v>0</v>
      </c>
      <c r="I17" s="129">
        <v>1630022</v>
      </c>
    </row>
    <row r="18" spans="1:9">
      <c r="A18" s="424"/>
      <c r="B18" s="117" t="s">
        <v>180</v>
      </c>
      <c r="C18" s="118">
        <v>-1679602</v>
      </c>
      <c r="D18" s="118">
        <v>3540581</v>
      </c>
      <c r="E18" s="118">
        <v>6758695</v>
      </c>
      <c r="F18" s="118">
        <v>0</v>
      </c>
      <c r="G18" s="118">
        <v>17202104</v>
      </c>
      <c r="H18" s="118">
        <v>0</v>
      </c>
      <c r="I18" s="129">
        <v>25821778</v>
      </c>
    </row>
    <row r="19" spans="1:9">
      <c r="A19" s="425"/>
      <c r="B19" s="197" t="s">
        <v>185</v>
      </c>
      <c r="C19" s="200">
        <v>409144873</v>
      </c>
      <c r="D19" s="200">
        <v>452437734</v>
      </c>
      <c r="E19" s="200">
        <v>110730401</v>
      </c>
      <c r="F19" s="200">
        <v>169885871</v>
      </c>
      <c r="G19" s="200">
        <v>399799889</v>
      </c>
      <c r="H19" s="200">
        <v>379913108</v>
      </c>
      <c r="I19" s="200">
        <v>1921911876</v>
      </c>
    </row>
    <row r="20" spans="1:9" ht="12.75" customHeight="1">
      <c r="A20" s="423" t="s">
        <v>187</v>
      </c>
      <c r="B20" s="117" t="s">
        <v>25</v>
      </c>
      <c r="C20" s="118">
        <v>1050314</v>
      </c>
      <c r="D20" s="118">
        <v>945125</v>
      </c>
      <c r="E20" s="118">
        <v>410420</v>
      </c>
      <c r="F20" s="118">
        <v>945848</v>
      </c>
      <c r="G20" s="118">
        <v>1430681</v>
      </c>
      <c r="H20" s="118">
        <v>812720</v>
      </c>
      <c r="I20" s="118">
        <v>5595108</v>
      </c>
    </row>
    <row r="21" spans="1:9">
      <c r="A21" s="424"/>
      <c r="B21" s="117" t="s">
        <v>181</v>
      </c>
      <c r="C21" s="118">
        <v>738245</v>
      </c>
      <c r="D21" s="118">
        <v>0</v>
      </c>
      <c r="E21" s="118">
        <v>0</v>
      </c>
      <c r="F21" s="118">
        <v>0</v>
      </c>
      <c r="G21" s="118">
        <v>0</v>
      </c>
      <c r="H21" s="118">
        <v>1512287</v>
      </c>
      <c r="I21" s="118">
        <v>2250532</v>
      </c>
    </row>
    <row r="22" spans="1:9">
      <c r="A22" s="424"/>
      <c r="B22" s="117" t="s">
        <v>182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37570</v>
      </c>
      <c r="I22" s="118">
        <v>37570</v>
      </c>
    </row>
    <row r="23" spans="1:9">
      <c r="A23" s="424"/>
      <c r="B23" s="117" t="s">
        <v>183</v>
      </c>
      <c r="C23" s="118">
        <v>16187730</v>
      </c>
      <c r="D23" s="118">
        <v>16081412</v>
      </c>
      <c r="E23" s="118">
        <v>3641072</v>
      </c>
      <c r="F23" s="118">
        <v>6613754</v>
      </c>
      <c r="G23" s="118">
        <v>16154596</v>
      </c>
      <c r="H23" s="118">
        <v>19728588</v>
      </c>
      <c r="I23" s="118">
        <v>78407152</v>
      </c>
    </row>
    <row r="24" spans="1:9" ht="25.5">
      <c r="A24" s="424"/>
      <c r="B24" s="117" t="s">
        <v>184</v>
      </c>
      <c r="C24" s="118">
        <v>16066812</v>
      </c>
      <c r="D24" s="118">
        <v>17809894</v>
      </c>
      <c r="E24" s="118">
        <v>4029889</v>
      </c>
      <c r="F24" s="118">
        <v>11429190</v>
      </c>
      <c r="G24" s="118">
        <v>16919329</v>
      </c>
      <c r="H24" s="118">
        <v>12476772</v>
      </c>
      <c r="I24" s="118">
        <v>78731886</v>
      </c>
    </row>
    <row r="25" spans="1:9">
      <c r="A25" s="424"/>
      <c r="B25" s="117" t="s">
        <v>16</v>
      </c>
      <c r="C25" s="118">
        <v>29195729</v>
      </c>
      <c r="D25" s="118">
        <v>27261197</v>
      </c>
      <c r="E25" s="118">
        <v>6323356</v>
      </c>
      <c r="F25" s="118">
        <v>14092434</v>
      </c>
      <c r="G25" s="118">
        <v>25403378</v>
      </c>
      <c r="H25" s="118">
        <v>21775830</v>
      </c>
      <c r="I25" s="118">
        <v>124051924</v>
      </c>
    </row>
    <row r="26" spans="1:9" ht="25.5">
      <c r="A26" s="425"/>
      <c r="B26" s="201" t="s">
        <v>188</v>
      </c>
      <c r="C26" s="200">
        <v>63238830</v>
      </c>
      <c r="D26" s="200">
        <v>62097628</v>
      </c>
      <c r="E26" s="200">
        <v>14404737</v>
      </c>
      <c r="F26" s="200">
        <v>33081226</v>
      </c>
      <c r="G26" s="200">
        <v>59907984</v>
      </c>
      <c r="H26" s="200">
        <v>56343767</v>
      </c>
      <c r="I26" s="200">
        <v>289074172</v>
      </c>
    </row>
    <row r="27" spans="1:9" ht="12.75" customHeight="1">
      <c r="A27" s="33"/>
      <c r="B27" s="400" t="s">
        <v>334</v>
      </c>
      <c r="C27" s="401"/>
      <c r="D27" s="401"/>
      <c r="E27" s="401"/>
      <c r="F27" s="401"/>
      <c r="G27" s="401"/>
      <c r="H27" s="401"/>
      <c r="I27" s="402"/>
    </row>
    <row r="28" spans="1:9">
      <c r="A28" s="33"/>
      <c r="B28" s="416"/>
      <c r="C28" s="417"/>
      <c r="D28" s="417"/>
      <c r="E28" s="417"/>
      <c r="F28" s="417"/>
      <c r="G28" s="417"/>
      <c r="H28" s="417"/>
      <c r="I28" s="418"/>
    </row>
    <row r="29" spans="1:9">
      <c r="A29" s="30"/>
      <c r="B29" s="401"/>
      <c r="C29" s="401"/>
      <c r="D29" s="401"/>
      <c r="E29" s="401"/>
      <c r="F29" s="401"/>
      <c r="G29" s="401"/>
      <c r="H29" s="401"/>
      <c r="I29" s="401"/>
    </row>
    <row r="34" spans="2:3" s="29" customFormat="1">
      <c r="B34" s="35"/>
      <c r="C34" s="35"/>
    </row>
  </sheetData>
  <mergeCells count="19"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  <mergeCell ref="B29:I29"/>
    <mergeCell ref="G5:G6"/>
    <mergeCell ref="H5:H6"/>
    <mergeCell ref="B28:I28"/>
    <mergeCell ref="B1:I1"/>
    <mergeCell ref="B2:I2"/>
    <mergeCell ref="B3:I3"/>
    <mergeCell ref="B4:I4"/>
    <mergeCell ref="E5:E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07"/>
      <c r="C1" s="407"/>
      <c r="D1" s="407"/>
      <c r="E1" s="407"/>
      <c r="F1" s="407"/>
    </row>
    <row r="2" spans="1:8">
      <c r="B2" s="326" t="s">
        <v>38</v>
      </c>
      <c r="C2" s="327"/>
      <c r="D2" s="327"/>
      <c r="E2" s="327"/>
      <c r="F2" s="328"/>
    </row>
    <row r="3" spans="1:8">
      <c r="B3" s="388" t="s">
        <v>350</v>
      </c>
      <c r="C3" s="389"/>
      <c r="D3" s="389"/>
      <c r="E3" s="389"/>
      <c r="F3" s="390"/>
    </row>
    <row r="4" spans="1:8">
      <c r="B4" s="388" t="s">
        <v>349</v>
      </c>
      <c r="C4" s="389"/>
      <c r="D4" s="389"/>
      <c r="E4" s="389"/>
      <c r="F4" s="390"/>
    </row>
    <row r="5" spans="1:8">
      <c r="A5" s="31"/>
      <c r="B5" s="429" t="s">
        <v>234</v>
      </c>
      <c r="C5" s="430"/>
      <c r="D5" s="430"/>
      <c r="E5" s="430"/>
      <c r="F5" s="431"/>
    </row>
    <row r="6" spans="1:8" ht="15.75" customHeight="1">
      <c r="A6" s="426"/>
      <c r="B6" s="365" t="s">
        <v>20</v>
      </c>
      <c r="C6" s="365" t="s">
        <v>318</v>
      </c>
      <c r="D6" s="365" t="s">
        <v>45</v>
      </c>
      <c r="E6" s="365" t="s">
        <v>12</v>
      </c>
      <c r="F6" s="365" t="s">
        <v>15</v>
      </c>
    </row>
    <row r="7" spans="1:8">
      <c r="A7" s="427"/>
      <c r="B7" s="365"/>
      <c r="C7" s="365"/>
      <c r="D7" s="365"/>
      <c r="E7" s="365"/>
      <c r="F7" s="365"/>
    </row>
    <row r="8" spans="1:8">
      <c r="A8" s="428" t="s">
        <v>73</v>
      </c>
      <c r="B8" s="117" t="s">
        <v>172</v>
      </c>
      <c r="C8" s="118">
        <v>28984432</v>
      </c>
      <c r="D8" s="118">
        <v>15565229</v>
      </c>
      <c r="E8" s="118">
        <v>753753</v>
      </c>
      <c r="F8" s="129">
        <v>45303414</v>
      </c>
      <c r="H8" s="213"/>
    </row>
    <row r="9" spans="1:8">
      <c r="A9" s="428"/>
      <c r="B9" s="117" t="s">
        <v>173</v>
      </c>
      <c r="C9" s="118">
        <v>8246571</v>
      </c>
      <c r="D9" s="118">
        <v>1610250</v>
      </c>
      <c r="E9" s="118">
        <v>165733</v>
      </c>
      <c r="F9" s="129">
        <v>10022554</v>
      </c>
      <c r="H9" s="213"/>
    </row>
    <row r="10" spans="1:8">
      <c r="A10" s="428"/>
      <c r="B10" s="117" t="s">
        <v>174</v>
      </c>
      <c r="C10" s="118">
        <v>31296828</v>
      </c>
      <c r="D10" s="118">
        <v>4322403</v>
      </c>
      <c r="E10" s="118">
        <v>878000</v>
      </c>
      <c r="F10" s="129">
        <v>36497231</v>
      </c>
      <c r="H10" s="213"/>
    </row>
    <row r="11" spans="1:8">
      <c r="A11" s="428"/>
      <c r="B11" s="117" t="s">
        <v>43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8"/>
      <c r="B12" s="117" t="s">
        <v>16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8"/>
      <c r="B13" s="197" t="s">
        <v>186</v>
      </c>
      <c r="C13" s="200">
        <v>68527831</v>
      </c>
      <c r="D13" s="200">
        <v>21497882</v>
      </c>
      <c r="E13" s="200">
        <v>1797486</v>
      </c>
      <c r="F13" s="200">
        <v>91823199</v>
      </c>
      <c r="H13" s="213"/>
    </row>
    <row r="14" spans="1:8">
      <c r="A14" s="428" t="s">
        <v>74</v>
      </c>
      <c r="B14" s="117" t="s">
        <v>175</v>
      </c>
      <c r="C14" s="118">
        <v>48200224</v>
      </c>
      <c r="D14" s="118">
        <v>11700683</v>
      </c>
      <c r="E14" s="118">
        <v>1060440</v>
      </c>
      <c r="F14" s="129">
        <v>60961347</v>
      </c>
      <c r="H14" s="213"/>
    </row>
    <row r="15" spans="1:8">
      <c r="A15" s="428"/>
      <c r="B15" s="117" t="s">
        <v>176</v>
      </c>
      <c r="C15" s="118">
        <v>6894704</v>
      </c>
      <c r="D15" s="118">
        <v>4314805</v>
      </c>
      <c r="E15" s="118">
        <v>445584</v>
      </c>
      <c r="F15" s="129">
        <v>11655093</v>
      </c>
      <c r="H15" s="213"/>
    </row>
    <row r="16" spans="1:8">
      <c r="A16" s="428"/>
      <c r="B16" s="117" t="s">
        <v>177</v>
      </c>
      <c r="C16" s="118">
        <v>2572582</v>
      </c>
      <c r="D16" s="118">
        <v>742473</v>
      </c>
      <c r="E16" s="118">
        <v>51893</v>
      </c>
      <c r="F16" s="129">
        <v>3366948</v>
      </c>
      <c r="H16" s="213"/>
    </row>
    <row r="17" spans="1:8">
      <c r="A17" s="428"/>
      <c r="B17" s="117" t="s">
        <v>178</v>
      </c>
      <c r="C17" s="118">
        <v>0</v>
      </c>
      <c r="D17" s="118">
        <v>881</v>
      </c>
      <c r="E17" s="118">
        <v>-682</v>
      </c>
      <c r="F17" s="129">
        <v>199</v>
      </c>
      <c r="H17" s="213"/>
    </row>
    <row r="18" spans="1:8">
      <c r="A18" s="428"/>
      <c r="B18" s="117" t="s">
        <v>179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8"/>
      <c r="B19" s="117" t="s">
        <v>180</v>
      </c>
      <c r="C19" s="118">
        <v>9442609</v>
      </c>
      <c r="D19" s="118">
        <v>0</v>
      </c>
      <c r="E19" s="118">
        <v>0</v>
      </c>
      <c r="F19" s="129">
        <v>9442609</v>
      </c>
      <c r="H19" s="213"/>
    </row>
    <row r="20" spans="1:8">
      <c r="A20" s="428"/>
      <c r="B20" s="197" t="s">
        <v>185</v>
      </c>
      <c r="C20" s="200">
        <v>67110119</v>
      </c>
      <c r="D20" s="200">
        <v>16758842</v>
      </c>
      <c r="E20" s="200">
        <v>1557235</v>
      </c>
      <c r="F20" s="200">
        <v>85426196</v>
      </c>
      <c r="H20" s="213"/>
    </row>
    <row r="21" spans="1:8">
      <c r="A21" s="428" t="s">
        <v>187</v>
      </c>
      <c r="B21" s="117" t="s">
        <v>25</v>
      </c>
      <c r="C21" s="118">
        <v>0</v>
      </c>
      <c r="D21" s="118">
        <v>4620</v>
      </c>
      <c r="E21" s="118">
        <v>0</v>
      </c>
      <c r="F21" s="129">
        <v>4620</v>
      </c>
      <c r="H21" s="213"/>
    </row>
    <row r="22" spans="1:8">
      <c r="A22" s="428"/>
      <c r="B22" s="117" t="s">
        <v>181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8"/>
      <c r="B23" s="117" t="s">
        <v>182</v>
      </c>
      <c r="C23" s="118">
        <v>0</v>
      </c>
      <c r="D23" s="118">
        <v>383726</v>
      </c>
      <c r="E23" s="118">
        <v>3328</v>
      </c>
      <c r="F23" s="129">
        <v>387054</v>
      </c>
      <c r="H23" s="213"/>
    </row>
    <row r="24" spans="1:8">
      <c r="A24" s="428"/>
      <c r="B24" s="117" t="s">
        <v>183</v>
      </c>
      <c r="C24" s="118">
        <v>3510187</v>
      </c>
      <c r="D24" s="118">
        <v>1968230</v>
      </c>
      <c r="E24" s="118">
        <v>151639</v>
      </c>
      <c r="F24" s="129">
        <v>5630056</v>
      </c>
      <c r="H24" s="213"/>
    </row>
    <row r="25" spans="1:8" ht="25.5">
      <c r="A25" s="428"/>
      <c r="B25" s="117" t="s">
        <v>184</v>
      </c>
      <c r="C25" s="118">
        <v>150613</v>
      </c>
      <c r="D25" s="118">
        <v>25500</v>
      </c>
      <c r="E25" s="118">
        <v>0</v>
      </c>
      <c r="F25" s="129">
        <v>176113</v>
      </c>
      <c r="H25" s="213"/>
    </row>
    <row r="26" spans="1:8">
      <c r="A26" s="428"/>
      <c r="B26" s="117" t="s">
        <v>16</v>
      </c>
      <c r="C26" s="118">
        <v>2531571</v>
      </c>
      <c r="D26" s="118">
        <v>1028395</v>
      </c>
      <c r="E26" s="118">
        <v>84372</v>
      </c>
      <c r="F26" s="129">
        <v>3644338</v>
      </c>
      <c r="H26" s="213"/>
    </row>
    <row r="27" spans="1:8" ht="25.5">
      <c r="A27" s="428"/>
      <c r="B27" s="201" t="s">
        <v>188</v>
      </c>
      <c r="C27" s="200">
        <v>6192371</v>
      </c>
      <c r="D27" s="200">
        <v>3410471</v>
      </c>
      <c r="E27" s="200">
        <v>239339</v>
      </c>
      <c r="F27" s="200">
        <v>9842181</v>
      </c>
      <c r="H27" s="213"/>
    </row>
    <row r="28" spans="1:8">
      <c r="A28" s="33"/>
      <c r="B28" s="411" t="s">
        <v>334</v>
      </c>
      <c r="C28" s="412"/>
      <c r="D28" s="412"/>
      <c r="E28" s="412"/>
      <c r="F28" s="413"/>
    </row>
    <row r="29" spans="1:8" ht="11.25" customHeight="1">
      <c r="A29" s="33"/>
      <c r="B29" s="408"/>
      <c r="C29" s="409"/>
      <c r="D29" s="409"/>
      <c r="E29" s="409"/>
      <c r="F29" s="410"/>
    </row>
    <row r="30" spans="1:8">
      <c r="B30" s="406"/>
      <c r="C30" s="406"/>
      <c r="D30" s="406"/>
      <c r="E30" s="406"/>
      <c r="F30" s="406"/>
    </row>
    <row r="31" spans="1:8">
      <c r="B31" s="406"/>
      <c r="C31" s="406"/>
      <c r="D31" s="406"/>
      <c r="E31" s="406"/>
      <c r="F31" s="406"/>
    </row>
  </sheetData>
  <mergeCells count="18">
    <mergeCell ref="C6:C7"/>
    <mergeCell ref="B31:F31"/>
    <mergeCell ref="D6:D7"/>
    <mergeCell ref="E6:E7"/>
    <mergeCell ref="F6:F7"/>
    <mergeCell ref="B28:F28"/>
    <mergeCell ref="B29:F29"/>
    <mergeCell ref="B30:F30"/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25"/>
      <c r="D1" s="325"/>
      <c r="E1" s="325"/>
      <c r="F1" s="325"/>
      <c r="G1" s="325"/>
      <c r="H1" s="325"/>
      <c r="I1" s="325"/>
      <c r="J1" s="325"/>
    </row>
    <row r="2" spans="1:10">
      <c r="C2" s="326" t="s">
        <v>253</v>
      </c>
      <c r="D2" s="327"/>
      <c r="E2" s="327"/>
      <c r="F2" s="327"/>
      <c r="G2" s="327"/>
      <c r="H2" s="327"/>
      <c r="I2" s="327"/>
      <c r="J2" s="328"/>
    </row>
    <row r="3" spans="1:10">
      <c r="C3" s="362" t="s">
        <v>344</v>
      </c>
      <c r="D3" s="363"/>
      <c r="E3" s="363"/>
      <c r="F3" s="363"/>
      <c r="G3" s="363"/>
      <c r="H3" s="363"/>
      <c r="I3" s="363"/>
      <c r="J3" s="364"/>
    </row>
    <row r="4" spans="1:10">
      <c r="A4" s="28"/>
      <c r="B4" s="28"/>
      <c r="C4" s="439" t="s">
        <v>234</v>
      </c>
      <c r="D4" s="440"/>
      <c r="E4" s="440"/>
      <c r="F4" s="440"/>
      <c r="G4" s="440"/>
      <c r="H4" s="440"/>
      <c r="I4" s="440"/>
      <c r="J4" s="441"/>
    </row>
    <row r="5" spans="1:10" ht="15.75" customHeight="1">
      <c r="A5" s="442" t="s">
        <v>19</v>
      </c>
      <c r="B5" s="140"/>
      <c r="C5" s="365" t="s">
        <v>20</v>
      </c>
      <c r="D5" s="365" t="s">
        <v>5</v>
      </c>
      <c r="E5" s="365" t="s">
        <v>48</v>
      </c>
      <c r="F5" s="365" t="s">
        <v>6</v>
      </c>
      <c r="G5" s="365" t="s">
        <v>315</v>
      </c>
      <c r="H5" s="365" t="s">
        <v>26</v>
      </c>
      <c r="I5" s="365" t="s">
        <v>44</v>
      </c>
      <c r="J5" s="365" t="s">
        <v>15</v>
      </c>
    </row>
    <row r="6" spans="1:10" ht="23.25" customHeight="1">
      <c r="A6" s="442"/>
      <c r="B6" s="140"/>
      <c r="C6" s="365"/>
      <c r="D6" s="365"/>
      <c r="E6" s="365"/>
      <c r="F6" s="365"/>
      <c r="G6" s="365"/>
      <c r="H6" s="365"/>
      <c r="I6" s="365"/>
      <c r="J6" s="365"/>
    </row>
    <row r="7" spans="1:10">
      <c r="A7" s="172"/>
      <c r="B7" s="428" t="s">
        <v>221</v>
      </c>
      <c r="C7" s="180" t="s">
        <v>162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28"/>
      <c r="C8" s="117" t="s">
        <v>89</v>
      </c>
      <c r="D8" s="132">
        <v>581511631</v>
      </c>
      <c r="E8" s="132">
        <v>543826375</v>
      </c>
      <c r="F8" s="132">
        <v>153266706</v>
      </c>
      <c r="G8" s="132">
        <v>244613219</v>
      </c>
      <c r="H8" s="132">
        <v>516612348</v>
      </c>
      <c r="I8" s="132">
        <v>458764810</v>
      </c>
      <c r="J8" s="133">
        <v>2498595089</v>
      </c>
    </row>
    <row r="9" spans="1:10" ht="25.5">
      <c r="A9" s="128">
        <v>40120</v>
      </c>
      <c r="B9" s="428"/>
      <c r="C9" s="117" t="s">
        <v>90</v>
      </c>
      <c r="D9" s="132">
        <v>2492868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2492868</v>
      </c>
    </row>
    <row r="10" spans="1:10" ht="25.5">
      <c r="A10" s="128">
        <v>40130</v>
      </c>
      <c r="B10" s="428"/>
      <c r="C10" s="117" t="s">
        <v>91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28"/>
      <c r="C11" s="117" t="s">
        <v>92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28"/>
      <c r="C12" s="117" t="s">
        <v>93</v>
      </c>
      <c r="D12" s="132">
        <v>0</v>
      </c>
      <c r="E12" s="132">
        <v>53750429</v>
      </c>
      <c r="F12" s="132">
        <v>539169</v>
      </c>
      <c r="G12" s="132">
        <v>23395146</v>
      </c>
      <c r="H12" s="132">
        <v>865090</v>
      </c>
      <c r="I12" s="132">
        <v>28730162</v>
      </c>
      <c r="J12" s="133">
        <v>107279996</v>
      </c>
    </row>
    <row r="13" spans="1:10">
      <c r="A13" s="173"/>
      <c r="B13" s="428"/>
      <c r="C13" s="180" t="s">
        <v>163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28"/>
      <c r="C14" s="117" t="s">
        <v>94</v>
      </c>
      <c r="D14" s="132">
        <v>-558343600</v>
      </c>
      <c r="E14" s="132">
        <v>-452635717</v>
      </c>
      <c r="F14" s="132">
        <v>-146530632</v>
      </c>
      <c r="G14" s="132">
        <v>-229637754</v>
      </c>
      <c r="H14" s="132">
        <v>-518357146</v>
      </c>
      <c r="I14" s="132">
        <v>-32456651</v>
      </c>
      <c r="J14" s="133">
        <v>-1937961500</v>
      </c>
    </row>
    <row r="15" spans="1:10" ht="25.5">
      <c r="A15" s="128">
        <v>40170</v>
      </c>
      <c r="B15" s="428"/>
      <c r="C15" s="117" t="s">
        <v>95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28"/>
      <c r="C16" s="117" t="s">
        <v>96</v>
      </c>
      <c r="D16" s="132">
        <v>-28225668</v>
      </c>
      <c r="E16" s="132">
        <v>-27312913</v>
      </c>
      <c r="F16" s="132">
        <v>-4613370</v>
      </c>
      <c r="G16" s="132">
        <v>-15928263</v>
      </c>
      <c r="H16" s="132">
        <v>-23928112</v>
      </c>
      <c r="I16" s="132">
        <v>0</v>
      </c>
      <c r="J16" s="133">
        <v>-100008326</v>
      </c>
    </row>
    <row r="17" spans="1:10" ht="25.5">
      <c r="A17" s="128">
        <v>40190</v>
      </c>
      <c r="B17" s="428"/>
      <c r="C17" s="117" t="s">
        <v>97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-469540339</v>
      </c>
      <c r="J17" s="133">
        <v>-469540339</v>
      </c>
    </row>
    <row r="18" spans="1:10">
      <c r="A18" s="128">
        <v>40200</v>
      </c>
      <c r="B18" s="428"/>
      <c r="C18" s="117" t="s">
        <v>98</v>
      </c>
      <c r="D18" s="132">
        <v>-19717154</v>
      </c>
      <c r="E18" s="132">
        <v>-70478464</v>
      </c>
      <c r="F18" s="132">
        <v>-37644</v>
      </c>
      <c r="G18" s="132">
        <v>-750352</v>
      </c>
      <c r="H18" s="132">
        <v>0</v>
      </c>
      <c r="I18" s="132">
        <v>0</v>
      </c>
      <c r="J18" s="133">
        <v>-90983614</v>
      </c>
    </row>
    <row r="19" spans="1:10">
      <c r="A19" s="128">
        <v>40210</v>
      </c>
      <c r="B19" s="428"/>
      <c r="C19" s="117" t="s">
        <v>99</v>
      </c>
      <c r="D19" s="132">
        <v>0</v>
      </c>
      <c r="E19" s="132">
        <v>0</v>
      </c>
      <c r="F19" s="132">
        <v>0</v>
      </c>
      <c r="G19" s="132">
        <v>-7500000</v>
      </c>
      <c r="H19" s="132">
        <v>0</v>
      </c>
      <c r="I19" s="132">
        <v>0</v>
      </c>
      <c r="J19" s="133">
        <v>-7500000</v>
      </c>
    </row>
    <row r="20" spans="1:10">
      <c r="A20" s="128">
        <v>40220</v>
      </c>
      <c r="B20" s="428"/>
      <c r="C20" s="117" t="s">
        <v>100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28"/>
      <c r="C21" s="117" t="s">
        <v>101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-234252</v>
      </c>
      <c r="J21" s="133">
        <v>-234252</v>
      </c>
    </row>
    <row r="22" spans="1:10">
      <c r="A22" s="128">
        <v>40240</v>
      </c>
      <c r="B22" s="428"/>
      <c r="C22" s="117" t="s">
        <v>102</v>
      </c>
      <c r="D22" s="132">
        <v>1897965</v>
      </c>
      <c r="E22" s="132">
        <v>0</v>
      </c>
      <c r="F22" s="132">
        <v>70021</v>
      </c>
      <c r="G22" s="132">
        <v>0</v>
      </c>
      <c r="H22" s="132">
        <v>301073</v>
      </c>
      <c r="I22" s="132">
        <v>0</v>
      </c>
      <c r="J22" s="133">
        <v>2269059</v>
      </c>
    </row>
    <row r="23" spans="1:10">
      <c r="A23" s="128">
        <v>40250</v>
      </c>
      <c r="B23" s="428"/>
      <c r="C23" s="117" t="s">
        <v>103</v>
      </c>
      <c r="D23" s="132">
        <v>1112504</v>
      </c>
      <c r="E23" s="132">
        <v>-2364355</v>
      </c>
      <c r="F23" s="132">
        <v>-2656622</v>
      </c>
      <c r="G23" s="132">
        <v>-1313269</v>
      </c>
      <c r="H23" s="132">
        <v>1905729</v>
      </c>
      <c r="I23" s="132">
        <v>-5777671</v>
      </c>
      <c r="J23" s="133">
        <v>-9093684</v>
      </c>
    </row>
    <row r="24" spans="1:10">
      <c r="A24" s="128">
        <v>40260</v>
      </c>
      <c r="B24" s="428"/>
      <c r="C24" s="117" t="s">
        <v>104</v>
      </c>
      <c r="D24" s="132">
        <v>56278919</v>
      </c>
      <c r="E24" s="132">
        <v>0</v>
      </c>
      <c r="F24" s="132">
        <v>5337955</v>
      </c>
      <c r="G24" s="132">
        <v>-7452426</v>
      </c>
      <c r="H24" s="132">
        <v>27452706</v>
      </c>
      <c r="I24" s="132">
        <v>38677228</v>
      </c>
      <c r="J24" s="133">
        <v>120294382</v>
      </c>
    </row>
    <row r="25" spans="1:10" ht="25.5">
      <c r="A25" s="178">
        <v>40000</v>
      </c>
      <c r="B25" s="428"/>
      <c r="C25" s="197" t="s">
        <v>218</v>
      </c>
      <c r="D25" s="200">
        <v>37007465</v>
      </c>
      <c r="E25" s="200">
        <v>44785355</v>
      </c>
      <c r="F25" s="200">
        <v>5375583</v>
      </c>
      <c r="G25" s="200">
        <v>5426301</v>
      </c>
      <c r="H25" s="200">
        <v>4851688</v>
      </c>
      <c r="I25" s="200">
        <v>18163287</v>
      </c>
      <c r="J25" s="200">
        <v>115609679</v>
      </c>
    </row>
    <row r="26" spans="1:10" ht="25.5">
      <c r="A26" s="128">
        <v>41100</v>
      </c>
      <c r="B26" s="428" t="s">
        <v>222</v>
      </c>
      <c r="C26" s="117" t="s">
        <v>105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28"/>
      <c r="C27" s="117" t="s">
        <v>106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28"/>
      <c r="C28" s="117" t="s">
        <v>107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28"/>
      <c r="C29" s="117" t="s">
        <v>108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28"/>
      <c r="C30" s="117" t="s">
        <v>109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28"/>
      <c r="C31" s="117" t="s">
        <v>110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28"/>
      <c r="C32" s="117" t="s">
        <v>111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28"/>
      <c r="C33" s="117" t="s">
        <v>112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0</v>
      </c>
    </row>
    <row r="34" spans="1:10" ht="25.5">
      <c r="A34" s="128">
        <v>41180</v>
      </c>
      <c r="B34" s="428"/>
      <c r="C34" s="117" t="s">
        <v>113</v>
      </c>
      <c r="D34" s="132">
        <v>0</v>
      </c>
      <c r="E34" s="132">
        <v>0</v>
      </c>
      <c r="F34" s="132">
        <v>14150051</v>
      </c>
      <c r="G34" s="132">
        <v>0</v>
      </c>
      <c r="H34" s="132">
        <v>0</v>
      </c>
      <c r="I34" s="132">
        <v>310000</v>
      </c>
      <c r="J34" s="133">
        <v>14460051</v>
      </c>
    </row>
    <row r="35" spans="1:10">
      <c r="A35" s="128">
        <v>41190</v>
      </c>
      <c r="B35" s="428"/>
      <c r="C35" s="117" t="s">
        <v>114</v>
      </c>
      <c r="D35" s="132">
        <v>-526337</v>
      </c>
      <c r="E35" s="132">
        <v>-737792</v>
      </c>
      <c r="F35" s="132">
        <v>-139053</v>
      </c>
      <c r="G35" s="132">
        <v>-136352</v>
      </c>
      <c r="H35" s="132">
        <v>-1453690</v>
      </c>
      <c r="I35" s="132">
        <v>-420175</v>
      </c>
      <c r="J35" s="133">
        <v>-3413399</v>
      </c>
    </row>
    <row r="36" spans="1:10" ht="25.5">
      <c r="A36" s="128">
        <v>41200</v>
      </c>
      <c r="B36" s="428"/>
      <c r="C36" s="117" t="s">
        <v>115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28"/>
      <c r="C37" s="117" t="s">
        <v>116</v>
      </c>
      <c r="D37" s="132">
        <v>0</v>
      </c>
      <c r="E37" s="132">
        <v>-774845</v>
      </c>
      <c r="F37" s="132">
        <v>0</v>
      </c>
      <c r="G37" s="132">
        <v>-449504</v>
      </c>
      <c r="H37" s="132">
        <v>-100130</v>
      </c>
      <c r="I37" s="132">
        <v>-805288</v>
      </c>
      <c r="J37" s="133">
        <v>-2129767</v>
      </c>
    </row>
    <row r="38" spans="1:10">
      <c r="A38" s="128">
        <v>41220</v>
      </c>
      <c r="B38" s="428"/>
      <c r="C38" s="117" t="s">
        <v>117</v>
      </c>
      <c r="D38" s="132">
        <v>-54767406</v>
      </c>
      <c r="E38" s="132">
        <v>60523347</v>
      </c>
      <c r="F38" s="132">
        <v>-350000</v>
      </c>
      <c r="G38" s="132">
        <v>0</v>
      </c>
      <c r="H38" s="132">
        <v>-500000</v>
      </c>
      <c r="I38" s="132">
        <v>-963785</v>
      </c>
      <c r="J38" s="133">
        <v>3942156</v>
      </c>
    </row>
    <row r="39" spans="1:10">
      <c r="A39" s="128">
        <v>41230</v>
      </c>
      <c r="B39" s="428"/>
      <c r="C39" s="117" t="s">
        <v>118</v>
      </c>
      <c r="D39" s="132">
        <v>0</v>
      </c>
      <c r="E39" s="132">
        <v>-90204372</v>
      </c>
      <c r="F39" s="132">
        <v>0</v>
      </c>
      <c r="G39" s="132">
        <v>-12762406</v>
      </c>
      <c r="H39" s="132">
        <v>0</v>
      </c>
      <c r="I39" s="132">
        <v>-5100000</v>
      </c>
      <c r="J39" s="133">
        <v>-108066778</v>
      </c>
    </row>
    <row r="40" spans="1:10">
      <c r="A40" s="128">
        <v>41240</v>
      </c>
      <c r="B40" s="428"/>
      <c r="C40" s="117" t="s">
        <v>119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28"/>
      <c r="C41" s="117" t="s">
        <v>120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28"/>
      <c r="C42" s="117" t="s">
        <v>121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28"/>
      <c r="C43" s="117" t="s">
        <v>122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28"/>
      <c r="C44" s="117" t="s">
        <v>123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28"/>
      <c r="C45" s="117" t="s">
        <v>124</v>
      </c>
      <c r="D45" s="132">
        <v>9647662</v>
      </c>
      <c r="E45" s="132">
        <v>0</v>
      </c>
      <c r="F45" s="132">
        <v>0</v>
      </c>
      <c r="G45" s="132">
        <v>8801</v>
      </c>
      <c r="H45" s="132">
        <v>0</v>
      </c>
      <c r="I45" s="132">
        <v>0</v>
      </c>
      <c r="J45" s="133">
        <v>9656463</v>
      </c>
    </row>
    <row r="46" spans="1:10">
      <c r="A46" s="128">
        <v>41300</v>
      </c>
      <c r="B46" s="428"/>
      <c r="C46" s="117" t="s">
        <v>100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28"/>
      <c r="C47" s="117" t="s">
        <v>102</v>
      </c>
      <c r="D47" s="132">
        <v>0</v>
      </c>
      <c r="E47" s="132">
        <v>67380</v>
      </c>
      <c r="F47" s="132">
        <v>122138</v>
      </c>
      <c r="G47" s="132">
        <v>0</v>
      </c>
      <c r="H47" s="132">
        <v>134924</v>
      </c>
      <c r="I47" s="132">
        <v>0</v>
      </c>
      <c r="J47" s="133">
        <v>324442</v>
      </c>
    </row>
    <row r="48" spans="1:10">
      <c r="A48" s="128">
        <v>41320</v>
      </c>
      <c r="B48" s="428"/>
      <c r="C48" s="117" t="s">
        <v>103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1">
        <v>41330</v>
      </c>
      <c r="B49" s="428"/>
      <c r="C49" s="117" t="s">
        <v>104</v>
      </c>
      <c r="D49" s="132">
        <v>29687029</v>
      </c>
      <c r="E49" s="132">
        <v>0</v>
      </c>
      <c r="F49" s="132">
        <v>-1994295</v>
      </c>
      <c r="G49" s="132">
        <v>24715168</v>
      </c>
      <c r="H49" s="132">
        <v>10013769</v>
      </c>
      <c r="I49" s="132">
        <v>0</v>
      </c>
      <c r="J49" s="133">
        <v>62421671</v>
      </c>
    </row>
    <row r="50" spans="1:10" ht="25.5">
      <c r="A50" s="178">
        <v>41000</v>
      </c>
      <c r="B50" s="428"/>
      <c r="C50" s="197" t="s">
        <v>219</v>
      </c>
      <c r="D50" s="202">
        <v>-15959052</v>
      </c>
      <c r="E50" s="202">
        <v>-31126282</v>
      </c>
      <c r="F50" s="202">
        <v>11788841</v>
      </c>
      <c r="G50" s="202">
        <v>11375707</v>
      </c>
      <c r="H50" s="202">
        <v>8094873</v>
      </c>
      <c r="I50" s="202">
        <v>-6979248</v>
      </c>
      <c r="J50" s="202">
        <v>-22805161</v>
      </c>
    </row>
    <row r="51" spans="1:10">
      <c r="A51" s="128">
        <v>42100</v>
      </c>
      <c r="B51" s="428" t="s">
        <v>223</v>
      </c>
      <c r="C51" s="117" t="s">
        <v>125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3">
        <v>0</v>
      </c>
    </row>
    <row r="52" spans="1:10" ht="25.5">
      <c r="A52" s="128">
        <v>42110</v>
      </c>
      <c r="B52" s="428"/>
      <c r="C52" s="117" t="s">
        <v>126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28"/>
      <c r="C53" s="117" t="s">
        <v>127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28"/>
      <c r="C54" s="117" t="s">
        <v>128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28"/>
      <c r="C55" s="117" t="s">
        <v>129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1">
        <v>42140</v>
      </c>
      <c r="B56" s="428"/>
      <c r="C56" s="117" t="s">
        <v>130</v>
      </c>
      <c r="D56" s="132">
        <v>0</v>
      </c>
      <c r="E56" s="132">
        <v>0</v>
      </c>
      <c r="F56" s="132">
        <v>0</v>
      </c>
      <c r="G56" s="132">
        <v>6000000</v>
      </c>
      <c r="H56" s="132">
        <v>0</v>
      </c>
      <c r="I56" s="132">
        <v>0</v>
      </c>
      <c r="J56" s="133">
        <v>6000000</v>
      </c>
    </row>
    <row r="57" spans="1:10">
      <c r="A57" s="178">
        <v>42150</v>
      </c>
      <c r="B57" s="428"/>
      <c r="C57" s="197" t="s">
        <v>131</v>
      </c>
      <c r="D57" s="202">
        <v>0</v>
      </c>
      <c r="E57" s="202">
        <v>0</v>
      </c>
      <c r="F57" s="202">
        <v>0</v>
      </c>
      <c r="G57" s="202">
        <v>6000000</v>
      </c>
      <c r="H57" s="202">
        <v>0</v>
      </c>
      <c r="I57" s="202">
        <v>0</v>
      </c>
      <c r="J57" s="202">
        <v>6000000</v>
      </c>
    </row>
    <row r="58" spans="1:10">
      <c r="A58" s="127">
        <v>42160</v>
      </c>
      <c r="B58" s="428"/>
      <c r="C58" s="117" t="s">
        <v>132</v>
      </c>
      <c r="D58" s="132">
        <v>0</v>
      </c>
      <c r="E58" s="132">
        <v>0</v>
      </c>
      <c r="F58" s="132">
        <v>3570822</v>
      </c>
      <c r="G58" s="132">
        <v>0</v>
      </c>
      <c r="H58" s="132">
        <v>4226137</v>
      </c>
      <c r="I58" s="132">
        <v>0</v>
      </c>
      <c r="J58" s="133">
        <v>7796959</v>
      </c>
    </row>
    <row r="59" spans="1:10">
      <c r="A59" s="128">
        <v>42170</v>
      </c>
      <c r="B59" s="428"/>
      <c r="C59" s="117" t="s">
        <v>133</v>
      </c>
      <c r="D59" s="132">
        <v>0</v>
      </c>
      <c r="E59" s="132">
        <v>0</v>
      </c>
      <c r="F59" s="132">
        <v>-25299</v>
      </c>
      <c r="G59" s="132">
        <v>-9423257</v>
      </c>
      <c r="H59" s="132">
        <v>-97925</v>
      </c>
      <c r="I59" s="132">
        <v>-77000</v>
      </c>
      <c r="J59" s="133">
        <v>-9623481</v>
      </c>
    </row>
    <row r="60" spans="1:10">
      <c r="A60" s="128">
        <v>42180</v>
      </c>
      <c r="B60" s="428"/>
      <c r="C60" s="117" t="s">
        <v>134</v>
      </c>
      <c r="D60" s="132">
        <v>-1627115</v>
      </c>
      <c r="E60" s="132">
        <v>-1280950</v>
      </c>
      <c r="F60" s="132">
        <v>0</v>
      </c>
      <c r="G60" s="132">
        <v>-1282265</v>
      </c>
      <c r="H60" s="132">
        <v>0</v>
      </c>
      <c r="I60" s="132">
        <v>-1412421</v>
      </c>
      <c r="J60" s="133">
        <v>-5602751</v>
      </c>
    </row>
    <row r="61" spans="1:10">
      <c r="A61" s="128">
        <v>42190</v>
      </c>
      <c r="B61" s="428"/>
      <c r="C61" s="117" t="s">
        <v>135</v>
      </c>
      <c r="D61" s="132">
        <v>0</v>
      </c>
      <c r="E61" s="132">
        <v>0</v>
      </c>
      <c r="F61" s="132">
        <v>-4547751</v>
      </c>
      <c r="G61" s="132">
        <v>-9670361</v>
      </c>
      <c r="H61" s="132">
        <v>-4851005</v>
      </c>
      <c r="I61" s="132">
        <v>0</v>
      </c>
      <c r="J61" s="133">
        <v>-19069117</v>
      </c>
    </row>
    <row r="62" spans="1:10">
      <c r="A62" s="128">
        <v>42200</v>
      </c>
      <c r="B62" s="428"/>
      <c r="C62" s="117" t="s">
        <v>119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28"/>
      <c r="C63" s="117" t="s">
        <v>99</v>
      </c>
      <c r="D63" s="132">
        <v>-15800000</v>
      </c>
      <c r="E63" s="132">
        <v>-224457</v>
      </c>
      <c r="F63" s="132">
        <v>-7503231</v>
      </c>
      <c r="G63" s="132">
        <v>0</v>
      </c>
      <c r="H63" s="132">
        <v>-104621</v>
      </c>
      <c r="I63" s="132">
        <v>0</v>
      </c>
      <c r="J63" s="133">
        <v>-23632309</v>
      </c>
    </row>
    <row r="64" spans="1:10">
      <c r="A64" s="128">
        <v>42220</v>
      </c>
      <c r="B64" s="428"/>
      <c r="C64" s="117" t="s">
        <v>101</v>
      </c>
      <c r="D64" s="132">
        <v>-12204</v>
      </c>
      <c r="E64" s="132">
        <v>-574911</v>
      </c>
      <c r="F64" s="132">
        <v>0</v>
      </c>
      <c r="G64" s="132">
        <v>0</v>
      </c>
      <c r="H64" s="132">
        <v>0</v>
      </c>
      <c r="I64" s="132">
        <v>-79850</v>
      </c>
      <c r="J64" s="133">
        <v>-666965</v>
      </c>
    </row>
    <row r="65" spans="1:10">
      <c r="A65" s="128">
        <v>42230</v>
      </c>
      <c r="B65" s="428"/>
      <c r="C65" s="117" t="s">
        <v>103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1">
        <v>42240</v>
      </c>
      <c r="B66" s="428"/>
      <c r="C66" s="117" t="s">
        <v>104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8">
        <v>42000</v>
      </c>
      <c r="B67" s="428"/>
      <c r="C67" s="197" t="s">
        <v>220</v>
      </c>
      <c r="D67" s="202">
        <v>-17439319</v>
      </c>
      <c r="E67" s="202">
        <v>-2080318</v>
      </c>
      <c r="F67" s="202">
        <v>-8505459</v>
      </c>
      <c r="G67" s="202">
        <v>-14375883</v>
      </c>
      <c r="H67" s="202">
        <v>-827414</v>
      </c>
      <c r="I67" s="202">
        <v>-1569271</v>
      </c>
      <c r="J67" s="202">
        <v>-44797664</v>
      </c>
    </row>
    <row r="68" spans="1:10" ht="38.25">
      <c r="A68" s="178">
        <v>43000</v>
      </c>
      <c r="B68" s="135"/>
      <c r="C68" s="197" t="s">
        <v>136</v>
      </c>
      <c r="D68" s="202">
        <v>3609094</v>
      </c>
      <c r="E68" s="202">
        <v>11578755</v>
      </c>
      <c r="F68" s="202">
        <v>8658965</v>
      </c>
      <c r="G68" s="202">
        <v>2426125</v>
      </c>
      <c r="H68" s="202">
        <v>12119147</v>
      </c>
      <c r="I68" s="202">
        <v>9614768</v>
      </c>
      <c r="J68" s="202">
        <v>48006854</v>
      </c>
    </row>
    <row r="69" spans="1:10" ht="25.5">
      <c r="A69" s="171">
        <v>44000</v>
      </c>
      <c r="B69" s="138"/>
      <c r="C69" s="117" t="s">
        <v>137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8">
        <v>45000</v>
      </c>
      <c r="B70" s="138"/>
      <c r="C70" s="197" t="s">
        <v>138</v>
      </c>
      <c r="D70" s="202">
        <v>3609094</v>
      </c>
      <c r="E70" s="202">
        <v>11578755</v>
      </c>
      <c r="F70" s="202">
        <v>8658965</v>
      </c>
      <c r="G70" s="202">
        <v>2426125</v>
      </c>
      <c r="H70" s="202">
        <v>12119147</v>
      </c>
      <c r="I70" s="202">
        <v>9614768</v>
      </c>
      <c r="J70" s="202">
        <v>48006854</v>
      </c>
    </row>
    <row r="71" spans="1:10" ht="25.5">
      <c r="A71" s="126">
        <v>46000</v>
      </c>
      <c r="B71" s="138"/>
      <c r="C71" s="117" t="s">
        <v>224</v>
      </c>
      <c r="D71" s="132">
        <v>54418938</v>
      </c>
      <c r="E71" s="132">
        <v>20717522</v>
      </c>
      <c r="F71" s="132">
        <v>5904415</v>
      </c>
      <c r="G71" s="132">
        <v>962718</v>
      </c>
      <c r="H71" s="132">
        <v>10862660</v>
      </c>
      <c r="I71" s="132">
        <v>13244733</v>
      </c>
      <c r="J71" s="133">
        <v>106110986</v>
      </c>
    </row>
    <row r="72" spans="1:10" ht="25.5">
      <c r="A72" s="178">
        <v>47000</v>
      </c>
      <c r="B72" s="138"/>
      <c r="C72" s="197" t="s">
        <v>225</v>
      </c>
      <c r="D72" s="202">
        <v>58028032</v>
      </c>
      <c r="E72" s="202">
        <v>32296277</v>
      </c>
      <c r="F72" s="202">
        <v>14563380</v>
      </c>
      <c r="G72" s="202">
        <v>3388843</v>
      </c>
      <c r="H72" s="202">
        <v>22981807</v>
      </c>
      <c r="I72" s="202">
        <v>22859501</v>
      </c>
      <c r="J72" s="202">
        <v>154117840</v>
      </c>
    </row>
    <row r="73" spans="1:10">
      <c r="B73" s="139"/>
      <c r="C73" s="436" t="s">
        <v>334</v>
      </c>
      <c r="D73" s="437"/>
      <c r="E73" s="437"/>
      <c r="F73" s="437"/>
      <c r="G73" s="437"/>
      <c r="H73" s="437"/>
      <c r="I73" s="437"/>
      <c r="J73" s="438"/>
    </row>
    <row r="74" spans="1:10">
      <c r="C74" s="433"/>
      <c r="D74" s="434"/>
      <c r="E74" s="434"/>
      <c r="F74" s="434"/>
      <c r="G74" s="434"/>
      <c r="H74" s="434"/>
      <c r="I74" s="434"/>
      <c r="J74" s="435"/>
    </row>
    <row r="75" spans="1:10">
      <c r="C75" s="432"/>
      <c r="D75" s="432"/>
      <c r="E75" s="432"/>
      <c r="F75" s="432"/>
      <c r="G75" s="432"/>
      <c r="H75" s="432"/>
      <c r="I75" s="432"/>
      <c r="J75" s="432"/>
    </row>
  </sheetData>
  <mergeCells count="19">
    <mergeCell ref="A5:A6"/>
    <mergeCell ref="C5:C6"/>
    <mergeCell ref="H5:H6"/>
    <mergeCell ref="D5:D6"/>
    <mergeCell ref="E5:E6"/>
    <mergeCell ref="F5:F6"/>
    <mergeCell ref="C1:J1"/>
    <mergeCell ref="C2:J2"/>
    <mergeCell ref="C3:J3"/>
    <mergeCell ref="I5:I6"/>
    <mergeCell ref="G5:G6"/>
    <mergeCell ref="C4:J4"/>
    <mergeCell ref="J5:J6"/>
    <mergeCell ref="B7:B25"/>
    <mergeCell ref="B26:B50"/>
    <mergeCell ref="B51:B67"/>
    <mergeCell ref="C75:J75"/>
    <mergeCell ref="C74:J74"/>
    <mergeCell ref="C73:J73"/>
  </mergeCells>
  <phoneticPr fontId="0" type="noConversion"/>
  <printOptions horizontalCentered="1" verticalCentered="1"/>
  <pageMargins left="0.59055118110236227" right="0.59055118110236227" top="0.36" bottom="0.31" header="0" footer="0"/>
  <pageSetup scale="4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6" width="15.83203125" style="26" customWidth="1"/>
    <col min="7" max="7" width="16.83203125" style="26" customWidth="1"/>
    <col min="8" max="16384" width="9" style="27"/>
  </cols>
  <sheetData>
    <row r="1" spans="1:7">
      <c r="C1" s="325"/>
      <c r="D1" s="325"/>
      <c r="E1" s="325"/>
      <c r="F1" s="325"/>
      <c r="G1" s="325"/>
    </row>
    <row r="2" spans="1:7">
      <c r="C2" s="326" t="s">
        <v>254</v>
      </c>
      <c r="D2" s="327"/>
      <c r="E2" s="327"/>
      <c r="F2" s="327"/>
      <c r="G2" s="328"/>
    </row>
    <row r="3" spans="1:7">
      <c r="C3" s="362" t="s">
        <v>348</v>
      </c>
      <c r="D3" s="363"/>
      <c r="E3" s="363"/>
      <c r="F3" s="363"/>
      <c r="G3" s="364"/>
    </row>
    <row r="4" spans="1:7">
      <c r="C4" s="388" t="s">
        <v>349</v>
      </c>
      <c r="D4" s="389"/>
      <c r="E4" s="389"/>
      <c r="F4" s="389"/>
      <c r="G4" s="390"/>
    </row>
    <row r="5" spans="1:7">
      <c r="A5" s="28"/>
      <c r="B5" s="28"/>
      <c r="C5" s="429" t="s">
        <v>234</v>
      </c>
      <c r="D5" s="430"/>
      <c r="E5" s="430"/>
      <c r="F5" s="430"/>
      <c r="G5" s="431"/>
    </row>
    <row r="6" spans="1:7" ht="15.75" customHeight="1">
      <c r="A6" s="442" t="s">
        <v>19</v>
      </c>
      <c r="B6" s="140"/>
      <c r="C6" s="365" t="s">
        <v>20</v>
      </c>
      <c r="D6" s="365" t="s">
        <v>318</v>
      </c>
      <c r="E6" s="365" t="s">
        <v>45</v>
      </c>
      <c r="F6" s="365" t="s">
        <v>12</v>
      </c>
      <c r="G6" s="365" t="s">
        <v>15</v>
      </c>
    </row>
    <row r="7" spans="1:7">
      <c r="A7" s="442"/>
      <c r="B7" s="140"/>
      <c r="C7" s="365"/>
      <c r="D7" s="365"/>
      <c r="E7" s="365"/>
      <c r="F7" s="365"/>
      <c r="G7" s="365"/>
    </row>
    <row r="8" spans="1:7">
      <c r="A8" s="172"/>
      <c r="B8" s="428" t="s">
        <v>221</v>
      </c>
      <c r="C8" s="180" t="s">
        <v>162</v>
      </c>
      <c r="D8" s="133"/>
      <c r="E8" s="133"/>
      <c r="F8" s="133"/>
      <c r="G8" s="133"/>
    </row>
    <row r="9" spans="1:7" ht="25.5">
      <c r="A9" s="128">
        <v>40110</v>
      </c>
      <c r="B9" s="428"/>
      <c r="C9" s="117" t="s">
        <v>89</v>
      </c>
      <c r="D9" s="132">
        <v>37786540</v>
      </c>
      <c r="E9" s="132">
        <v>26132900</v>
      </c>
      <c r="F9" s="132">
        <v>1892993</v>
      </c>
      <c r="G9" s="133">
        <v>65812433</v>
      </c>
    </row>
    <row r="10" spans="1:7" ht="38.25">
      <c r="A10" s="128">
        <v>40120</v>
      </c>
      <c r="B10" s="428"/>
      <c r="C10" s="117" t="s">
        <v>90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8"/>
      <c r="C11" s="117" t="s">
        <v>91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8"/>
      <c r="C12" s="117" t="s">
        <v>92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8"/>
      <c r="C13" s="117" t="s">
        <v>93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8"/>
      <c r="C14" s="180" t="s">
        <v>163</v>
      </c>
      <c r="D14" s="132"/>
      <c r="E14" s="132"/>
      <c r="F14" s="132"/>
      <c r="G14" s="133"/>
    </row>
    <row r="15" spans="1:7" ht="25.5">
      <c r="A15" s="128">
        <v>40160</v>
      </c>
      <c r="B15" s="428"/>
      <c r="C15" s="117" t="s">
        <v>94</v>
      </c>
      <c r="D15" s="132">
        <v>-83502035</v>
      </c>
      <c r="E15" s="132">
        <v>-21045544</v>
      </c>
      <c r="F15" s="132">
        <v>-1762792</v>
      </c>
      <c r="G15" s="133">
        <v>-106310371</v>
      </c>
    </row>
    <row r="16" spans="1:7" ht="25.5">
      <c r="A16" s="128">
        <v>40170</v>
      </c>
      <c r="B16" s="428"/>
      <c r="C16" s="117" t="s">
        <v>95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8"/>
      <c r="C17" s="117" t="s">
        <v>96</v>
      </c>
      <c r="D17" s="132">
        <v>-3961912</v>
      </c>
      <c r="E17" s="132">
        <v>-2994562</v>
      </c>
      <c r="F17" s="132">
        <v>-5982</v>
      </c>
      <c r="G17" s="133">
        <v>-6962456</v>
      </c>
    </row>
    <row r="18" spans="1:7" ht="38.25">
      <c r="A18" s="128">
        <v>40190</v>
      </c>
      <c r="B18" s="428"/>
      <c r="C18" s="117" t="s">
        <v>97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8"/>
      <c r="C19" s="117" t="s">
        <v>98</v>
      </c>
      <c r="D19" s="132">
        <v>-1609406</v>
      </c>
      <c r="E19" s="132">
        <v>-350719</v>
      </c>
      <c r="F19" s="132">
        <v>-6331</v>
      </c>
      <c r="G19" s="133">
        <v>-1966456</v>
      </c>
    </row>
    <row r="20" spans="1:7">
      <c r="A20" s="128">
        <v>40210</v>
      </c>
      <c r="B20" s="428"/>
      <c r="C20" s="117" t="s">
        <v>99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8"/>
      <c r="C21" s="117" t="s">
        <v>100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8"/>
      <c r="C22" s="117" t="s">
        <v>101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8"/>
      <c r="C23" s="117" t="s">
        <v>102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8"/>
      <c r="C24" s="117" t="s">
        <v>103</v>
      </c>
      <c r="D24" s="132">
        <v>-289662</v>
      </c>
      <c r="E24" s="132">
        <v>0</v>
      </c>
      <c r="F24" s="132">
        <v>-3271</v>
      </c>
      <c r="G24" s="133">
        <v>-292933</v>
      </c>
    </row>
    <row r="25" spans="1:7">
      <c r="A25" s="128">
        <v>40260</v>
      </c>
      <c r="B25" s="428"/>
      <c r="C25" s="117" t="s">
        <v>104</v>
      </c>
      <c r="D25" s="132">
        <v>49627525</v>
      </c>
      <c r="E25" s="132">
        <v>0</v>
      </c>
      <c r="F25" s="132">
        <v>0</v>
      </c>
      <c r="G25" s="133">
        <v>49627525</v>
      </c>
    </row>
    <row r="26" spans="1:7" ht="30" customHeight="1">
      <c r="A26" s="178">
        <v>40000</v>
      </c>
      <c r="B26" s="428"/>
      <c r="C26" s="197" t="s">
        <v>218</v>
      </c>
      <c r="D26" s="200">
        <v>-1948950</v>
      </c>
      <c r="E26" s="200">
        <v>1742075</v>
      </c>
      <c r="F26" s="200">
        <v>114617</v>
      </c>
      <c r="G26" s="200">
        <v>-92258</v>
      </c>
    </row>
    <row r="27" spans="1:7" ht="25.5">
      <c r="A27" s="128">
        <v>41100</v>
      </c>
      <c r="B27" s="428" t="s">
        <v>222</v>
      </c>
      <c r="C27" s="117" t="s">
        <v>105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8"/>
      <c r="C28" s="117" t="s">
        <v>106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8"/>
      <c r="C29" s="117" t="s">
        <v>107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8"/>
      <c r="C30" s="117" t="s">
        <v>108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41140</v>
      </c>
      <c r="B31" s="428"/>
      <c r="C31" s="117" t="s">
        <v>109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41150</v>
      </c>
      <c r="B32" s="428"/>
      <c r="C32" s="117" t="s">
        <v>110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8"/>
      <c r="C33" s="117" t="s">
        <v>111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8"/>
      <c r="C34" s="117" t="s">
        <v>112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8"/>
      <c r="C35" s="117" t="s">
        <v>113</v>
      </c>
      <c r="D35" s="132">
        <v>502</v>
      </c>
      <c r="E35" s="132">
        <v>0</v>
      </c>
      <c r="F35" s="132">
        <v>0</v>
      </c>
      <c r="G35" s="133">
        <v>502</v>
      </c>
    </row>
    <row r="36" spans="1:7">
      <c r="A36" s="128">
        <v>41190</v>
      </c>
      <c r="B36" s="428"/>
      <c r="C36" s="117" t="s">
        <v>114</v>
      </c>
      <c r="D36" s="132">
        <v>-207757</v>
      </c>
      <c r="E36" s="132">
        <v>-196749</v>
      </c>
      <c r="F36" s="132">
        <v>-1101</v>
      </c>
      <c r="G36" s="133">
        <v>-405607</v>
      </c>
    </row>
    <row r="37" spans="1:7" ht="25.5">
      <c r="A37" s="128">
        <v>41200</v>
      </c>
      <c r="B37" s="428"/>
      <c r="C37" s="117" t="s">
        <v>115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8"/>
      <c r="C38" s="117" t="s">
        <v>116</v>
      </c>
      <c r="D38" s="132">
        <v>0</v>
      </c>
      <c r="E38" s="132">
        <v>0</v>
      </c>
      <c r="F38" s="132">
        <v>-13197</v>
      </c>
      <c r="G38" s="133">
        <v>-13197</v>
      </c>
    </row>
    <row r="39" spans="1:7" ht="25.5">
      <c r="A39" s="128">
        <v>41220</v>
      </c>
      <c r="B39" s="428"/>
      <c r="C39" s="117" t="s">
        <v>117</v>
      </c>
      <c r="D39" s="132">
        <v>2500000</v>
      </c>
      <c r="E39" s="132">
        <v>0</v>
      </c>
      <c r="F39" s="132">
        <v>0</v>
      </c>
      <c r="G39" s="133">
        <v>2500000</v>
      </c>
    </row>
    <row r="40" spans="1:7">
      <c r="A40" s="128">
        <v>41230</v>
      </c>
      <c r="B40" s="428"/>
      <c r="C40" s="117" t="s">
        <v>118</v>
      </c>
      <c r="D40" s="132">
        <v>-400000</v>
      </c>
      <c r="E40" s="132">
        <v>0</v>
      </c>
      <c r="F40" s="132">
        <v>0</v>
      </c>
      <c r="G40" s="133">
        <v>-400000</v>
      </c>
    </row>
    <row r="41" spans="1:7" ht="25.5">
      <c r="A41" s="128">
        <v>41240</v>
      </c>
      <c r="B41" s="428"/>
      <c r="C41" s="117" t="s">
        <v>119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8"/>
      <c r="C42" s="117" t="s">
        <v>120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8"/>
      <c r="C43" s="117" t="s">
        <v>121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8"/>
      <c r="C44" s="117" t="s">
        <v>122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8"/>
      <c r="C45" s="117" t="s">
        <v>123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8"/>
      <c r="C46" s="117" t="s">
        <v>124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8"/>
      <c r="C47" s="117" t="s">
        <v>100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8"/>
      <c r="C48" s="117" t="s">
        <v>102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8"/>
      <c r="C49" s="117" t="s">
        <v>103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8"/>
      <c r="C50" s="117" t="s">
        <v>104</v>
      </c>
      <c r="D50" s="132">
        <v>0</v>
      </c>
      <c r="E50" s="132">
        <v>0</v>
      </c>
      <c r="F50" s="132">
        <v>-70000</v>
      </c>
      <c r="G50" s="133">
        <v>-70000</v>
      </c>
    </row>
    <row r="51" spans="1:7" ht="25.5">
      <c r="A51" s="178">
        <v>41000</v>
      </c>
      <c r="B51" s="428"/>
      <c r="C51" s="197" t="s">
        <v>219</v>
      </c>
      <c r="D51" s="202">
        <v>1892745</v>
      </c>
      <c r="E51" s="202">
        <v>-196749</v>
      </c>
      <c r="F51" s="202">
        <v>-84298</v>
      </c>
      <c r="G51" s="202">
        <v>1611698</v>
      </c>
    </row>
    <row r="52" spans="1:7" s="134" customFormat="1">
      <c r="A52" s="128">
        <v>42100</v>
      </c>
      <c r="B52" s="428" t="s">
        <v>223</v>
      </c>
      <c r="C52" s="117" t="s">
        <v>125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8"/>
      <c r="C53" s="117" t="s">
        <v>126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8"/>
      <c r="C54" s="117" t="s">
        <v>127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8"/>
      <c r="C55" s="117" t="s">
        <v>128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8"/>
      <c r="C56" s="117" t="s">
        <v>129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8"/>
      <c r="C57" s="117" t="s">
        <v>130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8"/>
      <c r="C58" s="197" t="s">
        <v>131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8"/>
      <c r="C59" s="117" t="s">
        <v>132</v>
      </c>
      <c r="D59" s="132">
        <v>0</v>
      </c>
      <c r="E59" s="132">
        <v>512000</v>
      </c>
      <c r="F59" s="132">
        <v>0</v>
      </c>
      <c r="G59" s="133">
        <v>512000</v>
      </c>
    </row>
    <row r="60" spans="1:7" s="134" customFormat="1">
      <c r="A60" s="128">
        <v>42170</v>
      </c>
      <c r="B60" s="428"/>
      <c r="C60" s="117" t="s">
        <v>133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8"/>
      <c r="C61" s="117" t="s">
        <v>134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8"/>
      <c r="C62" s="117" t="s">
        <v>135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8"/>
      <c r="C63" s="117" t="s">
        <v>119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8"/>
      <c r="C64" s="117" t="s">
        <v>99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8"/>
      <c r="C65" s="117" t="s">
        <v>101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8"/>
      <c r="C66" s="117" t="s">
        <v>103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8"/>
      <c r="C67" s="117" t="s">
        <v>104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8"/>
      <c r="C68" s="197" t="s">
        <v>220</v>
      </c>
      <c r="D68" s="202">
        <v>0</v>
      </c>
      <c r="E68" s="202">
        <v>512000</v>
      </c>
      <c r="F68" s="202">
        <v>0</v>
      </c>
      <c r="G68" s="202">
        <v>512000</v>
      </c>
    </row>
    <row r="69" spans="1:7" s="134" customFormat="1" ht="38.25">
      <c r="A69" s="178">
        <v>43000</v>
      </c>
      <c r="B69" s="135"/>
      <c r="C69" s="197" t="s">
        <v>136</v>
      </c>
      <c r="D69" s="202">
        <v>-56205</v>
      </c>
      <c r="E69" s="202">
        <v>2057326</v>
      </c>
      <c r="F69" s="202">
        <v>30319</v>
      </c>
      <c r="G69" s="202">
        <v>2031440</v>
      </c>
    </row>
    <row r="70" spans="1:7" s="134" customFormat="1" ht="25.5">
      <c r="A70" s="171">
        <v>44000</v>
      </c>
      <c r="B70" s="138"/>
      <c r="C70" s="117" t="s">
        <v>137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138</v>
      </c>
      <c r="D71" s="202">
        <v>-56205</v>
      </c>
      <c r="E71" s="202">
        <v>2057326</v>
      </c>
      <c r="F71" s="202">
        <v>30319</v>
      </c>
      <c r="G71" s="202">
        <v>2031440</v>
      </c>
    </row>
    <row r="72" spans="1:7" s="134" customFormat="1" ht="25.5">
      <c r="A72" s="126">
        <v>46000</v>
      </c>
      <c r="B72" s="138"/>
      <c r="C72" s="117" t="s">
        <v>139</v>
      </c>
      <c r="D72" s="132">
        <v>741163</v>
      </c>
      <c r="E72" s="132">
        <v>2813514</v>
      </c>
      <c r="F72" s="132">
        <v>29693</v>
      </c>
      <c r="G72" s="133">
        <v>3584370</v>
      </c>
    </row>
    <row r="73" spans="1:7" s="134" customFormat="1" ht="25.5">
      <c r="A73" s="178">
        <v>47000</v>
      </c>
      <c r="B73" s="138"/>
      <c r="C73" s="197" t="s">
        <v>140</v>
      </c>
      <c r="D73" s="202">
        <v>684958</v>
      </c>
      <c r="E73" s="202">
        <v>4870840</v>
      </c>
      <c r="F73" s="202">
        <v>60012</v>
      </c>
      <c r="G73" s="202">
        <v>5615810</v>
      </c>
    </row>
    <row r="74" spans="1:7">
      <c r="B74" s="139"/>
      <c r="C74" s="447" t="s">
        <v>334</v>
      </c>
      <c r="D74" s="432"/>
      <c r="E74" s="432"/>
      <c r="F74" s="432"/>
      <c r="G74" s="448"/>
    </row>
    <row r="75" spans="1:7">
      <c r="C75" s="444"/>
      <c r="D75" s="445"/>
      <c r="E75" s="445"/>
      <c r="F75" s="445"/>
      <c r="G75" s="446"/>
    </row>
    <row r="76" spans="1:7">
      <c r="C76" s="443"/>
      <c r="D76" s="443"/>
      <c r="E76" s="443"/>
      <c r="F76" s="443"/>
      <c r="G76" s="443"/>
    </row>
    <row r="77" spans="1:7">
      <c r="C77" s="443"/>
      <c r="D77" s="443"/>
      <c r="E77" s="443"/>
      <c r="F77" s="443"/>
      <c r="G77" s="443"/>
    </row>
  </sheetData>
  <mergeCells count="18">
    <mergeCell ref="C77:G77"/>
    <mergeCell ref="C1:G1"/>
    <mergeCell ref="C2:G2"/>
    <mergeCell ref="E6:E7"/>
    <mergeCell ref="C4:G4"/>
    <mergeCell ref="C76:G76"/>
    <mergeCell ref="C75:G75"/>
    <mergeCell ref="C74:G74"/>
    <mergeCell ref="C3:G3"/>
    <mergeCell ref="B8:B26"/>
    <mergeCell ref="B27:B51"/>
    <mergeCell ref="B52:B68"/>
    <mergeCell ref="C5:G5"/>
    <mergeCell ref="A6:A7"/>
    <mergeCell ref="C6:C7"/>
    <mergeCell ref="G6:G7"/>
    <mergeCell ref="F6:F7"/>
    <mergeCell ref="D6:D7"/>
  </mergeCells>
  <phoneticPr fontId="0" type="noConversion"/>
  <printOptions horizontalCentered="1" verticalCentered="1"/>
  <pageMargins left="0.59055118110236227" right="0.59055118110236227" top="0.34" bottom="0.32" header="0" footer="0"/>
  <pageSetup scale="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4" t="s">
        <v>274</v>
      </c>
      <c r="B2" s="305"/>
      <c r="C2" s="305"/>
      <c r="D2" s="305"/>
      <c r="E2" s="305"/>
      <c r="F2" s="305"/>
      <c r="G2" s="305"/>
      <c r="H2" s="305"/>
      <c r="I2" s="305"/>
      <c r="J2" s="305"/>
      <c r="K2" s="306"/>
    </row>
    <row r="3" spans="1:11">
      <c r="A3" s="286" t="s">
        <v>265</v>
      </c>
      <c r="B3" s="287"/>
      <c r="C3" s="287"/>
      <c r="D3" s="287"/>
      <c r="E3" s="287"/>
      <c r="F3" s="287"/>
      <c r="G3" s="287"/>
      <c r="H3" s="287"/>
      <c r="I3" s="287"/>
      <c r="J3" s="287"/>
      <c r="K3" s="307"/>
    </row>
    <row r="4" spans="1:11">
      <c r="A4" s="279" t="s">
        <v>345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40.15" customHeight="1">
      <c r="A5" s="280" t="s">
        <v>3</v>
      </c>
      <c r="B5" s="280" t="s">
        <v>4</v>
      </c>
      <c r="C5" s="303" t="s">
        <v>264</v>
      </c>
      <c r="D5" s="303"/>
      <c r="E5" s="303"/>
      <c r="F5" s="303" t="s">
        <v>245</v>
      </c>
      <c r="G5" s="303"/>
      <c r="H5" s="303"/>
      <c r="I5" s="303" t="s">
        <v>282</v>
      </c>
      <c r="J5" s="303"/>
      <c r="K5" s="303"/>
    </row>
    <row r="6" spans="1:11" ht="25.5">
      <c r="A6" s="280"/>
      <c r="B6" s="280"/>
      <c r="C6" s="181">
        <v>2019</v>
      </c>
      <c r="D6" s="181">
        <v>2020</v>
      </c>
      <c r="E6" s="204" t="s">
        <v>238</v>
      </c>
      <c r="F6" s="181">
        <v>2019</v>
      </c>
      <c r="G6" s="181">
        <v>2020</v>
      </c>
      <c r="H6" s="204" t="s">
        <v>238</v>
      </c>
      <c r="I6" s="181">
        <v>2019</v>
      </c>
      <c r="J6" s="181">
        <v>2020</v>
      </c>
      <c r="K6" s="204" t="s">
        <v>250</v>
      </c>
    </row>
    <row r="7" spans="1:11">
      <c r="A7" s="99">
        <v>67</v>
      </c>
      <c r="B7" s="51" t="s">
        <v>5</v>
      </c>
      <c r="C7" s="100">
        <v>0.78505167037403223</v>
      </c>
      <c r="D7" s="100">
        <v>0.83108881102827048</v>
      </c>
      <c r="E7" s="157">
        <v>5.8642179096700886E-2</v>
      </c>
      <c r="F7" s="158">
        <v>0.83675955604396013</v>
      </c>
      <c r="G7" s="158">
        <v>0.99371481946906148</v>
      </c>
      <c r="H7" s="159">
        <v>0.18757510719943959</v>
      </c>
      <c r="I7" s="160">
        <v>1.0851023903261712</v>
      </c>
      <c r="J7" s="160">
        <v>1.0317105034552416</v>
      </c>
      <c r="K7" s="221">
        <v>-5.339188687092955</v>
      </c>
    </row>
    <row r="8" spans="1:11">
      <c r="A8" s="101">
        <v>78</v>
      </c>
      <c r="B8" s="53" t="s">
        <v>48</v>
      </c>
      <c r="C8" s="102">
        <v>0.36841075810595603</v>
      </c>
      <c r="D8" s="102">
        <v>0.32247296708221074</v>
      </c>
      <c r="E8" s="148">
        <v>-0.1246917740945378</v>
      </c>
      <c r="F8" s="156">
        <v>0.85333901029986958</v>
      </c>
      <c r="G8" s="156">
        <v>0.8644918238612791</v>
      </c>
      <c r="H8" s="103">
        <v>1.306961644410265E-2</v>
      </c>
      <c r="I8" s="161">
        <v>1.0663657967004063</v>
      </c>
      <c r="J8" s="161">
        <v>1.1024005038592308</v>
      </c>
      <c r="K8" s="222">
        <v>3.6034707158824508</v>
      </c>
    </row>
    <row r="9" spans="1:11">
      <c r="A9" s="101">
        <v>80</v>
      </c>
      <c r="B9" s="53" t="s">
        <v>6</v>
      </c>
      <c r="C9" s="102">
        <v>0.46359987980949918</v>
      </c>
      <c r="D9" s="102">
        <v>0.42961757278767271</v>
      </c>
      <c r="E9" s="148">
        <v>-7.330094010332866E-2</v>
      </c>
      <c r="F9" s="156">
        <v>1.2343143603222877</v>
      </c>
      <c r="G9" s="156">
        <v>1.2140923376236428</v>
      </c>
      <c r="H9" s="103">
        <v>-1.6383202973807132E-2</v>
      </c>
      <c r="I9" s="161">
        <v>1.2693143716939623</v>
      </c>
      <c r="J9" s="161">
        <v>1.087738100521757</v>
      </c>
      <c r="K9" s="222">
        <v>-18.157627117220532</v>
      </c>
    </row>
    <row r="10" spans="1:11">
      <c r="A10" s="52">
        <v>81</v>
      </c>
      <c r="B10" s="56" t="s">
        <v>315</v>
      </c>
      <c r="C10" s="102">
        <v>0.30845350056228577</v>
      </c>
      <c r="D10" s="102">
        <v>0.54102476941962108</v>
      </c>
      <c r="E10" s="148">
        <v>0.7539913420770934</v>
      </c>
      <c r="F10" s="156">
        <v>1.1389411629076993</v>
      </c>
      <c r="G10" s="156">
        <v>1.2438214732676427</v>
      </c>
      <c r="H10" s="103">
        <v>9.208580194975613E-2</v>
      </c>
      <c r="I10" s="161">
        <v>1.0199332483982708</v>
      </c>
      <c r="J10" s="161">
        <v>1.0004661968341757</v>
      </c>
      <c r="K10" s="222">
        <v>-1.9467051564095117</v>
      </c>
    </row>
    <row r="11" spans="1:11">
      <c r="A11" s="101">
        <v>99</v>
      </c>
      <c r="B11" s="53" t="s">
        <v>7</v>
      </c>
      <c r="C11" s="102">
        <v>0.36312082458791411</v>
      </c>
      <c r="D11" s="102">
        <v>0.34898792935312128</v>
      </c>
      <c r="E11" s="148">
        <v>-3.8920640948729601E-2</v>
      </c>
      <c r="F11" s="156">
        <v>1.1121016984109495</v>
      </c>
      <c r="G11" s="156">
        <v>1.0301698090052955</v>
      </c>
      <c r="H11" s="103">
        <v>-7.3673018863943951E-2</v>
      </c>
      <c r="I11" s="161">
        <v>1.1082680611182181</v>
      </c>
      <c r="J11" s="161">
        <v>1.233124327979285</v>
      </c>
      <c r="K11" s="222">
        <v>12.485626686106688</v>
      </c>
    </row>
    <row r="12" spans="1:11">
      <c r="A12" s="101">
        <v>107</v>
      </c>
      <c r="B12" s="53" t="s">
        <v>44</v>
      </c>
      <c r="C12" s="102">
        <v>0.30127119102174937</v>
      </c>
      <c r="D12" s="102">
        <v>0.3663185112550793</v>
      </c>
      <c r="E12" s="148">
        <v>0.21590952660533036</v>
      </c>
      <c r="F12" s="156">
        <v>0.92402023505386288</v>
      </c>
      <c r="G12" s="156">
        <v>0.9385015403976561</v>
      </c>
      <c r="H12" s="103">
        <v>1.5672065171764338E-2</v>
      </c>
      <c r="I12" s="161">
        <v>1.0148599141293089</v>
      </c>
      <c r="J12" s="161">
        <v>1.094099595224808</v>
      </c>
      <c r="K12" s="222">
        <v>7.923968109549917</v>
      </c>
    </row>
    <row r="13" spans="1:11">
      <c r="A13" s="282" t="s">
        <v>8</v>
      </c>
      <c r="B13" s="282"/>
      <c r="C13" s="188">
        <v>0.46456165709344549</v>
      </c>
      <c r="D13" s="188">
        <v>0.49488496520774933</v>
      </c>
      <c r="E13" s="184">
        <v>6.5272946338325033E-2</v>
      </c>
      <c r="F13" s="189">
        <v>0.97346619866247952</v>
      </c>
      <c r="G13" s="189">
        <v>0.99715966595393346</v>
      </c>
      <c r="H13" s="184">
        <v>2.4339280936521712E-2</v>
      </c>
      <c r="I13" s="184">
        <v>1.0751569233618572</v>
      </c>
      <c r="J13" s="184">
        <v>1.1015491016604433</v>
      </c>
      <c r="K13" s="189">
        <v>2.6392178298586089</v>
      </c>
    </row>
    <row r="14" spans="1:11">
      <c r="A14" s="99">
        <v>62</v>
      </c>
      <c r="B14" s="51" t="s">
        <v>9</v>
      </c>
      <c r="C14" s="100">
        <v>0.38965732815059384</v>
      </c>
      <c r="D14" s="100"/>
      <c r="E14" s="148"/>
      <c r="F14" s="156">
        <v>1.3741569600056616</v>
      </c>
      <c r="G14" s="156"/>
      <c r="H14" s="159"/>
      <c r="I14" s="160">
        <v>1.2845824255483453</v>
      </c>
      <c r="J14" s="160"/>
      <c r="K14" s="221"/>
    </row>
    <row r="15" spans="1:11">
      <c r="A15" s="52">
        <v>63</v>
      </c>
      <c r="B15" s="56" t="s">
        <v>318</v>
      </c>
      <c r="C15" s="102">
        <v>0.31018151732941729</v>
      </c>
      <c r="D15" s="102">
        <v>0.56101185447861646</v>
      </c>
      <c r="E15" s="148">
        <v>0.80865661922342613</v>
      </c>
      <c r="F15" s="156">
        <v>1.4278671243551078</v>
      </c>
      <c r="G15" s="156">
        <v>1.7993478966915983</v>
      </c>
      <c r="H15" s="103">
        <v>0.2601648052540384</v>
      </c>
      <c r="I15" s="161">
        <v>1.0119216743282837</v>
      </c>
      <c r="J15" s="161">
        <v>1.1047303491891594</v>
      </c>
      <c r="K15" s="222">
        <v>9.280867486087562</v>
      </c>
    </row>
    <row r="16" spans="1:11">
      <c r="A16" s="52">
        <v>65</v>
      </c>
      <c r="B16" s="56" t="s">
        <v>10</v>
      </c>
      <c r="C16" s="102">
        <v>0.46205942189992233</v>
      </c>
      <c r="D16" s="102"/>
      <c r="E16" s="148"/>
      <c r="F16" s="156">
        <v>1.4572424654118445</v>
      </c>
      <c r="G16" s="156"/>
      <c r="H16" s="103"/>
      <c r="I16" s="161">
        <v>1.0302866426198596</v>
      </c>
      <c r="J16" s="161"/>
      <c r="K16" s="222"/>
    </row>
    <row r="17" spans="1:11">
      <c r="A17" s="52">
        <v>68</v>
      </c>
      <c r="B17" s="56" t="s">
        <v>11</v>
      </c>
      <c r="C17" s="102">
        <v>0.87529893626519395</v>
      </c>
      <c r="D17" s="102"/>
      <c r="E17" s="148"/>
      <c r="F17" s="156">
        <v>1.6810502527495703</v>
      </c>
      <c r="G17" s="156"/>
      <c r="H17" s="103"/>
      <c r="I17" s="161">
        <v>1.2739803377414447</v>
      </c>
      <c r="J17" s="161"/>
      <c r="K17" s="222"/>
    </row>
    <row r="18" spans="1:11">
      <c r="A18" s="52">
        <v>76</v>
      </c>
      <c r="B18" s="56" t="s">
        <v>45</v>
      </c>
      <c r="C18" s="102">
        <v>1.089944946913574</v>
      </c>
      <c r="D18" s="102">
        <v>1.0985348135417183</v>
      </c>
      <c r="E18" s="148">
        <v>7.8810096349071213E-3</v>
      </c>
      <c r="F18" s="156">
        <v>1.572407794266327</v>
      </c>
      <c r="G18" s="156">
        <v>1.7978147254674586</v>
      </c>
      <c r="H18" s="103">
        <v>0.14335144612171336</v>
      </c>
      <c r="I18" s="161">
        <v>1.1393248461681751</v>
      </c>
      <c r="J18" s="161">
        <v>1.101981605850594</v>
      </c>
      <c r="K18" s="222">
        <v>-3.7343240317581072</v>
      </c>
    </row>
    <row r="19" spans="1:11">
      <c r="A19" s="104">
        <v>94</v>
      </c>
      <c r="B19" s="58" t="s">
        <v>12</v>
      </c>
      <c r="C19" s="105">
        <v>0.91632170123459433</v>
      </c>
      <c r="D19" s="105">
        <v>0.30163407902320621</v>
      </c>
      <c r="E19" s="148">
        <v>-0.67082076238421129</v>
      </c>
      <c r="F19" s="156">
        <v>2.4668322945687451</v>
      </c>
      <c r="G19" s="156">
        <v>1.4772631663469378</v>
      </c>
      <c r="H19" s="162">
        <v>-0.40114973782391039</v>
      </c>
      <c r="I19" s="163">
        <v>1.4243108385608596</v>
      </c>
      <c r="J19" s="163">
        <v>1.1253812646146297</v>
      </c>
      <c r="K19" s="223">
        <v>-29.892957394622989</v>
      </c>
    </row>
    <row r="20" spans="1:11">
      <c r="A20" s="282" t="s">
        <v>13</v>
      </c>
      <c r="B20" s="282"/>
      <c r="C20" s="188">
        <v>0.63861439255424102</v>
      </c>
      <c r="D20" s="188">
        <v>0.75343688659009356</v>
      </c>
      <c r="E20" s="184">
        <v>0.17979941475575201</v>
      </c>
      <c r="F20" s="189">
        <v>1.5105648873297968</v>
      </c>
      <c r="G20" s="189">
        <v>1.7904486334735321</v>
      </c>
      <c r="H20" s="184">
        <v>0.185284159913502</v>
      </c>
      <c r="I20" s="184">
        <v>1.1037936689128072</v>
      </c>
      <c r="J20" s="184">
        <v>1.1041530341815149</v>
      </c>
      <c r="K20" s="189">
        <v>3.5936526870772312E-2</v>
      </c>
    </row>
    <row r="21" spans="1:11">
      <c r="A21" s="282" t="s">
        <v>14</v>
      </c>
      <c r="B21" s="282"/>
      <c r="C21" s="188">
        <v>0.47063391096778617</v>
      </c>
      <c r="D21" s="188">
        <v>0.50301982120777167</v>
      </c>
      <c r="E21" s="184">
        <v>6.8813380177787931E-2</v>
      </c>
      <c r="F21" s="189">
        <v>0.9946459465531029</v>
      </c>
      <c r="G21" s="189">
        <v>1.0224703196266642</v>
      </c>
      <c r="H21" s="184">
        <v>2.7974148157930312E-2</v>
      </c>
      <c r="I21" s="184">
        <v>1.0760099230851086</v>
      </c>
      <c r="J21" s="184">
        <v>1.1016163043189466</v>
      </c>
      <c r="K21" s="189">
        <v>2.5606381233838071</v>
      </c>
    </row>
    <row r="22" spans="1:11">
      <c r="A22" s="267" t="s">
        <v>334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9"/>
    </row>
    <row r="23" spans="1:11">
      <c r="A23" s="449" t="s">
        <v>347</v>
      </c>
      <c r="B23" s="450"/>
      <c r="C23" s="450"/>
      <c r="D23" s="450"/>
      <c r="E23" s="450"/>
      <c r="F23" s="450"/>
      <c r="G23" s="450"/>
      <c r="H23" s="450"/>
      <c r="I23" s="450"/>
      <c r="J23" s="450"/>
      <c r="K23" s="451"/>
    </row>
    <row r="24" spans="1:11" ht="12.75" customHeight="1">
      <c r="A24" s="300" t="s">
        <v>267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2.75" customHeight="1">
      <c r="A25" s="300" t="s">
        <v>266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2.75" customHeight="1">
      <c r="A26" s="311" t="s">
        <v>268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3"/>
    </row>
    <row r="27" spans="1:11" ht="12.75" customHeight="1"/>
    <row r="28" spans="1:11" ht="12.6" customHeight="1"/>
    <row r="29" spans="1:11">
      <c r="A29" s="106"/>
      <c r="B29" s="281"/>
      <c r="C29" s="281"/>
      <c r="D29" s="281"/>
      <c r="E29" s="281"/>
      <c r="F29" s="281"/>
      <c r="G29" s="281"/>
      <c r="H29" s="281"/>
    </row>
    <row r="30" spans="1:11">
      <c r="A30" s="107"/>
      <c r="B30" s="108"/>
      <c r="C30" s="108"/>
      <c r="D30" s="108"/>
      <c r="E30" s="108"/>
      <c r="F30" s="108"/>
      <c r="G30" s="108"/>
      <c r="H30" s="108"/>
    </row>
    <row r="31" spans="1:11" ht="13.5" customHeight="1">
      <c r="B31" s="281"/>
      <c r="C31" s="281"/>
      <c r="D31" s="281"/>
      <c r="E31" s="281"/>
      <c r="F31" s="281"/>
      <c r="G31" s="281"/>
      <c r="H31" s="281"/>
    </row>
    <row r="32" spans="1:11">
      <c r="A32" s="109"/>
      <c r="B32" s="64"/>
      <c r="C32" s="110"/>
      <c r="D32" s="110"/>
      <c r="E32" s="111"/>
      <c r="F32" s="111"/>
      <c r="G32" s="111"/>
      <c r="H32" s="111"/>
    </row>
    <row r="33" spans="2:8">
      <c r="B33" s="281"/>
      <c r="C33" s="281"/>
      <c r="D33" s="281"/>
      <c r="E33" s="281"/>
      <c r="F33" s="281"/>
      <c r="G33" s="281"/>
      <c r="H33" s="281"/>
    </row>
    <row r="34" spans="2:8">
      <c r="B34" s="112"/>
    </row>
  </sheetData>
  <mergeCells count="19">
    <mergeCell ref="A23:K23"/>
    <mergeCell ref="A2:K2"/>
    <mergeCell ref="A3:K3"/>
    <mergeCell ref="A4:K4"/>
    <mergeCell ref="A5:A6"/>
    <mergeCell ref="B5:B6"/>
    <mergeCell ref="C5:E5"/>
    <mergeCell ref="F5:H5"/>
    <mergeCell ref="I5:K5"/>
    <mergeCell ref="A26:K26"/>
    <mergeCell ref="B29:H29"/>
    <mergeCell ref="B31:H31"/>
    <mergeCell ref="B33:H33"/>
    <mergeCell ref="A13:B13"/>
    <mergeCell ref="A20:B20"/>
    <mergeCell ref="A22:K22"/>
    <mergeCell ref="A24:K24"/>
    <mergeCell ref="A21:B21"/>
    <mergeCell ref="A25:K2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286</v>
      </c>
    </row>
    <row r="8" spans="1:11">
      <c r="A8" s="227" t="s">
        <v>310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323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304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305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307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309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4" t="s">
        <v>280</v>
      </c>
      <c r="B2" s="305"/>
      <c r="C2" s="305"/>
      <c r="D2" s="305"/>
      <c r="E2" s="305"/>
      <c r="F2" s="305"/>
      <c r="G2" s="305"/>
      <c r="H2" s="305"/>
      <c r="I2" s="305"/>
      <c r="J2" s="305"/>
      <c r="K2" s="306"/>
    </row>
    <row r="3" spans="1:11">
      <c r="A3" s="286" t="s">
        <v>265</v>
      </c>
      <c r="B3" s="287"/>
      <c r="C3" s="287"/>
      <c r="D3" s="287"/>
      <c r="E3" s="287"/>
      <c r="F3" s="287"/>
      <c r="G3" s="287"/>
      <c r="H3" s="287"/>
      <c r="I3" s="287"/>
      <c r="J3" s="287"/>
      <c r="K3" s="307"/>
    </row>
    <row r="4" spans="1:11">
      <c r="A4" s="279" t="s">
        <v>346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40.15" customHeight="1">
      <c r="A5" s="280" t="s">
        <v>3</v>
      </c>
      <c r="B5" s="280" t="s">
        <v>4</v>
      </c>
      <c r="C5" s="303" t="s">
        <v>264</v>
      </c>
      <c r="D5" s="303"/>
      <c r="E5" s="303"/>
      <c r="F5" s="303" t="s">
        <v>245</v>
      </c>
      <c r="G5" s="303"/>
      <c r="H5" s="303"/>
      <c r="I5" s="303" t="s">
        <v>282</v>
      </c>
      <c r="J5" s="303"/>
      <c r="K5" s="303"/>
    </row>
    <row r="6" spans="1:11" ht="38.25">
      <c r="A6" s="280"/>
      <c r="B6" s="280"/>
      <c r="C6" s="181" t="s">
        <v>2</v>
      </c>
      <c r="D6" s="181" t="s">
        <v>269</v>
      </c>
      <c r="E6" s="204" t="s">
        <v>272</v>
      </c>
      <c r="F6" s="181" t="s">
        <v>270</v>
      </c>
      <c r="G6" s="181" t="s">
        <v>271</v>
      </c>
      <c r="H6" s="204" t="s">
        <v>272</v>
      </c>
      <c r="I6" s="181" t="s">
        <v>319</v>
      </c>
      <c r="J6" s="181" t="s">
        <v>273</v>
      </c>
      <c r="K6" s="204" t="s">
        <v>272</v>
      </c>
    </row>
    <row r="7" spans="1:11">
      <c r="A7" s="99">
        <v>67</v>
      </c>
      <c r="B7" s="51" t="s">
        <v>5</v>
      </c>
      <c r="C7" s="207">
        <v>181228201</v>
      </c>
      <c r="D7" s="207">
        <v>218061173</v>
      </c>
      <c r="E7" s="158">
        <v>0.83108881102827048</v>
      </c>
      <c r="F7" s="207">
        <v>159702539</v>
      </c>
      <c r="G7" s="207">
        <v>160712647</v>
      </c>
      <c r="H7" s="158">
        <v>0.99371481946906148</v>
      </c>
      <c r="I7" s="207">
        <v>126236258.208</v>
      </c>
      <c r="J7" s="207">
        <v>122356279</v>
      </c>
      <c r="K7" s="160">
        <v>1.0317105034552416</v>
      </c>
    </row>
    <row r="8" spans="1:11">
      <c r="A8" s="101">
        <v>78</v>
      </c>
      <c r="B8" s="53" t="s">
        <v>48</v>
      </c>
      <c r="C8" s="208">
        <v>55686818</v>
      </c>
      <c r="D8" s="208">
        <v>172686779</v>
      </c>
      <c r="E8" s="156">
        <v>0.32247296708221074</v>
      </c>
      <c r="F8" s="208">
        <v>142106997</v>
      </c>
      <c r="G8" s="208">
        <v>164382118</v>
      </c>
      <c r="H8" s="156">
        <v>0.8644918238612791</v>
      </c>
      <c r="I8" s="208">
        <v>135076977.197</v>
      </c>
      <c r="J8" s="208">
        <v>122529858</v>
      </c>
      <c r="K8" s="161">
        <v>1.1024005038592308</v>
      </c>
    </row>
    <row r="9" spans="1:11">
      <c r="A9" s="101">
        <v>80</v>
      </c>
      <c r="B9" s="53" t="s">
        <v>6</v>
      </c>
      <c r="C9" s="208">
        <v>24558042</v>
      </c>
      <c r="D9" s="208">
        <v>57162564</v>
      </c>
      <c r="E9" s="156">
        <v>0.42961757278767271</v>
      </c>
      <c r="F9" s="208">
        <v>56570454</v>
      </c>
      <c r="G9" s="208">
        <v>46594853</v>
      </c>
      <c r="H9" s="156">
        <v>1.2140923376236428</v>
      </c>
      <c r="I9" s="208">
        <v>33085964.754999999</v>
      </c>
      <c r="J9" s="208">
        <v>30417216</v>
      </c>
      <c r="K9" s="161">
        <v>1.087738100521757</v>
      </c>
    </row>
    <row r="10" spans="1:11">
      <c r="A10" s="52">
        <v>81</v>
      </c>
      <c r="B10" s="56" t="s">
        <v>315</v>
      </c>
      <c r="C10" s="208">
        <v>36145102</v>
      </c>
      <c r="D10" s="208">
        <v>66808590</v>
      </c>
      <c r="E10" s="156">
        <v>0.54102476941962108</v>
      </c>
      <c r="F10" s="208">
        <v>67029528</v>
      </c>
      <c r="G10" s="208">
        <v>53889991</v>
      </c>
      <c r="H10" s="156">
        <v>1.2438214732676427</v>
      </c>
      <c r="I10" s="208">
        <v>36753907.571000002</v>
      </c>
      <c r="J10" s="208">
        <v>36736781</v>
      </c>
      <c r="K10" s="161">
        <v>1.0004661968341757</v>
      </c>
    </row>
    <row r="11" spans="1:11">
      <c r="A11" s="101">
        <v>99</v>
      </c>
      <c r="B11" s="53" t="s">
        <v>7</v>
      </c>
      <c r="C11" s="208">
        <v>63607231</v>
      </c>
      <c r="D11" s="208">
        <v>182261980</v>
      </c>
      <c r="E11" s="156">
        <v>0.34898792935312128</v>
      </c>
      <c r="F11" s="208">
        <v>148658542</v>
      </c>
      <c r="G11" s="208">
        <v>144304891</v>
      </c>
      <c r="H11" s="156">
        <v>1.0301698090052955</v>
      </c>
      <c r="I11" s="208">
        <v>122360880.079</v>
      </c>
      <c r="J11" s="208">
        <v>99228340</v>
      </c>
      <c r="K11" s="161">
        <v>1.233124327979285</v>
      </c>
    </row>
    <row r="12" spans="1:11">
      <c r="A12" s="101">
        <v>107</v>
      </c>
      <c r="B12" s="53" t="s">
        <v>44</v>
      </c>
      <c r="C12" s="208">
        <v>46880465</v>
      </c>
      <c r="D12" s="208">
        <v>127977330</v>
      </c>
      <c r="E12" s="156">
        <v>0.3663185112550793</v>
      </c>
      <c r="F12" s="208">
        <v>95291195</v>
      </c>
      <c r="G12" s="208">
        <v>101535470</v>
      </c>
      <c r="H12" s="156">
        <v>0.9385015403976561</v>
      </c>
      <c r="I12" s="208">
        <v>81739222.327999994</v>
      </c>
      <c r="J12" s="208">
        <v>74709124</v>
      </c>
      <c r="K12" s="161">
        <v>1.094099595224808</v>
      </c>
    </row>
    <row r="13" spans="1:11">
      <c r="A13" s="282" t="s">
        <v>8</v>
      </c>
      <c r="B13" s="282"/>
      <c r="C13" s="210">
        <f>SUM(C7:C12)</f>
        <v>408105859</v>
      </c>
      <c r="D13" s="210">
        <f>SUM(D7:D12)</f>
        <v>824958416</v>
      </c>
      <c r="E13" s="189">
        <f>+C13/D13</f>
        <v>0.49469870369805402</v>
      </c>
      <c r="F13" s="210">
        <f>SUM(F7:F12)</f>
        <v>669359255</v>
      </c>
      <c r="G13" s="210">
        <f>SUM(G7:G12)</f>
        <v>671419970</v>
      </c>
      <c r="H13" s="189">
        <f>+F13/G13</f>
        <v>0.99693081068172573</v>
      </c>
      <c r="I13" s="210">
        <f>SUM(I7:I12)</f>
        <v>535253210.13800001</v>
      </c>
      <c r="J13" s="210">
        <f>SUM(J7:J12)</f>
        <v>485977598</v>
      </c>
      <c r="K13" s="184">
        <f>+I13/J13</f>
        <v>1.1013948221909604</v>
      </c>
    </row>
    <row r="14" spans="1:11">
      <c r="A14" s="52">
        <v>63</v>
      </c>
      <c r="B14" s="56" t="s">
        <v>318</v>
      </c>
      <c r="C14" s="208">
        <v>9065082</v>
      </c>
      <c r="D14" s="208">
        <v>16158450</v>
      </c>
      <c r="E14" s="156">
        <v>0.56101185447861646</v>
      </c>
      <c r="F14" s="208">
        <v>24221677</v>
      </c>
      <c r="G14" s="208">
        <v>13461364</v>
      </c>
      <c r="H14" s="156">
        <v>1.7993478966915983</v>
      </c>
      <c r="I14" s="208">
        <v>6904083.0199999996</v>
      </c>
      <c r="J14" s="208">
        <v>6249564</v>
      </c>
      <c r="K14" s="161">
        <v>1.1047303491891594</v>
      </c>
    </row>
    <row r="15" spans="1:11">
      <c r="A15" s="52">
        <v>76</v>
      </c>
      <c r="B15" s="56" t="s">
        <v>45</v>
      </c>
      <c r="C15" s="208">
        <v>10913248</v>
      </c>
      <c r="D15" s="208">
        <v>9934367</v>
      </c>
      <c r="E15" s="156">
        <v>1.0985348135417183</v>
      </c>
      <c r="F15" s="208">
        <v>14551667</v>
      </c>
      <c r="G15" s="208">
        <v>8094086</v>
      </c>
      <c r="H15" s="156">
        <v>1.7978147254674586</v>
      </c>
      <c r="I15" s="208">
        <v>6792941.9069999997</v>
      </c>
      <c r="J15" s="208">
        <v>6164297</v>
      </c>
      <c r="K15" s="161">
        <v>1.101981605850594</v>
      </c>
    </row>
    <row r="16" spans="1:11">
      <c r="A16" s="104">
        <v>94</v>
      </c>
      <c r="B16" s="58" t="s">
        <v>12</v>
      </c>
      <c r="C16" s="209">
        <v>212998</v>
      </c>
      <c r="D16" s="209">
        <v>706147</v>
      </c>
      <c r="E16" s="156">
        <v>0.30163407902320621</v>
      </c>
      <c r="F16" s="209">
        <v>846296</v>
      </c>
      <c r="G16" s="209">
        <v>572881</v>
      </c>
      <c r="H16" s="156">
        <v>1.4772631663469378</v>
      </c>
      <c r="I16" s="209">
        <v>518331.47899999999</v>
      </c>
      <c r="J16" s="209">
        <v>460583</v>
      </c>
      <c r="K16" s="163">
        <v>1.1253812646146297</v>
      </c>
    </row>
    <row r="17" spans="1:11">
      <c r="A17" s="282" t="s">
        <v>13</v>
      </c>
      <c r="B17" s="282"/>
      <c r="C17" s="210">
        <v>20191328</v>
      </c>
      <c r="D17" s="210">
        <v>26798964</v>
      </c>
      <c r="E17" s="189">
        <v>0.75343688659009356</v>
      </c>
      <c r="F17" s="210">
        <v>39619640</v>
      </c>
      <c r="G17" s="210">
        <v>22128331</v>
      </c>
      <c r="H17" s="189">
        <v>1.7904486334735321</v>
      </c>
      <c r="I17" s="210">
        <v>14215356.405999999</v>
      </c>
      <c r="J17" s="210">
        <v>12874444</v>
      </c>
      <c r="K17" s="184">
        <v>1.1041530341815149</v>
      </c>
    </row>
    <row r="18" spans="1:11">
      <c r="A18" s="455" t="s">
        <v>14</v>
      </c>
      <c r="B18" s="456"/>
      <c r="C18" s="210">
        <f>+C13+C17</f>
        <v>428297187</v>
      </c>
      <c r="D18" s="210">
        <f>+D13+D17</f>
        <v>851757380</v>
      </c>
      <c r="E18" s="189">
        <f>+C18/D18</f>
        <v>0.50283942007053695</v>
      </c>
      <c r="F18" s="210">
        <f>+F13+F17</f>
        <v>708978895</v>
      </c>
      <c r="G18" s="210">
        <f>+G13+G17</f>
        <v>693548301</v>
      </c>
      <c r="H18" s="189">
        <f>+F18/G18</f>
        <v>1.022248766203812</v>
      </c>
      <c r="I18" s="210">
        <v>549543542.90999997</v>
      </c>
      <c r="J18" s="210">
        <v>498852042</v>
      </c>
      <c r="K18" s="184">
        <v>1.1016163043189466</v>
      </c>
    </row>
    <row r="19" spans="1:11">
      <c r="A19" s="267" t="s">
        <v>334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9"/>
    </row>
    <row r="20" spans="1:11">
      <c r="A20" s="452" t="s">
        <v>347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4"/>
    </row>
    <row r="21" spans="1:11" ht="12.75" customHeight="1">
      <c r="A21" s="300" t="s">
        <v>267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2"/>
    </row>
    <row r="22" spans="1:11" ht="12.75" customHeight="1">
      <c r="A22" s="300" t="s">
        <v>266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2.75" customHeight="1">
      <c r="A23" s="311" t="s">
        <v>268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ht="12.75" customHeight="1"/>
    <row r="25" spans="1:11" ht="12.6" customHeight="1"/>
    <row r="26" spans="1:11">
      <c r="A26" s="106"/>
      <c r="B26" s="281"/>
      <c r="C26" s="281"/>
      <c r="D26" s="281"/>
      <c r="E26" s="281"/>
      <c r="F26" s="281"/>
      <c r="G26" s="281"/>
      <c r="H26" s="281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81"/>
      <c r="C28" s="281"/>
      <c r="D28" s="281"/>
      <c r="E28" s="281"/>
      <c r="F28" s="281"/>
      <c r="G28" s="281"/>
      <c r="H28" s="281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81"/>
      <c r="C30" s="281"/>
      <c r="D30" s="281"/>
      <c r="E30" s="281"/>
      <c r="F30" s="281"/>
      <c r="G30" s="281"/>
      <c r="H30" s="281"/>
    </row>
    <row r="31" spans="1:11">
      <c r="B31" s="112"/>
    </row>
  </sheetData>
  <mergeCells count="19">
    <mergeCell ref="A21:K21"/>
    <mergeCell ref="A2:K2"/>
    <mergeCell ref="A3:K3"/>
    <mergeCell ref="A4:K4"/>
    <mergeCell ref="A5:A6"/>
    <mergeCell ref="B5:B6"/>
    <mergeCell ref="C5:E5"/>
    <mergeCell ref="F5:H5"/>
    <mergeCell ref="I5:K5"/>
    <mergeCell ref="B30:H30"/>
    <mergeCell ref="A13:B13"/>
    <mergeCell ref="A17:B17"/>
    <mergeCell ref="A19:K19"/>
    <mergeCell ref="A20:K20"/>
    <mergeCell ref="A22:K22"/>
    <mergeCell ref="A23:K23"/>
    <mergeCell ref="B26:H26"/>
    <mergeCell ref="B28:H28"/>
    <mergeCell ref="A18:B18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286</v>
      </c>
    </row>
    <row r="8" spans="1:11">
      <c r="A8" s="227" t="s">
        <v>285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46.9" customHeight="1">
      <c r="A10" s="228" t="s">
        <v>324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320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321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281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325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51"/>
      <c r="B1" s="251"/>
      <c r="C1" s="251"/>
      <c r="D1" s="251"/>
      <c r="E1" s="251"/>
      <c r="F1" s="251"/>
    </row>
    <row r="2" spans="1:6">
      <c r="A2" s="229" t="s">
        <v>40</v>
      </c>
      <c r="B2" s="230"/>
      <c r="C2" s="230"/>
      <c r="D2" s="230"/>
      <c r="E2" s="230"/>
      <c r="F2" s="231"/>
    </row>
    <row r="3" spans="1:6">
      <c r="A3" s="238" t="s">
        <v>283</v>
      </c>
      <c r="B3" s="239"/>
      <c r="C3" s="239"/>
      <c r="D3" s="239"/>
      <c r="E3" s="239"/>
      <c r="F3" s="240"/>
    </row>
    <row r="4" spans="1:6">
      <c r="A4" s="246" t="s">
        <v>332</v>
      </c>
      <c r="B4" s="247"/>
      <c r="C4" s="247"/>
      <c r="D4" s="247"/>
      <c r="E4" s="247"/>
      <c r="F4" s="248"/>
    </row>
    <row r="5" spans="1:6" ht="11.25" customHeight="1">
      <c r="A5" s="249" t="s">
        <v>28</v>
      </c>
      <c r="B5" s="244">
        <v>2019</v>
      </c>
      <c r="C5" s="245"/>
      <c r="D5" s="244">
        <v>2020</v>
      </c>
      <c r="E5" s="245"/>
      <c r="F5" s="256" t="s">
        <v>39</v>
      </c>
    </row>
    <row r="6" spans="1:6" ht="12" customHeight="1">
      <c r="A6" s="249"/>
      <c r="B6" s="232" t="s">
        <v>0</v>
      </c>
      <c r="C6" s="232" t="s">
        <v>27</v>
      </c>
      <c r="D6" s="232" t="s">
        <v>0</v>
      </c>
      <c r="E6" s="232" t="s">
        <v>27</v>
      </c>
      <c r="F6" s="256"/>
    </row>
    <row r="7" spans="1:6">
      <c r="A7" s="250"/>
      <c r="B7" s="233"/>
      <c r="C7" s="233"/>
      <c r="D7" s="233"/>
      <c r="E7" s="233"/>
      <c r="F7" s="257"/>
    </row>
    <row r="8" spans="1:6">
      <c r="A8" s="2" t="s">
        <v>190</v>
      </c>
      <c r="B8" s="3">
        <v>12</v>
      </c>
      <c r="C8" s="2"/>
      <c r="D8" s="3">
        <v>9</v>
      </c>
      <c r="E8" s="2"/>
      <c r="F8" s="4">
        <v>-0.25</v>
      </c>
    </row>
    <row r="9" spans="1:6">
      <c r="A9" s="174" t="s">
        <v>227</v>
      </c>
      <c r="B9" s="5"/>
      <c r="C9" s="5"/>
      <c r="D9" s="5"/>
      <c r="E9" s="5"/>
      <c r="F9" s="6"/>
    </row>
    <row r="10" spans="1:6">
      <c r="A10" s="7" t="s">
        <v>73</v>
      </c>
      <c r="B10" s="8">
        <v>2190542.5939999996</v>
      </c>
      <c r="C10" s="9">
        <v>1</v>
      </c>
      <c r="D10" s="8">
        <v>2376717.412</v>
      </c>
      <c r="E10" s="9">
        <v>1</v>
      </c>
      <c r="F10" s="10">
        <v>8.499027524502023E-2</v>
      </c>
    </row>
    <row r="11" spans="1:6">
      <c r="A11" s="7" t="s">
        <v>311</v>
      </c>
      <c r="B11" s="8">
        <v>1982191.6769999999</v>
      </c>
      <c r="C11" s="9">
        <v>0.90488616036470471</v>
      </c>
      <c r="D11" s="8">
        <v>2007338.0719999999</v>
      </c>
      <c r="E11" s="9">
        <v>0.84458424121647324</v>
      </c>
      <c r="F11" s="10">
        <v>1.2686157091557515E-2</v>
      </c>
    </row>
    <row r="12" spans="1:6">
      <c r="A12" s="7" t="s">
        <v>75</v>
      </c>
      <c r="B12" s="8">
        <v>208350.91699999984</v>
      </c>
      <c r="C12" s="9">
        <v>9.511383963529535E-2</v>
      </c>
      <c r="D12" s="8">
        <v>369379.34000000008</v>
      </c>
      <c r="E12" s="9">
        <v>0.15541575878352679</v>
      </c>
      <c r="F12" s="10">
        <v>0.77287119883422628</v>
      </c>
    </row>
    <row r="13" spans="1:6">
      <c r="A13" s="7" t="s">
        <v>312</v>
      </c>
      <c r="B13" s="8">
        <v>249175.71700000003</v>
      </c>
      <c r="C13" s="9">
        <v>0.11375068336151244</v>
      </c>
      <c r="D13" s="8">
        <v>298916.353</v>
      </c>
      <c r="E13" s="9">
        <v>0.12576857117753132</v>
      </c>
      <c r="F13" s="10">
        <v>0.19962071986332419</v>
      </c>
    </row>
    <row r="14" spans="1:6">
      <c r="A14" s="7" t="s">
        <v>191</v>
      </c>
      <c r="B14" s="8">
        <v>34389.008000000002</v>
      </c>
      <c r="C14" s="9">
        <v>1.5698853833836936E-2</v>
      </c>
      <c r="D14" s="8">
        <v>23426.653000000002</v>
      </c>
      <c r="E14" s="9">
        <v>9.8567262905212404E-3</v>
      </c>
      <c r="F14" s="10">
        <v>-0.31877497018814849</v>
      </c>
    </row>
    <row r="15" spans="1:6">
      <c r="A15" s="7" t="s">
        <v>168</v>
      </c>
      <c r="B15" s="8">
        <v>-6435.7920000001905</v>
      </c>
      <c r="C15" s="9">
        <v>-2.9379898923801487E-3</v>
      </c>
      <c r="D15" s="8">
        <v>93889.640000000087</v>
      </c>
      <c r="E15" s="9">
        <v>3.9503913896516731E-2</v>
      </c>
      <c r="F15" s="10">
        <v>15.588669117957403</v>
      </c>
    </row>
    <row r="16" spans="1:6">
      <c r="A16" s="7" t="s">
        <v>313</v>
      </c>
      <c r="B16" s="8">
        <v>-111.60100000000045</v>
      </c>
      <c r="C16" s="9">
        <v>-5.0946738176048665E-5</v>
      </c>
      <c r="D16" s="8">
        <v>24956.555</v>
      </c>
      <c r="E16" s="9">
        <v>1.0500430078054226E-2</v>
      </c>
      <c r="F16" s="10">
        <v>224.6230410121764</v>
      </c>
    </row>
    <row r="17" spans="1:6">
      <c r="A17" s="11" t="s">
        <v>88</v>
      </c>
      <c r="B17" s="12">
        <v>-6324.1909999999998</v>
      </c>
      <c r="C17" s="13">
        <v>-2.887043154204013E-3</v>
      </c>
      <c r="D17" s="12">
        <v>68933.085000000006</v>
      </c>
      <c r="E17" s="13">
        <v>2.9003483818462471E-2</v>
      </c>
      <c r="F17" s="14">
        <v>11.89990561638635</v>
      </c>
    </row>
    <row r="18" spans="1:6">
      <c r="A18" s="175" t="s">
        <v>228</v>
      </c>
      <c r="B18" s="15"/>
      <c r="C18" s="16"/>
      <c r="D18" s="15"/>
      <c r="E18" s="16"/>
      <c r="F18" s="17"/>
    </row>
    <row r="19" spans="1:6">
      <c r="A19" s="7" t="s">
        <v>192</v>
      </c>
      <c r="B19" s="8">
        <v>1572620.226</v>
      </c>
      <c r="C19" s="9">
        <v>0.71791355726543815</v>
      </c>
      <c r="D19" s="8">
        <v>1654075.5650000002</v>
      </c>
      <c r="E19" s="9">
        <v>0.69594961380288833</v>
      </c>
      <c r="F19" s="10">
        <v>5.17959375399768E-2</v>
      </c>
    </row>
    <row r="20" spans="1:6">
      <c r="A20" s="7" t="s">
        <v>23</v>
      </c>
      <c r="B20" s="8">
        <v>572508.73900000006</v>
      </c>
      <c r="C20" s="9">
        <v>0.2613547623169386</v>
      </c>
      <c r="D20" s="8">
        <v>676285.70299999998</v>
      </c>
      <c r="E20" s="9">
        <v>0.28454611372199601</v>
      </c>
      <c r="F20" s="10">
        <v>0.18126703913946707</v>
      </c>
    </row>
    <row r="21" spans="1:6">
      <c r="A21" s="7" t="s">
        <v>193</v>
      </c>
      <c r="B21" s="8">
        <v>43220.392</v>
      </c>
      <c r="C21" s="9">
        <v>1.9730450399998024E-2</v>
      </c>
      <c r="D21" s="8">
        <v>40881.459000000003</v>
      </c>
      <c r="E21" s="9">
        <v>1.7200807632236928E-2</v>
      </c>
      <c r="F21" s="10">
        <v>-5.4116422636796058E-2</v>
      </c>
    </row>
    <row r="22" spans="1:6">
      <c r="A22" s="7" t="s">
        <v>194</v>
      </c>
      <c r="B22" s="8">
        <v>2193.2370000000001</v>
      </c>
      <c r="C22" s="9">
        <v>1.0012300176254873E-3</v>
      </c>
      <c r="D22" s="8">
        <v>5474.6850000000004</v>
      </c>
      <c r="E22" s="9">
        <v>2.3034648428788473E-3</v>
      </c>
      <c r="F22" s="10">
        <v>1.4961666249475094</v>
      </c>
    </row>
    <row r="23" spans="1:6">
      <c r="A23" s="7" t="s">
        <v>195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196</v>
      </c>
      <c r="B24" s="18">
        <v>2190542.594</v>
      </c>
      <c r="C24" s="13">
        <v>1.0000000000000002</v>
      </c>
      <c r="D24" s="18">
        <v>2376717.412</v>
      </c>
      <c r="E24" s="13">
        <v>1</v>
      </c>
      <c r="F24" s="14">
        <v>8.4990275245020008E-2</v>
      </c>
    </row>
    <row r="25" spans="1:6">
      <c r="A25" s="175" t="s">
        <v>229</v>
      </c>
      <c r="B25" s="15"/>
      <c r="C25" s="16"/>
      <c r="D25" s="15"/>
      <c r="E25" s="16"/>
      <c r="F25" s="17"/>
    </row>
    <row r="26" spans="1:6">
      <c r="A26" s="7" t="s">
        <v>197</v>
      </c>
      <c r="B26" s="8">
        <v>1531450.797</v>
      </c>
      <c r="C26" s="9">
        <v>0.69911938767806503</v>
      </c>
      <c r="D26" s="8">
        <v>1326973.4510000001</v>
      </c>
      <c r="E26" s="9">
        <v>0.55832192935522618</v>
      </c>
      <c r="F26" s="10">
        <v>-0.13351871728465325</v>
      </c>
    </row>
    <row r="27" spans="1:6">
      <c r="A27" s="7" t="s">
        <v>24</v>
      </c>
      <c r="B27" s="8">
        <v>448689.07699999999</v>
      </c>
      <c r="C27" s="9">
        <v>0.20483010840737848</v>
      </c>
      <c r="D27" s="8">
        <v>556698.37800000003</v>
      </c>
      <c r="E27" s="9">
        <v>0.23422994050081039</v>
      </c>
      <c r="F27" s="10">
        <v>0.24072193092411753</v>
      </c>
    </row>
    <row r="28" spans="1:6">
      <c r="A28" s="7" t="s">
        <v>198</v>
      </c>
      <c r="B28" s="8">
        <v>-2192.732</v>
      </c>
      <c r="C28" s="9">
        <v>-1.0009994811358597E-3</v>
      </c>
      <c r="D28" s="8">
        <v>80082.188000000009</v>
      </c>
      <c r="E28" s="9">
        <v>3.3694450840334067E-2</v>
      </c>
      <c r="F28" s="10">
        <v>37.521648792465299</v>
      </c>
    </row>
    <row r="29" spans="1:6">
      <c r="A29" s="7" t="s">
        <v>199</v>
      </c>
      <c r="B29" s="8">
        <v>1125.0050000000001</v>
      </c>
      <c r="C29" s="9">
        <v>5.1357367032325342E-4</v>
      </c>
      <c r="D29" s="8">
        <v>6689.6459999999997</v>
      </c>
      <c r="E29" s="9">
        <v>2.8146577149744884E-3</v>
      </c>
      <c r="F29" s="10">
        <v>4.9463255718863461</v>
      </c>
    </row>
    <row r="30" spans="1:6">
      <c r="A30" s="7" t="s">
        <v>200</v>
      </c>
      <c r="B30" s="8">
        <v>1243.443</v>
      </c>
      <c r="C30" s="9">
        <v>5.6764155301332624E-4</v>
      </c>
      <c r="D30" s="8">
        <v>1630.0219999999999</v>
      </c>
      <c r="E30" s="9">
        <v>6.8582911530417983E-4</v>
      </c>
      <c r="F30" s="10">
        <v>0.31089402570121827</v>
      </c>
    </row>
    <row r="31" spans="1:6">
      <c r="A31" s="7" t="s">
        <v>201</v>
      </c>
      <c r="B31" s="8">
        <v>1876.087</v>
      </c>
      <c r="C31" s="9">
        <v>8.5644853706049427E-4</v>
      </c>
      <c r="D31" s="8">
        <v>35264.387000000002</v>
      </c>
      <c r="E31" s="9">
        <v>1.4837433689823955E-2</v>
      </c>
      <c r="F31" s="10">
        <v>17.796775949089781</v>
      </c>
    </row>
    <row r="32" spans="1:6">
      <c r="A32" s="11" t="s">
        <v>185</v>
      </c>
      <c r="B32" s="18">
        <v>1982191.6769999999</v>
      </c>
      <c r="C32" s="13">
        <v>0.90488616036470471</v>
      </c>
      <c r="D32" s="18">
        <v>2007338.0720000004</v>
      </c>
      <c r="E32" s="13">
        <v>0.84458424121647335</v>
      </c>
      <c r="F32" s="14">
        <v>1.2686157091557737E-2</v>
      </c>
    </row>
    <row r="33" spans="1:6">
      <c r="A33" s="175" t="s">
        <v>262</v>
      </c>
      <c r="B33" s="15"/>
      <c r="C33" s="9"/>
      <c r="D33" s="15"/>
      <c r="E33" s="9"/>
      <c r="F33" s="10"/>
    </row>
    <row r="34" spans="1:6">
      <c r="A34" s="117" t="s">
        <v>25</v>
      </c>
      <c r="B34" s="15">
        <v>4558.1909999999998</v>
      </c>
      <c r="C34" s="9">
        <v>2.0808502023585856E-3</v>
      </c>
      <c r="D34" s="15">
        <v>5599.7280000000001</v>
      </c>
      <c r="E34" s="9">
        <v>2.3560764825162144E-3</v>
      </c>
      <c r="F34" s="10">
        <v>0.22849788435807117</v>
      </c>
    </row>
    <row r="35" spans="1:6">
      <c r="A35" s="117" t="s">
        <v>181</v>
      </c>
      <c r="B35" s="15">
        <v>6444.8320000000003</v>
      </c>
      <c r="C35" s="9">
        <v>2.9421167237983418E-3</v>
      </c>
      <c r="D35" s="15">
        <v>2250.5320000000002</v>
      </c>
      <c r="E35" s="9">
        <v>9.4690769236473291E-4</v>
      </c>
      <c r="F35" s="10">
        <v>-0.65080051737578271</v>
      </c>
    </row>
    <row r="36" spans="1:6">
      <c r="A36" s="117" t="s">
        <v>182</v>
      </c>
      <c r="B36" s="15">
        <v>1021.513</v>
      </c>
      <c r="C36" s="9">
        <v>4.6632875471035022E-4</v>
      </c>
      <c r="D36" s="15">
        <v>424.62399999999997</v>
      </c>
      <c r="E36" s="9">
        <v>1.7865985996319195E-4</v>
      </c>
      <c r="F36" s="10">
        <v>-0.58431855492783746</v>
      </c>
    </row>
    <row r="37" spans="1:6">
      <c r="A37" s="117" t="s">
        <v>183</v>
      </c>
      <c r="B37" s="15">
        <v>71855.146999999997</v>
      </c>
      <c r="C37" s="9">
        <v>3.2802442279284895E-2</v>
      </c>
      <c r="D37" s="15">
        <v>84037.207999999999</v>
      </c>
      <c r="E37" s="9">
        <v>3.5358519096842463E-2</v>
      </c>
      <c r="F37" s="10">
        <v>0.16953637294764712</v>
      </c>
    </row>
    <row r="38" spans="1:6">
      <c r="A38" s="117" t="s">
        <v>184</v>
      </c>
      <c r="B38" s="15">
        <v>72066.517000000007</v>
      </c>
      <c r="C38" s="9">
        <v>3.2898934354161212E-2</v>
      </c>
      <c r="D38" s="15">
        <v>78907.998999999996</v>
      </c>
      <c r="E38" s="9">
        <v>3.3200412721173765E-2</v>
      </c>
      <c r="F38" s="10">
        <v>9.4932879855980756E-2</v>
      </c>
    </row>
    <row r="39" spans="1:6">
      <c r="A39" s="117" t="s">
        <v>16</v>
      </c>
      <c r="B39" s="15">
        <v>93229.516999999993</v>
      </c>
      <c r="C39" s="9">
        <v>4.2560011047199024E-2</v>
      </c>
      <c r="D39" s="15">
        <v>127696.262</v>
      </c>
      <c r="E39" s="9">
        <v>5.3727995324670937E-2</v>
      </c>
      <c r="F39" s="10">
        <v>0.36969777500831635</v>
      </c>
    </row>
    <row r="40" spans="1:6">
      <c r="A40" s="11" t="s">
        <v>263</v>
      </c>
      <c r="B40" s="18">
        <v>249175.717</v>
      </c>
      <c r="C40" s="13">
        <v>0.11375068336151242</v>
      </c>
      <c r="D40" s="18">
        <v>298916.353</v>
      </c>
      <c r="E40" s="13">
        <v>0.12576857117753132</v>
      </c>
      <c r="F40" s="14">
        <v>0.19962071986332441</v>
      </c>
    </row>
    <row r="41" spans="1:6">
      <c r="A41" s="175" t="s">
        <v>230</v>
      </c>
      <c r="B41" s="16"/>
      <c r="C41" s="16"/>
      <c r="D41" s="16"/>
      <c r="E41" s="16"/>
      <c r="F41" s="17"/>
    </row>
    <row r="42" spans="1:6">
      <c r="A42" s="7" t="s">
        <v>202</v>
      </c>
      <c r="B42" s="17">
        <v>0.66882898112877598</v>
      </c>
      <c r="C42" s="17"/>
      <c r="D42" s="17">
        <v>0.71796001559233869</v>
      </c>
      <c r="E42" s="17"/>
      <c r="F42" s="17"/>
    </row>
    <row r="43" spans="1:6">
      <c r="A43" s="19" t="s">
        <v>203</v>
      </c>
      <c r="B43" s="17">
        <v>2.1256502030826878</v>
      </c>
      <c r="C43" s="17"/>
      <c r="D43" s="17">
        <v>1.9582555223287119</v>
      </c>
      <c r="E43" s="17"/>
      <c r="F43" s="17"/>
    </row>
    <row r="44" spans="1:6">
      <c r="A44" s="11" t="s">
        <v>212</v>
      </c>
      <c r="B44" s="21">
        <v>-1.6458281679923109E-2</v>
      </c>
      <c r="C44" s="22"/>
      <c r="D44" s="21">
        <v>0.1840029383204082</v>
      </c>
      <c r="E44" s="22"/>
      <c r="F44" s="22"/>
    </row>
    <row r="45" spans="1:6">
      <c r="A45" s="176" t="s">
        <v>231</v>
      </c>
      <c r="B45" s="17"/>
      <c r="C45" s="17"/>
      <c r="D45" s="17"/>
      <c r="E45" s="17"/>
      <c r="F45" s="17"/>
    </row>
    <row r="46" spans="1:6">
      <c r="A46" s="19" t="s">
        <v>204</v>
      </c>
      <c r="B46" s="15">
        <v>121975.04262639981</v>
      </c>
      <c r="C46" s="16"/>
      <c r="D46" s="15">
        <v>132141.35546559264</v>
      </c>
      <c r="E46" s="16"/>
      <c r="F46" s="10">
        <v>8.3347483389134558E-2</v>
      </c>
    </row>
    <row r="47" spans="1:6">
      <c r="A47" s="19" t="s">
        <v>205</v>
      </c>
      <c r="B47" s="15">
        <v>31878.758274221182</v>
      </c>
      <c r="C47" s="16"/>
      <c r="D47" s="15">
        <v>37600.30915969122</v>
      </c>
      <c r="E47" s="16"/>
      <c r="F47" s="10">
        <v>0.17947847391837657</v>
      </c>
    </row>
    <row r="48" spans="1:6">
      <c r="A48" s="116" t="s">
        <v>206</v>
      </c>
      <c r="B48" s="15">
        <v>71136.287429567732</v>
      </c>
      <c r="C48" s="16"/>
      <c r="D48" s="15">
        <v>77970.360850826357</v>
      </c>
      <c r="E48" s="16"/>
      <c r="F48" s="10">
        <v>9.6070144622392162E-2</v>
      </c>
    </row>
    <row r="49" spans="1:6">
      <c r="A49" s="19" t="s">
        <v>207</v>
      </c>
      <c r="B49" s="15">
        <v>1250964.8107074592</v>
      </c>
      <c r="C49" s="16"/>
      <c r="D49" s="15">
        <v>1313767.5043381338</v>
      </c>
      <c r="E49" s="16"/>
      <c r="F49" s="10">
        <v>5.0203405478014718E-2</v>
      </c>
    </row>
    <row r="50" spans="1:6">
      <c r="A50" s="19" t="s">
        <v>213</v>
      </c>
      <c r="B50" s="15">
        <v>64370.241994741562</v>
      </c>
      <c r="C50" s="16"/>
      <c r="D50" s="15">
        <v>65852.5380565698</v>
      </c>
      <c r="E50" s="16"/>
      <c r="F50" s="10">
        <v>2.3027660233890801E-2</v>
      </c>
    </row>
    <row r="51" spans="1:6">
      <c r="A51" s="19" t="s">
        <v>208</v>
      </c>
      <c r="B51" s="15">
        <v>49738.463959543806</v>
      </c>
      <c r="C51" s="16"/>
      <c r="D51" s="15">
        <v>46432.66501475824</v>
      </c>
      <c r="E51" s="16"/>
      <c r="F51" s="10">
        <v>-6.646363159655333E-2</v>
      </c>
    </row>
    <row r="52" spans="1:6">
      <c r="A52" s="19" t="s">
        <v>209</v>
      </c>
      <c r="B52" s="15">
        <v>24984.161204160089</v>
      </c>
      <c r="C52" s="16"/>
      <c r="D52" s="15">
        <v>30951.461828402193</v>
      </c>
      <c r="E52" s="16"/>
      <c r="F52" s="10">
        <v>0.23884334460860313</v>
      </c>
    </row>
    <row r="53" spans="1:6">
      <c r="A53" s="20" t="s">
        <v>214</v>
      </c>
      <c r="B53" s="15">
        <v>8091.8013069142971</v>
      </c>
      <c r="C53" s="23"/>
      <c r="D53" s="15">
        <v>9806.2208784049562</v>
      </c>
      <c r="E53" s="23"/>
      <c r="F53" s="14">
        <v>0.21187118991981668</v>
      </c>
    </row>
    <row r="54" spans="1:6">
      <c r="A54" s="142" t="s">
        <v>42</v>
      </c>
      <c r="B54" s="143"/>
      <c r="C54" s="143"/>
      <c r="D54" s="143"/>
      <c r="E54" s="143"/>
      <c r="F54" s="144"/>
    </row>
    <row r="55" spans="1:6" ht="12.75" customHeight="1">
      <c r="A55" s="241" t="s">
        <v>235</v>
      </c>
      <c r="B55" s="242"/>
      <c r="C55" s="242"/>
      <c r="D55" s="242"/>
      <c r="E55" s="242"/>
      <c r="F55" s="243"/>
    </row>
    <row r="56" spans="1:6">
      <c r="A56" s="235"/>
      <c r="B56" s="236"/>
      <c r="C56" s="236"/>
      <c r="D56" s="236"/>
      <c r="E56" s="236"/>
      <c r="F56" s="237"/>
    </row>
    <row r="57" spans="1:6">
      <c r="A57" s="24"/>
      <c r="B57" s="24"/>
      <c r="C57" s="24"/>
      <c r="D57" s="24"/>
      <c r="E57" s="24"/>
      <c r="F57" s="24"/>
    </row>
    <row r="58" spans="1:6">
      <c r="A58" s="229" t="s">
        <v>46</v>
      </c>
      <c r="B58" s="230"/>
      <c r="C58" s="230"/>
      <c r="D58" s="230"/>
      <c r="E58" s="230"/>
      <c r="F58" s="231"/>
    </row>
    <row r="59" spans="1:6">
      <c r="A59" s="238" t="s">
        <v>284</v>
      </c>
      <c r="B59" s="239"/>
      <c r="C59" s="239"/>
      <c r="D59" s="239"/>
      <c r="E59" s="239"/>
      <c r="F59" s="240"/>
    </row>
    <row r="60" spans="1:6">
      <c r="A60" s="258" t="s">
        <v>332</v>
      </c>
      <c r="B60" s="258"/>
      <c r="C60" s="258"/>
      <c r="D60" s="258"/>
      <c r="E60" s="258"/>
      <c r="F60" s="258"/>
    </row>
    <row r="61" spans="1:6" ht="11.25" customHeight="1">
      <c r="A61" s="255" t="s">
        <v>28</v>
      </c>
      <c r="B61" s="244">
        <v>2019</v>
      </c>
      <c r="C61" s="245"/>
      <c r="D61" s="244">
        <v>2020</v>
      </c>
      <c r="E61" s="245"/>
      <c r="F61" s="234" t="s">
        <v>39</v>
      </c>
    </row>
    <row r="62" spans="1:6" ht="11.25" customHeight="1">
      <c r="A62" s="255"/>
      <c r="B62" s="255" t="s">
        <v>0</v>
      </c>
      <c r="C62" s="255" t="s">
        <v>27</v>
      </c>
      <c r="D62" s="255" t="s">
        <v>0</v>
      </c>
      <c r="E62" s="255" t="s">
        <v>27</v>
      </c>
      <c r="F62" s="234"/>
    </row>
    <row r="63" spans="1:6">
      <c r="A63" s="255"/>
      <c r="B63" s="255"/>
      <c r="C63" s="255"/>
      <c r="D63" s="255"/>
      <c r="E63" s="255"/>
      <c r="F63" s="234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4" t="s">
        <v>227</v>
      </c>
      <c r="B65" s="5"/>
      <c r="C65" s="5"/>
      <c r="D65" s="5"/>
      <c r="E65" s="5"/>
      <c r="F65" s="6"/>
    </row>
    <row r="66" spans="1:6">
      <c r="A66" s="7" t="s">
        <v>73</v>
      </c>
      <c r="B66" s="8">
        <v>2097674.8619999997</v>
      </c>
      <c r="C66" s="9">
        <v>1</v>
      </c>
      <c r="D66" s="8">
        <v>2284894.213</v>
      </c>
      <c r="E66" s="9">
        <v>1</v>
      </c>
      <c r="F66" s="10">
        <v>8.9250891256569043E-2</v>
      </c>
    </row>
    <row r="67" spans="1:6">
      <c r="A67" s="7" t="s">
        <v>257</v>
      </c>
      <c r="B67" s="8">
        <v>1891809.5249999999</v>
      </c>
      <c r="C67" s="9">
        <v>0.9018602259438242</v>
      </c>
      <c r="D67" s="8">
        <v>1921911.8759999999</v>
      </c>
      <c r="E67" s="9">
        <v>0.84113823084902706</v>
      </c>
      <c r="F67" s="10">
        <v>1.5911935425951595E-2</v>
      </c>
    </row>
    <row r="68" spans="1:6">
      <c r="A68" s="7" t="s">
        <v>75</v>
      </c>
      <c r="B68" s="8">
        <v>205865.33699999982</v>
      </c>
      <c r="C68" s="9">
        <v>9.8139774056175841E-2</v>
      </c>
      <c r="D68" s="8">
        <v>362982.33700000006</v>
      </c>
      <c r="E68" s="9">
        <v>0.15886176915097297</v>
      </c>
      <c r="F68" s="10">
        <v>0.76320279212425346</v>
      </c>
    </row>
    <row r="69" spans="1:6">
      <c r="A69" s="7" t="s">
        <v>255</v>
      </c>
      <c r="B69" s="8">
        <v>239813.71500000003</v>
      </c>
      <c r="C69" s="9">
        <v>0.11432358719851983</v>
      </c>
      <c r="D69" s="8">
        <v>289074.17200000002</v>
      </c>
      <c r="E69" s="9">
        <v>0.12651534165358755</v>
      </c>
      <c r="F69" s="10">
        <v>0.20541134188259402</v>
      </c>
    </row>
    <row r="70" spans="1:6">
      <c r="A70" s="7" t="s">
        <v>191</v>
      </c>
      <c r="B70" s="8">
        <v>26658.914000000001</v>
      </c>
      <c r="C70" s="9">
        <v>1.2708792236077245E-2</v>
      </c>
      <c r="D70" s="8">
        <v>16538.671000000002</v>
      </c>
      <c r="E70" s="9">
        <v>7.2382655205228104E-3</v>
      </c>
      <c r="F70" s="10">
        <v>-0.37961947737255908</v>
      </c>
    </row>
    <row r="71" spans="1:6">
      <c r="A71" s="7" t="s">
        <v>168</v>
      </c>
      <c r="B71" s="8">
        <v>-7289.4640000002</v>
      </c>
      <c r="C71" s="9">
        <v>-3.475020906266741E-3</v>
      </c>
      <c r="D71" s="8">
        <v>90446.836000000039</v>
      </c>
      <c r="E71" s="9">
        <v>3.9584693017908242E-2</v>
      </c>
      <c r="F71" s="10">
        <v>13.407885682678117</v>
      </c>
    </row>
    <row r="72" spans="1:6">
      <c r="A72" s="7" t="s">
        <v>167</v>
      </c>
      <c r="B72" s="8">
        <v>-354.35700000000043</v>
      </c>
      <c r="C72" s="9">
        <v>-1.6892846761873455E-4</v>
      </c>
      <c r="D72" s="8">
        <v>24046.565999999999</v>
      </c>
      <c r="E72" s="9">
        <v>1.0524148498073158E-2</v>
      </c>
      <c r="F72" s="10">
        <v>68.8597177422768</v>
      </c>
    </row>
    <row r="73" spans="1:6">
      <c r="A73" s="11" t="s">
        <v>88</v>
      </c>
      <c r="B73" s="12">
        <v>-6935.107</v>
      </c>
      <c r="C73" s="13">
        <v>-3.3060924386479115E-3</v>
      </c>
      <c r="D73" s="12">
        <v>66400.27</v>
      </c>
      <c r="E73" s="13">
        <v>2.9060544519835065E-2</v>
      </c>
      <c r="F73" s="14">
        <v>10.574512693171137</v>
      </c>
    </row>
    <row r="74" spans="1:6">
      <c r="A74" s="175" t="s">
        <v>228</v>
      </c>
      <c r="B74" s="15"/>
      <c r="C74" s="16"/>
      <c r="D74" s="15"/>
      <c r="E74" s="16"/>
      <c r="F74" s="17"/>
    </row>
    <row r="75" spans="1:6">
      <c r="A75" s="7" t="s">
        <v>192</v>
      </c>
      <c r="B75" s="8">
        <v>1529587.5970000001</v>
      </c>
      <c r="C75" s="9">
        <v>0.72918240319743144</v>
      </c>
      <c r="D75" s="8">
        <v>1608772.1510000001</v>
      </c>
      <c r="E75" s="9">
        <v>0.70409043090346346</v>
      </c>
      <c r="F75" s="10">
        <v>5.1768564386443616E-2</v>
      </c>
    </row>
    <row r="76" spans="1:6">
      <c r="A76" s="7" t="s">
        <v>23</v>
      </c>
      <c r="B76" s="8">
        <v>562259.10100000002</v>
      </c>
      <c r="C76" s="9">
        <v>0.26803920435215667</v>
      </c>
      <c r="D76" s="8">
        <v>666263.14899999998</v>
      </c>
      <c r="E76" s="9">
        <v>0.29159474657919315</v>
      </c>
      <c r="F76" s="10">
        <v>0.18497530376124582</v>
      </c>
    </row>
    <row r="77" spans="1:6">
      <c r="A77" s="7" t="s">
        <v>193</v>
      </c>
      <c r="B77" s="8">
        <v>3634.9270000000001</v>
      </c>
      <c r="C77" s="9">
        <v>1.7328362301745506E-3</v>
      </c>
      <c r="D77" s="8">
        <v>4384.2280000000001</v>
      </c>
      <c r="E77" s="9">
        <v>1.9187881762996965E-3</v>
      </c>
      <c r="F77" s="10">
        <v>0.20613921545054414</v>
      </c>
    </row>
    <row r="78" spans="1:6">
      <c r="A78" s="7" t="s">
        <v>194</v>
      </c>
      <c r="B78" s="8">
        <v>2193.2370000000001</v>
      </c>
      <c r="C78" s="9">
        <v>1.045556220237529E-3</v>
      </c>
      <c r="D78" s="8">
        <v>5474.6850000000004</v>
      </c>
      <c r="E78" s="9">
        <v>2.396034341043692E-3</v>
      </c>
      <c r="F78" s="10">
        <v>1.4961666249475094</v>
      </c>
    </row>
    <row r="79" spans="1:6">
      <c r="A79" s="7" t="s">
        <v>195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196</v>
      </c>
      <c r="B80" s="18">
        <v>2097674.8620000002</v>
      </c>
      <c r="C80" s="13">
        <v>1.0000000000000002</v>
      </c>
      <c r="D80" s="18">
        <v>2284894.213</v>
      </c>
      <c r="E80" s="13">
        <v>1</v>
      </c>
      <c r="F80" s="14">
        <v>8.9250891256568599E-2</v>
      </c>
    </row>
    <row r="81" spans="1:6">
      <c r="A81" s="175" t="s">
        <v>229</v>
      </c>
      <c r="B81" s="15"/>
      <c r="C81" s="16"/>
      <c r="D81" s="15"/>
      <c r="E81" s="16"/>
      <c r="F81" s="17"/>
    </row>
    <row r="82" spans="1:6">
      <c r="A82" s="7" t="s">
        <v>197</v>
      </c>
      <c r="B82" s="8">
        <v>1453624.223</v>
      </c>
      <c r="C82" s="9">
        <v>0.69296927247059714</v>
      </c>
      <c r="D82" s="8">
        <v>1266012.1040000001</v>
      </c>
      <c r="E82" s="9">
        <v>0.55407908899981972</v>
      </c>
      <c r="F82" s="10">
        <v>-0.1290650747500649</v>
      </c>
    </row>
    <row r="83" spans="1:6">
      <c r="A83" s="7" t="s">
        <v>24</v>
      </c>
      <c r="B83" s="8">
        <v>436966.91899999999</v>
      </c>
      <c r="C83" s="9">
        <v>0.20831012799732929</v>
      </c>
      <c r="D83" s="8">
        <v>545043.28500000003</v>
      </c>
      <c r="E83" s="9">
        <v>0.23854202172641242</v>
      </c>
      <c r="F83" s="10">
        <v>0.24733306184214832</v>
      </c>
    </row>
    <row r="84" spans="1:6">
      <c r="A84" s="7" t="s">
        <v>198</v>
      </c>
      <c r="B84" s="8">
        <v>-1958.5820000000001</v>
      </c>
      <c r="C84" s="9">
        <v>-9.3369188689834258E-4</v>
      </c>
      <c r="D84" s="8">
        <v>76715.240000000005</v>
      </c>
      <c r="E84" s="9">
        <v>3.3574963586290113E-2</v>
      </c>
      <c r="F84" s="10">
        <v>40.1687659745673</v>
      </c>
    </row>
    <row r="85" spans="1:6">
      <c r="A85" s="7" t="s">
        <v>199</v>
      </c>
      <c r="B85" s="8">
        <v>1057.2280000000001</v>
      </c>
      <c r="C85" s="9">
        <v>5.0399993781305094E-4</v>
      </c>
      <c r="D85" s="8">
        <v>6689.4470000000001</v>
      </c>
      <c r="E85" s="9">
        <v>2.927683462078951E-3</v>
      </c>
      <c r="F85" s="10">
        <v>5.3273456624304307</v>
      </c>
    </row>
    <row r="86" spans="1:6">
      <c r="A86" s="7" t="s">
        <v>200</v>
      </c>
      <c r="B86" s="8">
        <v>1243.443</v>
      </c>
      <c r="C86" s="9">
        <v>5.9277203656550289E-4</v>
      </c>
      <c r="D86" s="8">
        <v>1630.0219999999999</v>
      </c>
      <c r="E86" s="9">
        <v>7.1339057656408006E-4</v>
      </c>
      <c r="F86" s="10">
        <v>0.31089402570121827</v>
      </c>
    </row>
    <row r="87" spans="1:6">
      <c r="A87" s="7" t="s">
        <v>201</v>
      </c>
      <c r="B87" s="8">
        <v>876.29399999999998</v>
      </c>
      <c r="C87" s="9">
        <v>4.1774538841758788E-4</v>
      </c>
      <c r="D87" s="8">
        <v>25821.777999999998</v>
      </c>
      <c r="E87" s="9">
        <v>1.1301082497861794E-2</v>
      </c>
      <c r="F87" s="10">
        <v>28.467025906830354</v>
      </c>
    </row>
    <row r="88" spans="1:6">
      <c r="A88" s="11" t="s">
        <v>185</v>
      </c>
      <c r="B88" s="18">
        <v>1891809.5249999999</v>
      </c>
      <c r="C88" s="13">
        <v>0.9018602259438242</v>
      </c>
      <c r="D88" s="18">
        <v>1921911.8759999999</v>
      </c>
      <c r="E88" s="13">
        <v>0.84113823084902706</v>
      </c>
      <c r="F88" s="14">
        <v>1.5911935425951595E-2</v>
      </c>
    </row>
    <row r="89" spans="1:6">
      <c r="A89" s="175" t="s">
        <v>262</v>
      </c>
      <c r="B89" s="15"/>
      <c r="C89" s="9"/>
      <c r="D89" s="15"/>
      <c r="E89" s="9"/>
      <c r="F89" s="10"/>
    </row>
    <row r="90" spans="1:6">
      <c r="A90" s="117" t="s">
        <v>25</v>
      </c>
      <c r="B90" s="15">
        <v>4536.4979999999996</v>
      </c>
      <c r="C90" s="9">
        <v>2.1626316271315454E-3</v>
      </c>
      <c r="D90" s="15">
        <v>5595.1080000000002</v>
      </c>
      <c r="E90" s="9">
        <v>2.4487383127701941E-3</v>
      </c>
      <c r="F90" s="10">
        <v>0.23335401007561352</v>
      </c>
    </row>
    <row r="91" spans="1:6">
      <c r="A91" s="117" t="s">
        <v>181</v>
      </c>
      <c r="B91" s="15">
        <v>6444.8320000000003</v>
      </c>
      <c r="C91" s="9">
        <v>3.072369372751725E-3</v>
      </c>
      <c r="D91" s="15">
        <v>2250.5320000000002</v>
      </c>
      <c r="E91" s="9">
        <v>9.8496113614166708E-4</v>
      </c>
      <c r="F91" s="10">
        <v>-0.65080051737578271</v>
      </c>
    </row>
    <row r="92" spans="1:6">
      <c r="A92" s="117" t="s">
        <v>182</v>
      </c>
      <c r="B92" s="15">
        <v>848.029</v>
      </c>
      <c r="C92" s="9">
        <v>4.042709455894696E-4</v>
      </c>
      <c r="D92" s="15">
        <v>37.57</v>
      </c>
      <c r="E92" s="9">
        <v>1.6442774368390421E-5</v>
      </c>
      <c r="F92" s="10">
        <v>-0.95569726978676439</v>
      </c>
    </row>
    <row r="93" spans="1:6">
      <c r="A93" s="117" t="s">
        <v>183</v>
      </c>
      <c r="B93" s="15">
        <v>68484.819000000003</v>
      </c>
      <c r="C93" s="9">
        <v>3.264796667997636E-2</v>
      </c>
      <c r="D93" s="15">
        <v>78407.152000000002</v>
      </c>
      <c r="E93" s="9">
        <v>3.4315440756031185E-2</v>
      </c>
      <c r="F93" s="10">
        <v>0.14488368582824163</v>
      </c>
    </row>
    <row r="94" spans="1:6">
      <c r="A94" s="117" t="s">
        <v>184</v>
      </c>
      <c r="B94" s="15">
        <v>71922.126000000004</v>
      </c>
      <c r="C94" s="9">
        <v>3.4286593839155236E-2</v>
      </c>
      <c r="D94" s="15">
        <v>78731.885999999999</v>
      </c>
      <c r="E94" s="9">
        <v>3.4457562871861497E-2</v>
      </c>
      <c r="F94" s="10">
        <v>9.4682406913277228E-2</v>
      </c>
    </row>
    <row r="95" spans="1:6">
      <c r="A95" s="117" t="s">
        <v>16</v>
      </c>
      <c r="B95" s="15">
        <v>87577.410999999993</v>
      </c>
      <c r="C95" s="9">
        <v>4.1749754733915484E-2</v>
      </c>
      <c r="D95" s="15">
        <v>124051.924</v>
      </c>
      <c r="E95" s="9">
        <v>5.4292195802414595E-2</v>
      </c>
      <c r="F95" s="10">
        <v>0.41648311572033125</v>
      </c>
    </row>
    <row r="96" spans="1:6">
      <c r="A96" s="11" t="s">
        <v>263</v>
      </c>
      <c r="B96" s="18">
        <v>239813.715</v>
      </c>
      <c r="C96" s="13">
        <v>0.11432358719851982</v>
      </c>
      <c r="D96" s="18">
        <v>289074.17200000002</v>
      </c>
      <c r="E96" s="13">
        <v>0.12651534165358755</v>
      </c>
      <c r="F96" s="14">
        <v>0.20541134188259424</v>
      </c>
    </row>
    <row r="97" spans="1:6">
      <c r="A97" s="175" t="s">
        <v>230</v>
      </c>
      <c r="B97" s="16"/>
      <c r="C97" s="16"/>
      <c r="D97" s="16"/>
      <c r="E97" s="16"/>
      <c r="F97" s="17"/>
    </row>
    <row r="98" spans="1:6">
      <c r="A98" s="7" t="s">
        <v>202</v>
      </c>
      <c r="B98" s="17">
        <v>0.65600340286230996</v>
      </c>
      <c r="C98" s="17"/>
      <c r="D98" s="17">
        <v>0.69817594790932413</v>
      </c>
      <c r="E98" s="17"/>
      <c r="F98" s="17"/>
    </row>
    <row r="99" spans="1:6">
      <c r="A99" s="19" t="s">
        <v>203</v>
      </c>
      <c r="B99" s="17">
        <v>2.1534775651405891</v>
      </c>
      <c r="C99" s="17"/>
      <c r="D99" s="17">
        <v>1.9901074467577327</v>
      </c>
      <c r="E99" s="17"/>
      <c r="F99" s="17"/>
    </row>
    <row r="100" spans="1:6">
      <c r="A100" s="11" t="s">
        <v>212</v>
      </c>
      <c r="B100" s="21">
        <v>-1.8894646916072302E-2</v>
      </c>
      <c r="C100" s="22"/>
      <c r="D100" s="21">
        <v>0.18613304423625268</v>
      </c>
      <c r="E100" s="22"/>
      <c r="F100" s="22"/>
    </row>
    <row r="101" spans="1:6">
      <c r="A101" s="176" t="s">
        <v>231</v>
      </c>
      <c r="B101" s="17"/>
      <c r="C101" s="17"/>
      <c r="D101" s="17"/>
      <c r="E101" s="17"/>
      <c r="F101" s="17"/>
    </row>
    <row r="102" spans="1:6">
      <c r="A102" s="19" t="s">
        <v>204</v>
      </c>
      <c r="B102" s="15">
        <v>119294.56197494151</v>
      </c>
      <c r="C102" s="16"/>
      <c r="D102" s="15">
        <v>129671.70841503928</v>
      </c>
      <c r="E102" s="16"/>
      <c r="F102" s="10">
        <v>8.6987589947960409E-2</v>
      </c>
    </row>
    <row r="103" spans="1:6">
      <c r="A103" s="19" t="s">
        <v>205</v>
      </c>
      <c r="B103" s="15">
        <v>31975.61947530237</v>
      </c>
      <c r="C103" s="16"/>
      <c r="D103" s="15">
        <v>37811.588953774408</v>
      </c>
      <c r="E103" s="16"/>
      <c r="F103" s="10">
        <v>0.1825131013639838</v>
      </c>
    </row>
    <row r="104" spans="1:6">
      <c r="A104" s="116" t="s">
        <v>206</v>
      </c>
      <c r="B104" s="15">
        <v>69911.530941563993</v>
      </c>
      <c r="C104" s="16"/>
      <c r="D104" s="15">
        <v>76873.867525693146</v>
      </c>
      <c r="E104" s="16"/>
      <c r="F104" s="10">
        <v>9.9587814633163463E-2</v>
      </c>
    </row>
    <row r="105" spans="1:6">
      <c r="A105" s="19" t="s">
        <v>207</v>
      </c>
      <c r="B105" s="15">
        <v>1242678.5055610393</v>
      </c>
      <c r="C105" s="16"/>
      <c r="D105" s="15">
        <v>1304294.4150561895</v>
      </c>
      <c r="E105" s="16"/>
      <c r="F105" s="10">
        <v>4.9583145776977977E-2</v>
      </c>
    </row>
    <row r="106" spans="1:6">
      <c r="A106" s="19" t="s">
        <v>213</v>
      </c>
      <c r="B106" s="15">
        <v>63050.429091037557</v>
      </c>
      <c r="C106" s="16"/>
      <c r="D106" s="15">
        <v>64661.548929083991</v>
      </c>
      <c r="E106" s="16"/>
      <c r="F106" s="10">
        <v>2.555287666195194E-2</v>
      </c>
    </row>
    <row r="107" spans="1:6" ht="12" customHeight="1">
      <c r="A107" s="19" t="s">
        <v>208</v>
      </c>
      <c r="B107" s="15">
        <v>48446.542733881244</v>
      </c>
      <c r="C107" s="16"/>
      <c r="D107" s="15">
        <v>42594.202486528877</v>
      </c>
      <c r="E107" s="16"/>
      <c r="F107" s="10">
        <v>-0.12079995634568808</v>
      </c>
    </row>
    <row r="108" spans="1:6" ht="12" customHeight="1">
      <c r="A108" s="19" t="s">
        <v>209</v>
      </c>
      <c r="B108" s="15">
        <v>24850.265474385396</v>
      </c>
      <c r="C108" s="16"/>
      <c r="D108" s="15">
        <v>30932.151486041319</v>
      </c>
      <c r="E108" s="16"/>
      <c r="F108" s="10">
        <v>0.24474128930030448</v>
      </c>
    </row>
    <row r="109" spans="1:6">
      <c r="A109" s="20" t="s">
        <v>214</v>
      </c>
      <c r="B109" s="15">
        <v>7992.5370037799075</v>
      </c>
      <c r="C109" s="23"/>
      <c r="D109" s="15">
        <v>9725.723614245695</v>
      </c>
      <c r="E109" s="23"/>
      <c r="F109" s="14">
        <v>0.21685062072857608</v>
      </c>
    </row>
    <row r="110" spans="1:6">
      <c r="A110" s="260" t="s">
        <v>42</v>
      </c>
      <c r="B110" s="261"/>
      <c r="C110" s="261"/>
      <c r="D110" s="261"/>
      <c r="E110" s="261"/>
      <c r="F110" s="262"/>
    </row>
    <row r="111" spans="1:6">
      <c r="A111" s="252" t="s">
        <v>235</v>
      </c>
      <c r="B111" s="253"/>
      <c r="C111" s="253"/>
      <c r="D111" s="253"/>
      <c r="E111" s="253"/>
      <c r="F111" s="254"/>
    </row>
    <row r="112" spans="1:6">
      <c r="A112" s="235"/>
      <c r="B112" s="236"/>
      <c r="C112" s="236"/>
      <c r="D112" s="236"/>
      <c r="E112" s="236"/>
      <c r="F112" s="237"/>
    </row>
    <row r="113" spans="1:6">
      <c r="A113" s="24"/>
      <c r="B113" s="24"/>
      <c r="C113" s="24"/>
      <c r="D113" s="24"/>
      <c r="E113" s="24"/>
      <c r="F113" s="149"/>
    </row>
    <row r="114" spans="1:6">
      <c r="A114" s="229" t="s">
        <v>47</v>
      </c>
      <c r="B114" s="230"/>
      <c r="C114" s="230"/>
      <c r="D114" s="230"/>
      <c r="E114" s="230"/>
      <c r="F114" s="231"/>
    </row>
    <row r="115" spans="1:6">
      <c r="A115" s="238" t="s">
        <v>30</v>
      </c>
      <c r="B115" s="239"/>
      <c r="C115" s="239"/>
      <c r="D115" s="239"/>
      <c r="E115" s="239"/>
      <c r="F115" s="240"/>
    </row>
    <row r="116" spans="1:6">
      <c r="A116" s="258" t="s">
        <v>332</v>
      </c>
      <c r="B116" s="258"/>
      <c r="C116" s="258"/>
      <c r="D116" s="258"/>
      <c r="E116" s="258"/>
      <c r="F116" s="258"/>
    </row>
    <row r="117" spans="1:6" ht="11.25" customHeight="1">
      <c r="A117" s="255" t="s">
        <v>28</v>
      </c>
      <c r="B117" s="259">
        <v>2019</v>
      </c>
      <c r="C117" s="259"/>
      <c r="D117" s="259">
        <v>2020</v>
      </c>
      <c r="E117" s="259"/>
      <c r="F117" s="234" t="s">
        <v>39</v>
      </c>
    </row>
    <row r="118" spans="1:6" ht="11.25" customHeight="1">
      <c r="A118" s="255"/>
      <c r="B118" s="255" t="s">
        <v>0</v>
      </c>
      <c r="C118" s="255" t="s">
        <v>27</v>
      </c>
      <c r="D118" s="255" t="s">
        <v>0</v>
      </c>
      <c r="E118" s="255" t="s">
        <v>27</v>
      </c>
      <c r="F118" s="234"/>
    </row>
    <row r="119" spans="1:6">
      <c r="A119" s="255"/>
      <c r="B119" s="255"/>
      <c r="C119" s="255"/>
      <c r="D119" s="255"/>
      <c r="E119" s="255"/>
      <c r="F119" s="234"/>
    </row>
    <row r="120" spans="1:6">
      <c r="A120" s="2" t="s">
        <v>1</v>
      </c>
      <c r="B120" s="3">
        <v>6</v>
      </c>
      <c r="C120" s="3"/>
      <c r="D120" s="3">
        <v>3</v>
      </c>
      <c r="E120" s="2"/>
      <c r="F120" s="4">
        <v>-0.5</v>
      </c>
    </row>
    <row r="121" spans="1:6">
      <c r="A121" s="174" t="s">
        <v>227</v>
      </c>
      <c r="B121" s="5"/>
      <c r="C121" s="5"/>
      <c r="D121" s="5"/>
      <c r="E121" s="5"/>
      <c r="F121" s="6"/>
    </row>
    <row r="122" spans="1:6">
      <c r="A122" s="7" t="s">
        <v>73</v>
      </c>
      <c r="B122" s="8">
        <v>92867.732000000004</v>
      </c>
      <c r="C122" s="9">
        <v>1</v>
      </c>
      <c r="D122" s="8">
        <v>91823.199000000008</v>
      </c>
      <c r="E122" s="9">
        <v>1</v>
      </c>
      <c r="F122" s="10">
        <v>-1.1247534288874372E-2</v>
      </c>
    </row>
    <row r="123" spans="1:6">
      <c r="A123" s="7" t="s">
        <v>257</v>
      </c>
      <c r="B123" s="8">
        <v>90382.152000000002</v>
      </c>
      <c r="C123" s="9">
        <v>0.97323526755235068</v>
      </c>
      <c r="D123" s="8">
        <v>85426.196000000011</v>
      </c>
      <c r="E123" s="9">
        <v>0.93033347705518299</v>
      </c>
      <c r="F123" s="10">
        <v>-5.4833348070756127E-2</v>
      </c>
    </row>
    <row r="124" spans="1:6">
      <c r="A124" s="7" t="s">
        <v>75</v>
      </c>
      <c r="B124" s="8">
        <v>2485.5800000000017</v>
      </c>
      <c r="C124" s="9">
        <v>2.6764732447649327E-2</v>
      </c>
      <c r="D124" s="8">
        <v>6397.002999999997</v>
      </c>
      <c r="E124" s="9">
        <v>6.9666522944816983E-2</v>
      </c>
      <c r="F124" s="10">
        <v>1.5736459900707249</v>
      </c>
    </row>
    <row r="125" spans="1:6">
      <c r="A125" s="7" t="s">
        <v>255</v>
      </c>
      <c r="B125" s="8">
        <v>9362.0020000000004</v>
      </c>
      <c r="C125" s="9">
        <v>0.10081006393049417</v>
      </c>
      <c r="D125" s="8">
        <v>9842.1810000000005</v>
      </c>
      <c r="E125" s="9">
        <v>0.10718621336640645</v>
      </c>
      <c r="F125" s="10">
        <v>5.1290204808757789E-2</v>
      </c>
    </row>
    <row r="126" spans="1:6">
      <c r="A126" s="7" t="s">
        <v>191</v>
      </c>
      <c r="B126" s="8">
        <v>7730.0940000000001</v>
      </c>
      <c r="C126" s="9">
        <v>8.323767398562075E-2</v>
      </c>
      <c r="D126" s="8">
        <v>6887.9819999999991</v>
      </c>
      <c r="E126" s="9">
        <v>7.5013526810365189E-2</v>
      </c>
      <c r="F126" s="10">
        <v>-0.10893942557490255</v>
      </c>
    </row>
    <row r="127" spans="1:6">
      <c r="A127" s="7" t="s">
        <v>168</v>
      </c>
      <c r="B127" s="8">
        <v>853.67200000000139</v>
      </c>
      <c r="C127" s="9">
        <v>9.1923425027758982E-3</v>
      </c>
      <c r="D127" s="8">
        <v>3442.8039999999955</v>
      </c>
      <c r="E127" s="9">
        <v>3.7493836388775729E-2</v>
      </c>
      <c r="F127" s="10">
        <v>3.0329353662764973</v>
      </c>
    </row>
    <row r="128" spans="1:6">
      <c r="A128" s="7" t="s">
        <v>167</v>
      </c>
      <c r="B128" s="8">
        <v>242.75599999999997</v>
      </c>
      <c r="C128" s="9">
        <v>2.6139972924072268E-3</v>
      </c>
      <c r="D128" s="8">
        <v>909.98899999999992</v>
      </c>
      <c r="E128" s="9">
        <v>9.910229766662778E-3</v>
      </c>
      <c r="F128" s="10">
        <v>2.7485747005223353</v>
      </c>
    </row>
    <row r="129" spans="1:6">
      <c r="A129" s="11" t="s">
        <v>88</v>
      </c>
      <c r="B129" s="12">
        <v>610.91600000000005</v>
      </c>
      <c r="C129" s="13">
        <v>6.5783452103686567E-3</v>
      </c>
      <c r="D129" s="12">
        <v>2532.8150000000001</v>
      </c>
      <c r="E129" s="13">
        <v>2.7583606622113E-2</v>
      </c>
      <c r="F129" s="215">
        <v>3.1459300460292408</v>
      </c>
    </row>
    <row r="130" spans="1:6">
      <c r="A130" s="175" t="s">
        <v>228</v>
      </c>
      <c r="B130" s="15"/>
      <c r="C130" s="16"/>
      <c r="D130" s="15"/>
      <c r="E130" s="16"/>
      <c r="F130" s="17"/>
    </row>
    <row r="131" spans="1:6">
      <c r="A131" s="7" t="s">
        <v>192</v>
      </c>
      <c r="B131" s="8">
        <v>43032.629000000001</v>
      </c>
      <c r="C131" s="9">
        <v>0.46337547039481913</v>
      </c>
      <c r="D131" s="8">
        <v>45303.413999999997</v>
      </c>
      <c r="E131" s="9">
        <v>0.4933765594465947</v>
      </c>
      <c r="F131" s="10">
        <v>5.2768911701862153E-2</v>
      </c>
    </row>
    <row r="132" spans="1:6">
      <c r="A132" s="7" t="s">
        <v>23</v>
      </c>
      <c r="B132" s="8">
        <v>10249.638000000001</v>
      </c>
      <c r="C132" s="9">
        <v>0.11036813088102551</v>
      </c>
      <c r="D132" s="8">
        <v>10022.554</v>
      </c>
      <c r="E132" s="9">
        <v>0.10915056444504835</v>
      </c>
      <c r="F132" s="10">
        <v>-2.2155319046389788E-2</v>
      </c>
    </row>
    <row r="133" spans="1:6">
      <c r="A133" s="7" t="s">
        <v>193</v>
      </c>
      <c r="B133" s="8">
        <v>39585.464999999997</v>
      </c>
      <c r="C133" s="9">
        <v>0.42625639872415527</v>
      </c>
      <c r="D133" s="8">
        <v>36497.231</v>
      </c>
      <c r="E133" s="9">
        <v>0.39747287610835685</v>
      </c>
      <c r="F133" s="10">
        <v>-7.8014341880283555E-2</v>
      </c>
    </row>
    <row r="134" spans="1:6">
      <c r="A134" s="7" t="s">
        <v>194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195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196</v>
      </c>
      <c r="B136" s="18">
        <v>92867.731999999989</v>
      </c>
      <c r="C136" s="13">
        <v>0.99999999999999989</v>
      </c>
      <c r="D136" s="18">
        <v>91823.198999999993</v>
      </c>
      <c r="E136" s="13">
        <v>0.99999999999999989</v>
      </c>
      <c r="F136" s="14">
        <v>-1.1247534288874372E-2</v>
      </c>
    </row>
    <row r="137" spans="1:6">
      <c r="A137" s="175" t="s">
        <v>229</v>
      </c>
      <c r="B137" s="15"/>
      <c r="C137" s="16"/>
      <c r="D137" s="15"/>
      <c r="E137" s="16"/>
      <c r="F137" s="17"/>
    </row>
    <row r="138" spans="1:6">
      <c r="A138" s="7" t="s">
        <v>197</v>
      </c>
      <c r="B138" s="8">
        <v>77826.573999999993</v>
      </c>
      <c r="C138" s="9">
        <v>0.83803676825013873</v>
      </c>
      <c r="D138" s="8">
        <v>60961.347000000002</v>
      </c>
      <c r="E138" s="9">
        <v>0.66389918521571001</v>
      </c>
      <c r="F138" s="10">
        <v>-0.21670267793106235</v>
      </c>
    </row>
    <row r="139" spans="1:6">
      <c r="A139" s="7" t="s">
        <v>24</v>
      </c>
      <c r="B139" s="8">
        <v>11722.157999999999</v>
      </c>
      <c r="C139" s="9">
        <v>0.12622423039253289</v>
      </c>
      <c r="D139" s="8">
        <v>11655.093000000001</v>
      </c>
      <c r="E139" s="9">
        <v>0.12692972066895644</v>
      </c>
      <c r="F139" s="10">
        <v>-5.7212161787956184E-3</v>
      </c>
    </row>
    <row r="140" spans="1:6">
      <c r="A140" s="7" t="s">
        <v>198</v>
      </c>
      <c r="B140" s="8">
        <v>-234.15</v>
      </c>
      <c r="C140" s="9">
        <v>-2.5213278601441454E-3</v>
      </c>
      <c r="D140" s="8">
        <v>3366.9479999999999</v>
      </c>
      <c r="E140" s="9">
        <v>3.6667727074069803E-2</v>
      </c>
      <c r="F140" s="10">
        <v>15.379449071108263</v>
      </c>
    </row>
    <row r="141" spans="1:6">
      <c r="A141" s="7" t="s">
        <v>199</v>
      </c>
      <c r="B141" s="8">
        <v>67.777000000000001</v>
      </c>
      <c r="C141" s="9">
        <v>7.2982292708515808E-4</v>
      </c>
      <c r="D141" s="8">
        <v>0.19900000000000001</v>
      </c>
      <c r="E141" s="9">
        <v>2.1672083108322112E-6</v>
      </c>
      <c r="F141" s="10">
        <v>-0.9970639007332871</v>
      </c>
    </row>
    <row r="142" spans="1:6">
      <c r="A142" s="7" t="s">
        <v>200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201</v>
      </c>
      <c r="B143" s="8">
        <v>999.79300000000001</v>
      </c>
      <c r="C143" s="9">
        <v>1.0765773842737971E-2</v>
      </c>
      <c r="D143" s="8">
        <v>9442.6090000000004</v>
      </c>
      <c r="E143" s="9">
        <v>0.10283467688813586</v>
      </c>
      <c r="F143" s="10">
        <v>0</v>
      </c>
    </row>
    <row r="144" spans="1:6">
      <c r="A144" s="11" t="s">
        <v>185</v>
      </c>
      <c r="B144" s="18">
        <v>90382.152000000002</v>
      </c>
      <c r="C144" s="13">
        <v>0.97323526755235068</v>
      </c>
      <c r="D144" s="18">
        <v>85426.195999999996</v>
      </c>
      <c r="E144" s="13">
        <v>0.93033347705518288</v>
      </c>
      <c r="F144" s="14">
        <v>-5.4833348070756349E-2</v>
      </c>
    </row>
    <row r="145" spans="1:6">
      <c r="A145" s="175" t="s">
        <v>262</v>
      </c>
      <c r="B145" s="15"/>
      <c r="C145" s="9"/>
      <c r="D145" s="15"/>
      <c r="E145" s="9"/>
      <c r="F145" s="10"/>
    </row>
    <row r="146" spans="1:6">
      <c r="A146" s="117" t="s">
        <v>25</v>
      </c>
      <c r="B146" s="15">
        <v>21.693000000000001</v>
      </c>
      <c r="C146" s="9">
        <v>2.3359028515954283E-4</v>
      </c>
      <c r="D146" s="15">
        <v>4.62</v>
      </c>
      <c r="E146" s="9">
        <v>5.0314082392185007E-5</v>
      </c>
      <c r="F146" s="10">
        <v>-0.78702807357212001</v>
      </c>
    </row>
    <row r="147" spans="1:6">
      <c r="A147" s="117" t="s">
        <v>181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182</v>
      </c>
      <c r="B148" s="15">
        <v>173.48400000000001</v>
      </c>
      <c r="C148" s="9">
        <v>1.8680762011071834E-3</v>
      </c>
      <c r="D148" s="15">
        <v>387.05399999999997</v>
      </c>
      <c r="E148" s="9">
        <v>4.215209274074626E-3</v>
      </c>
      <c r="F148" s="10">
        <v>1.2310645362108317</v>
      </c>
    </row>
    <row r="149" spans="1:6">
      <c r="A149" s="117" t="s">
        <v>183</v>
      </c>
      <c r="B149" s="15">
        <v>3370.328</v>
      </c>
      <c r="C149" s="9">
        <v>3.6291701406038428E-2</v>
      </c>
      <c r="D149" s="15">
        <v>5630.0559999999996</v>
      </c>
      <c r="E149" s="9">
        <v>6.1314091224375651E-2</v>
      </c>
      <c r="F149" s="10">
        <v>0.67047717610867541</v>
      </c>
    </row>
    <row r="150" spans="1:6">
      <c r="A150" s="117" t="s">
        <v>184</v>
      </c>
      <c r="B150" s="15">
        <v>144.39099999999999</v>
      </c>
      <c r="C150" s="9">
        <v>1.5548026950846607E-3</v>
      </c>
      <c r="D150" s="15">
        <v>176.113</v>
      </c>
      <c r="E150" s="9">
        <v>1.9179575740984583E-3</v>
      </c>
      <c r="F150" s="10">
        <v>0</v>
      </c>
    </row>
    <row r="151" spans="1:6">
      <c r="A151" s="117" t="s">
        <v>16</v>
      </c>
      <c r="B151" s="15">
        <v>5652.1059999999998</v>
      </c>
      <c r="C151" s="9">
        <v>6.0861893343104358E-2</v>
      </c>
      <c r="D151" s="15">
        <v>3644.3380000000002</v>
      </c>
      <c r="E151" s="9">
        <v>3.9688641211465522E-2</v>
      </c>
      <c r="F151" s="10">
        <v>0</v>
      </c>
    </row>
    <row r="152" spans="1:6">
      <c r="A152" s="11" t="s">
        <v>263</v>
      </c>
      <c r="B152" s="18">
        <v>9362.0020000000004</v>
      </c>
      <c r="C152" s="13">
        <v>0.10081006393049417</v>
      </c>
      <c r="D152" s="18">
        <v>9842.1810000000005</v>
      </c>
      <c r="E152" s="13">
        <v>0.10718621336640645</v>
      </c>
      <c r="F152" s="14">
        <v>5.1290204808757789E-2</v>
      </c>
    </row>
    <row r="153" spans="1:6">
      <c r="A153" s="175" t="s">
        <v>230</v>
      </c>
      <c r="B153" s="16"/>
      <c r="C153" s="16"/>
      <c r="D153" s="16"/>
      <c r="E153" s="16"/>
      <c r="F153" s="17"/>
    </row>
    <row r="154" spans="1:6">
      <c r="A154" s="7" t="s">
        <v>202</v>
      </c>
      <c r="B154" s="17">
        <v>0.98124812739317369</v>
      </c>
      <c r="C154" s="17"/>
      <c r="D154" s="17">
        <v>1.3182501201739978</v>
      </c>
      <c r="E154" s="17"/>
      <c r="F154" s="17"/>
    </row>
    <row r="155" spans="1:6">
      <c r="A155" s="19" t="s">
        <v>203</v>
      </c>
      <c r="B155" s="17">
        <v>1.5658901704365584</v>
      </c>
      <c r="C155" s="17"/>
      <c r="D155" s="17">
        <v>1.3118975348835045</v>
      </c>
      <c r="E155" s="17"/>
      <c r="F155" s="17"/>
    </row>
    <row r="156" spans="1:6">
      <c r="A156" s="11" t="s">
        <v>212</v>
      </c>
      <c r="B156" s="21">
        <v>3.5487396959851265E-2</v>
      </c>
      <c r="C156" s="22"/>
      <c r="D156" s="21">
        <v>0.14153900402462835</v>
      </c>
      <c r="E156" s="22"/>
      <c r="F156" s="22"/>
    </row>
    <row r="157" spans="1:6">
      <c r="A157" s="176" t="s">
        <v>231</v>
      </c>
      <c r="B157" s="17"/>
      <c r="C157" s="17"/>
      <c r="D157" s="17"/>
      <c r="E157" s="17"/>
      <c r="F157" s="17"/>
    </row>
    <row r="158" spans="1:6">
      <c r="A158" s="19" t="s">
        <v>204</v>
      </c>
      <c r="B158" s="15">
        <v>247682.2910971418</v>
      </c>
      <c r="C158" s="16"/>
      <c r="D158" s="15">
        <v>251180.21867400504</v>
      </c>
      <c r="E158" s="16"/>
      <c r="F158" s="10">
        <v>1.4122638971759693E-2</v>
      </c>
    </row>
    <row r="159" spans="1:6">
      <c r="A159" s="19" t="s">
        <v>205</v>
      </c>
      <c r="B159" s="15">
        <v>27336.231520721602</v>
      </c>
      <c r="C159" s="16"/>
      <c r="D159" s="15">
        <v>27416.462645698321</v>
      </c>
      <c r="E159" s="16"/>
      <c r="F159" s="10">
        <v>2.9349738611885723E-3</v>
      </c>
    </row>
    <row r="160" spans="1:6">
      <c r="A160" s="116" t="s">
        <v>206</v>
      </c>
      <c r="B160" s="15">
        <v>117718.30071821705</v>
      </c>
      <c r="C160" s="16"/>
      <c r="D160" s="15">
        <v>120870.89169123843</v>
      </c>
      <c r="E160" s="16"/>
      <c r="F160" s="10">
        <v>2.6780805990121781E-2</v>
      </c>
    </row>
    <row r="161" spans="1:6">
      <c r="A161" s="19" t="s">
        <v>207</v>
      </c>
      <c r="B161" s="15">
        <v>1639569.9735086369</v>
      </c>
      <c r="C161" s="16"/>
      <c r="D161" s="15">
        <v>1770377.6012917696</v>
      </c>
      <c r="E161" s="16"/>
      <c r="F161" s="10">
        <v>7.978166830123623E-2</v>
      </c>
    </row>
    <row r="162" spans="1:6">
      <c r="A162" s="19" t="s">
        <v>213</v>
      </c>
      <c r="B162" s="15">
        <v>114567.60189530205</v>
      </c>
      <c r="C162" s="16"/>
      <c r="D162" s="15">
        <v>112450.23694187029</v>
      </c>
      <c r="E162" s="16"/>
      <c r="F162" s="10">
        <v>-1.8481358764642075E-2</v>
      </c>
    </row>
    <row r="163" spans="1:6">
      <c r="A163" s="19" t="s">
        <v>208</v>
      </c>
      <c r="B163" s="15">
        <v>98652.264297792601</v>
      </c>
      <c r="C163" s="16"/>
      <c r="D163" s="15">
        <v>80246.086510109511</v>
      </c>
      <c r="E163" s="16"/>
      <c r="F163" s="10">
        <v>-0.18657633373849425</v>
      </c>
    </row>
    <row r="164" spans="1:6">
      <c r="A164" s="19" t="s">
        <v>209</v>
      </c>
      <c r="B164" s="15">
        <v>31263.50657559602</v>
      </c>
      <c r="C164" s="16"/>
      <c r="D164" s="15">
        <v>31882.234993858852</v>
      </c>
      <c r="E164" s="16"/>
      <c r="F164" s="10">
        <v>1.9790755613633193E-2</v>
      </c>
    </row>
    <row r="165" spans="1:6" ht="12" customHeight="1">
      <c r="A165" s="20" t="s">
        <v>214</v>
      </c>
      <c r="B165" s="15">
        <v>11867.189421192601</v>
      </c>
      <c r="C165" s="23"/>
      <c r="D165" s="15">
        <v>12955.693186604887</v>
      </c>
      <c r="E165" s="23"/>
      <c r="F165" s="14">
        <v>9.1723804750973414E-2</v>
      </c>
    </row>
    <row r="166" spans="1:6">
      <c r="A166" s="260" t="s">
        <v>42</v>
      </c>
      <c r="B166" s="261"/>
      <c r="C166" s="261"/>
      <c r="D166" s="261"/>
      <c r="E166" s="261"/>
      <c r="F166" s="262"/>
    </row>
    <row r="167" spans="1:6">
      <c r="A167" s="145" t="s">
        <v>235</v>
      </c>
      <c r="B167" s="146"/>
      <c r="C167" s="146"/>
      <c r="D167" s="146"/>
      <c r="E167" s="146"/>
      <c r="F167" s="147"/>
    </row>
    <row r="168" spans="1:6">
      <c r="A168" s="263"/>
      <c r="B168" s="264"/>
      <c r="C168" s="264"/>
      <c r="D168" s="264"/>
      <c r="E168" s="264"/>
      <c r="F168" s="265"/>
    </row>
  </sheetData>
  <mergeCells count="41"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B5:C5"/>
    <mergeCell ref="B6:B7"/>
    <mergeCell ref="A4:F4"/>
    <mergeCell ref="A5:A7"/>
    <mergeCell ref="C6:C7"/>
    <mergeCell ref="E6:E7"/>
    <mergeCell ref="A58:F58"/>
    <mergeCell ref="D6:D7"/>
    <mergeCell ref="F61:F63"/>
    <mergeCell ref="A112:F112"/>
    <mergeCell ref="A59:F59"/>
    <mergeCell ref="A55:F55"/>
    <mergeCell ref="A56:F56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8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3" t="s">
        <v>239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5"/>
    </row>
    <row r="3" spans="1:23">
      <c r="A3" s="276" t="s">
        <v>333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8"/>
    </row>
    <row r="4" spans="1:23">
      <c r="A4" s="279" t="s">
        <v>233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</row>
    <row r="5" spans="1:23" ht="12.6" customHeight="1">
      <c r="A5" s="280" t="s">
        <v>3</v>
      </c>
      <c r="B5" s="280" t="s">
        <v>4</v>
      </c>
      <c r="C5" s="266" t="s">
        <v>241</v>
      </c>
      <c r="D5" s="266"/>
      <c r="E5" s="266"/>
      <c r="F5" s="266" t="s">
        <v>242</v>
      </c>
      <c r="G5" s="266"/>
      <c r="H5" s="266"/>
      <c r="I5" s="266" t="s">
        <v>236</v>
      </c>
      <c r="J5" s="266"/>
      <c r="K5" s="266"/>
      <c r="L5" s="266" t="s">
        <v>243</v>
      </c>
      <c r="M5" s="266"/>
      <c r="N5" s="266"/>
      <c r="O5" s="266" t="s">
        <v>244</v>
      </c>
      <c r="P5" s="266"/>
      <c r="Q5" s="266"/>
      <c r="R5" s="266" t="s">
        <v>2</v>
      </c>
      <c r="S5" s="266"/>
      <c r="T5" s="266"/>
      <c r="U5" s="266" t="s">
        <v>237</v>
      </c>
      <c r="V5" s="266"/>
      <c r="W5" s="266"/>
    </row>
    <row r="6" spans="1:23" ht="25.5">
      <c r="A6" s="280"/>
      <c r="B6" s="280"/>
      <c r="C6" s="181">
        <v>2019</v>
      </c>
      <c r="D6" s="181">
        <v>2020</v>
      </c>
      <c r="E6" s="182" t="s">
        <v>238</v>
      </c>
      <c r="F6" s="181">
        <v>2019</v>
      </c>
      <c r="G6" s="181">
        <v>2020</v>
      </c>
      <c r="H6" s="182" t="s">
        <v>238</v>
      </c>
      <c r="I6" s="181">
        <v>2019</v>
      </c>
      <c r="J6" s="181">
        <v>2020</v>
      </c>
      <c r="K6" s="182" t="s">
        <v>238</v>
      </c>
      <c r="L6" s="181">
        <v>2019</v>
      </c>
      <c r="M6" s="181">
        <v>2020</v>
      </c>
      <c r="N6" s="182" t="s">
        <v>238</v>
      </c>
      <c r="O6" s="181">
        <v>2019</v>
      </c>
      <c r="P6" s="181">
        <v>2020</v>
      </c>
      <c r="Q6" s="182" t="s">
        <v>238</v>
      </c>
      <c r="R6" s="181">
        <v>2019</v>
      </c>
      <c r="S6" s="181">
        <v>2020</v>
      </c>
      <c r="T6" s="182" t="s">
        <v>238</v>
      </c>
      <c r="U6" s="181">
        <v>2019</v>
      </c>
      <c r="V6" s="181">
        <v>2020</v>
      </c>
      <c r="W6" s="182" t="s">
        <v>238</v>
      </c>
    </row>
    <row r="7" spans="1:23">
      <c r="A7" s="99">
        <v>67</v>
      </c>
      <c r="B7" s="51" t="s">
        <v>5</v>
      </c>
      <c r="C7" s="153">
        <v>83795.316000000006</v>
      </c>
      <c r="D7" s="153">
        <v>93165.91</v>
      </c>
      <c r="E7" s="148">
        <v>0.11182718136655745</v>
      </c>
      <c r="F7" s="153">
        <v>282134.69099999999</v>
      </c>
      <c r="G7" s="153">
        <v>308254.89199999999</v>
      </c>
      <c r="H7" s="148">
        <v>9.258060718240424E-2</v>
      </c>
      <c r="I7" s="153">
        <v>365930.00699999998</v>
      </c>
      <c r="J7" s="153">
        <v>401420.80200000003</v>
      </c>
      <c r="K7" s="148">
        <v>9.698793299561248E-2</v>
      </c>
      <c r="L7" s="153">
        <v>155703.34400000001</v>
      </c>
      <c r="M7" s="153">
        <v>160712.647</v>
      </c>
      <c r="N7" s="148">
        <v>3.2172096445147513E-2</v>
      </c>
      <c r="O7" s="153">
        <v>49293.527000000002</v>
      </c>
      <c r="P7" s="153">
        <v>57348.525999999998</v>
      </c>
      <c r="Q7" s="148">
        <v>0.16340885893598145</v>
      </c>
      <c r="R7" s="153">
        <v>160933.136</v>
      </c>
      <c r="S7" s="153">
        <v>183359.62899999999</v>
      </c>
      <c r="T7" s="148">
        <v>0.1393528614268722</v>
      </c>
      <c r="U7" s="153">
        <v>365930.00699999998</v>
      </c>
      <c r="V7" s="153">
        <v>401420.80200000003</v>
      </c>
      <c r="W7" s="148">
        <v>9.698793299561248E-2</v>
      </c>
    </row>
    <row r="8" spans="1:23">
      <c r="A8" s="101">
        <v>78</v>
      </c>
      <c r="B8" s="53" t="s">
        <v>48</v>
      </c>
      <c r="C8" s="154">
        <v>70167.633000000002</v>
      </c>
      <c r="D8" s="154">
        <v>101304.613</v>
      </c>
      <c r="E8" s="148">
        <v>0.44375132334875822</v>
      </c>
      <c r="F8" s="154">
        <v>115816.917</v>
      </c>
      <c r="G8" s="154">
        <v>127149.72900000001</v>
      </c>
      <c r="H8" s="148">
        <v>9.7851093722344684E-2</v>
      </c>
      <c r="I8" s="154">
        <v>185984.55</v>
      </c>
      <c r="J8" s="154">
        <v>228454.342</v>
      </c>
      <c r="K8" s="148">
        <v>0.22835118293428147</v>
      </c>
      <c r="L8" s="154">
        <v>113734.45</v>
      </c>
      <c r="M8" s="154">
        <v>164382.11799999999</v>
      </c>
      <c r="N8" s="148">
        <v>0.44531510021809573</v>
      </c>
      <c r="O8" s="154">
        <v>22178.359</v>
      </c>
      <c r="P8" s="154">
        <v>8304.6610000000001</v>
      </c>
      <c r="Q8" s="148">
        <v>-0.62555115101166869</v>
      </c>
      <c r="R8" s="154">
        <v>50071.741000000002</v>
      </c>
      <c r="S8" s="154">
        <v>55767.563000000002</v>
      </c>
      <c r="T8" s="148">
        <v>0.11375322459828197</v>
      </c>
      <c r="U8" s="154">
        <v>185984.55000000002</v>
      </c>
      <c r="V8" s="154">
        <v>228454.34199999998</v>
      </c>
      <c r="W8" s="148">
        <v>0.22835118293428103</v>
      </c>
    </row>
    <row r="9" spans="1:23">
      <c r="A9" s="101">
        <v>80</v>
      </c>
      <c r="B9" s="53" t="s">
        <v>6</v>
      </c>
      <c r="C9" s="154">
        <v>31790.013999999999</v>
      </c>
      <c r="D9" s="154">
        <v>48224.817000000003</v>
      </c>
      <c r="E9" s="148">
        <v>0.51698004914373441</v>
      </c>
      <c r="F9" s="154">
        <v>31687.992999999999</v>
      </c>
      <c r="G9" s="154">
        <v>33792.016000000003</v>
      </c>
      <c r="H9" s="148">
        <v>6.6398114894812288E-2</v>
      </c>
      <c r="I9" s="154">
        <v>63478.006999999998</v>
      </c>
      <c r="J9" s="154">
        <v>82016.833000000013</v>
      </c>
      <c r="K9" s="148">
        <v>0.29205116663476871</v>
      </c>
      <c r="L9" s="154">
        <v>32128.304</v>
      </c>
      <c r="M9" s="154">
        <v>46594.853000000003</v>
      </c>
      <c r="N9" s="148">
        <v>0.45027428151825255</v>
      </c>
      <c r="O9" s="154">
        <v>11242.843999999999</v>
      </c>
      <c r="P9" s="154">
        <v>10567.710999999999</v>
      </c>
      <c r="Q9" s="148">
        <v>-6.0050019372322461E-2</v>
      </c>
      <c r="R9" s="154">
        <v>20106.859</v>
      </c>
      <c r="S9" s="154">
        <v>24854.269</v>
      </c>
      <c r="T9" s="148">
        <v>0.23610898151720261</v>
      </c>
      <c r="U9" s="154">
        <v>63478.006999999998</v>
      </c>
      <c r="V9" s="154">
        <v>82016.832999999999</v>
      </c>
      <c r="W9" s="148">
        <v>0.29205116663476849</v>
      </c>
    </row>
    <row r="10" spans="1:23">
      <c r="A10" s="52">
        <v>81</v>
      </c>
      <c r="B10" s="56" t="s">
        <v>314</v>
      </c>
      <c r="C10" s="154">
        <v>41084.559000000001</v>
      </c>
      <c r="D10" s="154">
        <v>36784.351000000002</v>
      </c>
      <c r="E10" s="148">
        <v>-0.10466725467346505</v>
      </c>
      <c r="F10" s="154">
        <v>89391.781000000003</v>
      </c>
      <c r="G10" s="154">
        <v>66169.341</v>
      </c>
      <c r="H10" s="148">
        <v>-0.2597827198453514</v>
      </c>
      <c r="I10" s="154">
        <v>130476.34</v>
      </c>
      <c r="J10" s="154">
        <v>102953.69200000001</v>
      </c>
      <c r="K10" s="148">
        <v>-0.21093976118582103</v>
      </c>
      <c r="L10" s="154">
        <v>87184.270999999993</v>
      </c>
      <c r="M10" s="154">
        <v>53889.991000000002</v>
      </c>
      <c r="N10" s="148">
        <v>-0.38188402125883458</v>
      </c>
      <c r="O10" s="154">
        <v>12533.709000000001</v>
      </c>
      <c r="P10" s="154">
        <v>12918.599</v>
      </c>
      <c r="Q10" s="148">
        <v>3.0708388075708415E-2</v>
      </c>
      <c r="R10" s="154">
        <v>30758.36</v>
      </c>
      <c r="S10" s="154">
        <v>36145.101999999999</v>
      </c>
      <c r="T10" s="148">
        <v>0.17513098877833544</v>
      </c>
      <c r="U10" s="154">
        <v>130476.34</v>
      </c>
      <c r="V10" s="154">
        <v>102953.692</v>
      </c>
      <c r="W10" s="148">
        <v>-0.21093976118582114</v>
      </c>
    </row>
    <row r="11" spans="1:23">
      <c r="A11" s="101">
        <v>99</v>
      </c>
      <c r="B11" s="53" t="s">
        <v>7</v>
      </c>
      <c r="C11" s="154">
        <v>110719.988</v>
      </c>
      <c r="D11" s="154">
        <v>125072.05100000001</v>
      </c>
      <c r="E11" s="148">
        <v>0.12962486050847488</v>
      </c>
      <c r="F11" s="154">
        <v>107112.359</v>
      </c>
      <c r="G11" s="154">
        <v>124712.48699999999</v>
      </c>
      <c r="H11" s="148">
        <v>0.16431463338418295</v>
      </c>
      <c r="I11" s="154">
        <v>217832.34700000001</v>
      </c>
      <c r="J11" s="154">
        <v>249784.538</v>
      </c>
      <c r="K11" s="148">
        <v>0.14668248972224496</v>
      </c>
      <c r="L11" s="154">
        <v>122358.726</v>
      </c>
      <c r="M11" s="154">
        <v>144304.891</v>
      </c>
      <c r="N11" s="148">
        <v>0.17935921464236237</v>
      </c>
      <c r="O11" s="154">
        <v>37445.411</v>
      </c>
      <c r="P11" s="154">
        <v>37957.089</v>
      </c>
      <c r="Q11" s="148">
        <v>1.3664638371842175E-2</v>
      </c>
      <c r="R11" s="154">
        <v>58028.21</v>
      </c>
      <c r="S11" s="154">
        <v>67522.558000000005</v>
      </c>
      <c r="T11" s="148">
        <v>0.16361607569835446</v>
      </c>
      <c r="U11" s="154">
        <v>217832.34699999998</v>
      </c>
      <c r="V11" s="154">
        <v>249784.538</v>
      </c>
      <c r="W11" s="148">
        <v>0.14668248972224518</v>
      </c>
    </row>
    <row r="12" spans="1:23">
      <c r="A12" s="101">
        <v>107</v>
      </c>
      <c r="B12" s="53" t="s">
        <v>44</v>
      </c>
      <c r="C12" s="154">
        <v>63723.843999999997</v>
      </c>
      <c r="D12" s="154">
        <v>64217.531999999999</v>
      </c>
      <c r="E12" s="148">
        <v>7.7473041331279635E-3</v>
      </c>
      <c r="F12" s="154">
        <v>103338.364</v>
      </c>
      <c r="G12" s="154">
        <v>110640.26300000001</v>
      </c>
      <c r="H12" s="148">
        <v>7.0660098702549634E-2</v>
      </c>
      <c r="I12" s="154">
        <v>167062.20799999998</v>
      </c>
      <c r="J12" s="154">
        <v>174857.79500000001</v>
      </c>
      <c r="K12" s="148">
        <v>4.6662779651517772E-2</v>
      </c>
      <c r="L12" s="154">
        <v>100597.113</v>
      </c>
      <c r="M12" s="154">
        <v>101535.47</v>
      </c>
      <c r="N12" s="148">
        <v>9.3278720632867795E-3</v>
      </c>
      <c r="O12" s="154">
        <v>27786.739000000001</v>
      </c>
      <c r="P12" s="154">
        <v>26441.86</v>
      </c>
      <c r="Q12" s="148">
        <v>-4.8400029956735868E-2</v>
      </c>
      <c r="R12" s="154">
        <v>38678.356</v>
      </c>
      <c r="S12" s="154">
        <v>46880.464999999997</v>
      </c>
      <c r="T12" s="148">
        <v>0.21205940087008868</v>
      </c>
      <c r="U12" s="154">
        <v>167062.20799999998</v>
      </c>
      <c r="V12" s="154">
        <v>174857.79499999998</v>
      </c>
      <c r="W12" s="148">
        <v>4.666277965151755E-2</v>
      </c>
    </row>
    <row r="13" spans="1:23">
      <c r="A13" s="282" t="s">
        <v>8</v>
      </c>
      <c r="B13" s="282"/>
      <c r="C13" s="183">
        <v>401281.35399999999</v>
      </c>
      <c r="D13" s="183">
        <v>468769.27399999998</v>
      </c>
      <c r="E13" s="184">
        <v>0.16818105134284411</v>
      </c>
      <c r="F13" s="183">
        <v>729482.10499999998</v>
      </c>
      <c r="G13" s="183">
        <v>770718.728</v>
      </c>
      <c r="H13" s="184">
        <v>5.6528628622082522E-2</v>
      </c>
      <c r="I13" s="183">
        <v>1130763.4589999998</v>
      </c>
      <c r="J13" s="183">
        <v>1239488.0020000001</v>
      </c>
      <c r="K13" s="184">
        <v>9.6151447179016358E-2</v>
      </c>
      <c r="L13" s="183">
        <v>611706.20799999998</v>
      </c>
      <c r="M13" s="183">
        <v>671419.97</v>
      </c>
      <c r="N13" s="184">
        <v>9.7618368457035531E-2</v>
      </c>
      <c r="O13" s="183">
        <v>160480.58900000001</v>
      </c>
      <c r="P13" s="183">
        <v>153538.446</v>
      </c>
      <c r="Q13" s="184">
        <v>-4.3258459127415105E-2</v>
      </c>
      <c r="R13" s="183">
        <v>358576.66200000001</v>
      </c>
      <c r="S13" s="183">
        <v>414529.58600000001</v>
      </c>
      <c r="T13" s="184">
        <v>0.15604173369208274</v>
      </c>
      <c r="U13" s="183">
        <v>1130763.4589999998</v>
      </c>
      <c r="V13" s="183">
        <v>1239488.0019999999</v>
      </c>
      <c r="W13" s="184">
        <v>9.6151447179016136E-2</v>
      </c>
    </row>
    <row r="14" spans="1:23">
      <c r="A14" s="99">
        <v>62</v>
      </c>
      <c r="B14" s="51" t="s">
        <v>9</v>
      </c>
      <c r="C14" s="153">
        <v>1422.463</v>
      </c>
      <c r="D14" s="153"/>
      <c r="E14" s="148"/>
      <c r="F14" s="153">
        <v>323.24099999999999</v>
      </c>
      <c r="G14" s="153"/>
      <c r="H14" s="148"/>
      <c r="I14" s="153">
        <v>1745.704</v>
      </c>
      <c r="J14" s="153"/>
      <c r="K14" s="148"/>
      <c r="L14" s="153">
        <v>1089.49</v>
      </c>
      <c r="M14" s="153"/>
      <c r="N14" s="148"/>
      <c r="O14" s="153">
        <v>59.598999999999997</v>
      </c>
      <c r="P14" s="153"/>
      <c r="Q14" s="148"/>
      <c r="R14" s="153">
        <v>596.61500000000001</v>
      </c>
      <c r="S14" s="153"/>
      <c r="T14" s="148"/>
      <c r="U14" s="153">
        <v>1745.704</v>
      </c>
      <c r="V14" s="153"/>
      <c r="W14" s="148"/>
    </row>
    <row r="15" spans="1:23">
      <c r="A15" s="52">
        <v>63</v>
      </c>
      <c r="B15" s="56" t="s">
        <v>318</v>
      </c>
      <c r="C15" s="154">
        <v>8514.8490000000002</v>
      </c>
      <c r="D15" s="154">
        <v>20981.986000000001</v>
      </c>
      <c r="E15" s="148">
        <v>1.4641641912851302</v>
      </c>
      <c r="F15" s="154">
        <v>1908.896</v>
      </c>
      <c r="G15" s="154">
        <v>4241.5460000000003</v>
      </c>
      <c r="H15" s="148">
        <v>1.2219890449767825</v>
      </c>
      <c r="I15" s="154">
        <v>10423.745000000001</v>
      </c>
      <c r="J15" s="154">
        <v>25223.531999999999</v>
      </c>
      <c r="K15" s="148">
        <v>1.4198147594746415</v>
      </c>
      <c r="L15" s="154">
        <v>6235.7719999999999</v>
      </c>
      <c r="M15" s="154">
        <v>13461.364</v>
      </c>
      <c r="N15" s="148">
        <v>1.1587325514787903</v>
      </c>
      <c r="O15" s="154">
        <v>1401.2819999999999</v>
      </c>
      <c r="P15" s="154">
        <v>2697.0859999999998</v>
      </c>
      <c r="Q15" s="148">
        <v>0.92472749953257094</v>
      </c>
      <c r="R15" s="154">
        <v>2786.6909999999998</v>
      </c>
      <c r="S15" s="154">
        <v>9065.0820000000003</v>
      </c>
      <c r="T15" s="148">
        <v>2.2529914511512046</v>
      </c>
      <c r="U15" s="154">
        <v>10423.744999999999</v>
      </c>
      <c r="V15" s="154">
        <v>25223.531999999999</v>
      </c>
      <c r="W15" s="148">
        <v>1.419814759474642</v>
      </c>
    </row>
    <row r="16" spans="1:23">
      <c r="A16" s="52">
        <v>65</v>
      </c>
      <c r="B16" s="56" t="s">
        <v>10</v>
      </c>
      <c r="C16" s="154">
        <v>6025.0950000000003</v>
      </c>
      <c r="D16" s="154"/>
      <c r="E16" s="148"/>
      <c r="F16" s="154">
        <v>2874.527</v>
      </c>
      <c r="G16" s="154"/>
      <c r="H16" s="148"/>
      <c r="I16" s="154">
        <v>8899.6219999999994</v>
      </c>
      <c r="J16" s="154"/>
      <c r="K16" s="148"/>
      <c r="L16" s="154">
        <v>5521.2449999999999</v>
      </c>
      <c r="M16" s="154"/>
      <c r="N16" s="148"/>
      <c r="O16" s="154">
        <v>521.274</v>
      </c>
      <c r="P16" s="154"/>
      <c r="Q16" s="148"/>
      <c r="R16" s="154">
        <v>2857.1030000000001</v>
      </c>
      <c r="S16" s="154"/>
      <c r="T16" s="148"/>
      <c r="U16" s="154">
        <v>8899.6219999999994</v>
      </c>
      <c r="V16" s="154"/>
      <c r="W16" s="148"/>
    </row>
    <row r="17" spans="1:23">
      <c r="A17" s="52">
        <v>68</v>
      </c>
      <c r="B17" s="56" t="s">
        <v>11</v>
      </c>
      <c r="C17" s="154">
        <v>3460.4</v>
      </c>
      <c r="D17" s="154"/>
      <c r="E17" s="148"/>
      <c r="F17" s="154">
        <v>1050.9949999999999</v>
      </c>
      <c r="G17" s="154"/>
      <c r="H17" s="148"/>
      <c r="I17" s="154">
        <v>4511.3950000000004</v>
      </c>
      <c r="J17" s="154"/>
      <c r="K17" s="148"/>
      <c r="L17" s="154">
        <v>2129.96</v>
      </c>
      <c r="M17" s="154"/>
      <c r="N17" s="148"/>
      <c r="O17" s="154">
        <v>206.10300000000001</v>
      </c>
      <c r="P17" s="154"/>
      <c r="Q17" s="148"/>
      <c r="R17" s="154">
        <v>2175.3319999999999</v>
      </c>
      <c r="S17" s="154"/>
      <c r="T17" s="148"/>
      <c r="U17" s="154">
        <v>4511.3950000000004</v>
      </c>
      <c r="V17" s="154"/>
      <c r="W17" s="148"/>
    </row>
    <row r="18" spans="1:23">
      <c r="A18" s="52">
        <v>76</v>
      </c>
      <c r="B18" s="56" t="s">
        <v>45</v>
      </c>
      <c r="C18" s="154">
        <v>4295.201</v>
      </c>
      <c r="D18" s="154">
        <v>7612.5029999999997</v>
      </c>
      <c r="E18" s="148">
        <v>0.77232753484644823</v>
      </c>
      <c r="F18" s="154">
        <v>13193.906999999999</v>
      </c>
      <c r="G18" s="154">
        <v>13235.111999999999</v>
      </c>
      <c r="H18" s="148">
        <v>3.1230324724889069E-3</v>
      </c>
      <c r="I18" s="154">
        <v>17489.108</v>
      </c>
      <c r="J18" s="154">
        <v>20847.614999999998</v>
      </c>
      <c r="K18" s="148">
        <v>0.19203420780522351</v>
      </c>
      <c r="L18" s="154">
        <v>7079.6710000000003</v>
      </c>
      <c r="M18" s="154">
        <v>8094.0860000000002</v>
      </c>
      <c r="N18" s="148">
        <v>0.14328561313089261</v>
      </c>
      <c r="O18" s="154">
        <v>1332.058</v>
      </c>
      <c r="P18" s="154">
        <v>1840.2809999999999</v>
      </c>
      <c r="Q18" s="148">
        <v>0.38153218553546475</v>
      </c>
      <c r="R18" s="154">
        <v>9077.3790000000008</v>
      </c>
      <c r="S18" s="154">
        <v>10913.248</v>
      </c>
      <c r="T18" s="148">
        <v>0.2022465956307431</v>
      </c>
      <c r="U18" s="154">
        <v>17489.108</v>
      </c>
      <c r="V18" s="154">
        <v>20847.614999999998</v>
      </c>
      <c r="W18" s="148">
        <v>0.19203420780522351</v>
      </c>
    </row>
    <row r="19" spans="1:23">
      <c r="A19" s="104">
        <v>94</v>
      </c>
      <c r="B19" s="58" t="s">
        <v>12</v>
      </c>
      <c r="C19" s="155">
        <v>594.87699999999995</v>
      </c>
      <c r="D19" s="155">
        <v>576.18600000000004</v>
      </c>
      <c r="E19" s="148">
        <v>-3.1419940592761098E-2</v>
      </c>
      <c r="F19" s="155">
        <v>409.23899999999998</v>
      </c>
      <c r="G19" s="155">
        <v>579.26599999999996</v>
      </c>
      <c r="H19" s="148">
        <v>0.41547115499744658</v>
      </c>
      <c r="I19" s="155">
        <v>1004.116</v>
      </c>
      <c r="J19" s="155">
        <v>1155.452</v>
      </c>
      <c r="K19" s="148">
        <v>0.15071565436662704</v>
      </c>
      <c r="L19" s="155">
        <v>463.47199999999998</v>
      </c>
      <c r="M19" s="155">
        <v>572.88099999999997</v>
      </c>
      <c r="N19" s="148">
        <v>0.23606388303932069</v>
      </c>
      <c r="O19" s="155">
        <v>113.892</v>
      </c>
      <c r="P19" s="155">
        <v>133.26599999999999</v>
      </c>
      <c r="Q19" s="148">
        <v>0.17010852386471398</v>
      </c>
      <c r="R19" s="155">
        <v>426.75200000000001</v>
      </c>
      <c r="S19" s="155">
        <v>449.30500000000001</v>
      </c>
      <c r="T19" s="148">
        <v>5.284802414517098E-2</v>
      </c>
      <c r="U19" s="155">
        <v>1004.116</v>
      </c>
      <c r="V19" s="155">
        <v>1155.452</v>
      </c>
      <c r="W19" s="148">
        <v>0.15071565436662704</v>
      </c>
    </row>
    <row r="20" spans="1:23">
      <c r="A20" s="282" t="s">
        <v>13</v>
      </c>
      <c r="B20" s="282"/>
      <c r="C20" s="183">
        <v>24312.885000000002</v>
      </c>
      <c r="D20" s="183">
        <v>29170.675000000003</v>
      </c>
      <c r="E20" s="184">
        <v>0.19980310851632788</v>
      </c>
      <c r="F20" s="183">
        <v>19760.805</v>
      </c>
      <c r="G20" s="183">
        <v>18055.923999999999</v>
      </c>
      <c r="H20" s="184">
        <v>-8.6275888052131489E-2</v>
      </c>
      <c r="I20" s="183">
        <v>44073.69</v>
      </c>
      <c r="J20" s="183">
        <v>47226.598999999995</v>
      </c>
      <c r="K20" s="184">
        <v>7.153721415202563E-2</v>
      </c>
      <c r="L20" s="183">
        <v>22519.61</v>
      </c>
      <c r="M20" s="183">
        <v>22128.331000000002</v>
      </c>
      <c r="N20" s="184">
        <v>-1.7375034469957473E-2</v>
      </c>
      <c r="O20" s="183">
        <v>3634.2079999999996</v>
      </c>
      <c r="P20" s="183">
        <v>4670.6329999999998</v>
      </c>
      <c r="Q20" s="184">
        <v>0.28518593322121366</v>
      </c>
      <c r="R20" s="183">
        <v>17919.872000000003</v>
      </c>
      <c r="S20" s="183">
        <v>20427.635000000002</v>
      </c>
      <c r="T20" s="184">
        <v>0.13994313129022351</v>
      </c>
      <c r="U20" s="183">
        <v>44073.689999999995</v>
      </c>
      <c r="V20" s="183">
        <v>47226.598999999995</v>
      </c>
      <c r="W20" s="184">
        <v>7.1537214152025852E-2</v>
      </c>
    </row>
    <row r="21" spans="1:23">
      <c r="A21" s="283" t="s">
        <v>14</v>
      </c>
      <c r="B21" s="283"/>
      <c r="C21" s="205">
        <v>425594.239</v>
      </c>
      <c r="D21" s="205">
        <v>497939.94899999996</v>
      </c>
      <c r="E21" s="206">
        <v>0.16998752184707078</v>
      </c>
      <c r="F21" s="205">
        <v>749242.91</v>
      </c>
      <c r="G21" s="205">
        <v>788774.652</v>
      </c>
      <c r="H21" s="206">
        <v>5.2762250362836216E-2</v>
      </c>
      <c r="I21" s="205">
        <v>1174837.1489999997</v>
      </c>
      <c r="J21" s="205">
        <v>1286714.601</v>
      </c>
      <c r="K21" s="206">
        <v>9.5228051049652596E-2</v>
      </c>
      <c r="L21" s="205">
        <v>634225.81799999997</v>
      </c>
      <c r="M21" s="205">
        <v>693548.30099999998</v>
      </c>
      <c r="N21" s="206">
        <v>9.3535269798808551E-2</v>
      </c>
      <c r="O21" s="205">
        <v>164114.79700000002</v>
      </c>
      <c r="P21" s="205">
        <v>158209.079</v>
      </c>
      <c r="Q21" s="206">
        <v>-3.59852865674265E-2</v>
      </c>
      <c r="R21" s="205">
        <v>376496.53399999999</v>
      </c>
      <c r="S21" s="205">
        <v>434957.22100000002</v>
      </c>
      <c r="T21" s="206">
        <v>0.15527549849901146</v>
      </c>
      <c r="U21" s="205">
        <v>1174837.1489999997</v>
      </c>
      <c r="V21" s="205">
        <v>1286714.6009999998</v>
      </c>
      <c r="W21" s="206">
        <v>9.5228051049652374E-2</v>
      </c>
    </row>
    <row r="22" spans="1:23">
      <c r="A22" s="267" t="s">
        <v>334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9"/>
    </row>
    <row r="23" spans="1:23">
      <c r="A23" s="270"/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2"/>
    </row>
    <row r="24" spans="1:23">
      <c r="A24" s="107"/>
      <c r="B24" s="108"/>
      <c r="C24" s="108"/>
      <c r="D24" s="108"/>
      <c r="E24" s="108"/>
      <c r="F24" s="108"/>
      <c r="G24" s="108"/>
      <c r="H24" s="108"/>
    </row>
    <row r="25" spans="1:23" ht="13.5" customHeight="1">
      <c r="B25" s="281"/>
      <c r="C25" s="281"/>
      <c r="D25" s="281"/>
      <c r="E25" s="281"/>
      <c r="F25" s="281"/>
      <c r="G25" s="281"/>
      <c r="H25" s="281"/>
    </row>
    <row r="26" spans="1:23">
      <c r="A26" s="109"/>
      <c r="B26" s="64"/>
      <c r="C26" s="110"/>
      <c r="D26" s="216"/>
      <c r="E26" s="111"/>
      <c r="F26" s="111"/>
      <c r="G26" s="111"/>
      <c r="H26" s="111"/>
    </row>
    <row r="27" spans="1:23">
      <c r="B27" s="281"/>
      <c r="C27" s="281"/>
      <c r="D27" s="281"/>
      <c r="E27" s="281"/>
      <c r="F27" s="281"/>
      <c r="G27" s="281"/>
      <c r="H27" s="281"/>
    </row>
    <row r="28" spans="1:23">
      <c r="B28" s="112"/>
    </row>
  </sheetData>
  <mergeCells count="19">
    <mergeCell ref="B27:H27"/>
    <mergeCell ref="C5:E5"/>
    <mergeCell ref="F5:H5"/>
    <mergeCell ref="A20:B20"/>
    <mergeCell ref="A21:B21"/>
    <mergeCell ref="O5:Q5"/>
    <mergeCell ref="A5:A6"/>
    <mergeCell ref="A13:B13"/>
    <mergeCell ref="B25:H25"/>
    <mergeCell ref="U5:W5"/>
    <mergeCell ref="A22:W22"/>
    <mergeCell ref="A23:W23"/>
    <mergeCell ref="A2:W2"/>
    <mergeCell ref="A3:W3"/>
    <mergeCell ref="A4:W4"/>
    <mergeCell ref="B5:B6"/>
    <mergeCell ref="L5:N5"/>
    <mergeCell ref="I5:K5"/>
    <mergeCell ref="R5:T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7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4" t="s">
        <v>240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26">
      <c r="A3" s="286" t="s">
        <v>335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>
      <c r="A4" s="288" t="s">
        <v>233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</row>
    <row r="5" spans="1:26" ht="31.5" customHeight="1">
      <c r="A5" s="291" t="s">
        <v>3</v>
      </c>
      <c r="B5" s="293" t="s">
        <v>4</v>
      </c>
      <c r="C5" s="295" t="s">
        <v>73</v>
      </c>
      <c r="D5" s="295"/>
      <c r="E5" s="295"/>
      <c r="F5" s="295" t="s">
        <v>166</v>
      </c>
      <c r="G5" s="295"/>
      <c r="H5" s="295"/>
      <c r="I5" s="295" t="s">
        <v>75</v>
      </c>
      <c r="J5" s="295"/>
      <c r="K5" s="295"/>
      <c r="L5" s="295" t="s">
        <v>256</v>
      </c>
      <c r="M5" s="295"/>
      <c r="N5" s="295"/>
      <c r="O5" s="295" t="s">
        <v>189</v>
      </c>
      <c r="P5" s="295"/>
      <c r="Q5" s="295"/>
      <c r="R5" s="295" t="s">
        <v>168</v>
      </c>
      <c r="S5" s="295"/>
      <c r="T5" s="295"/>
      <c r="U5" s="295" t="s">
        <v>167</v>
      </c>
      <c r="V5" s="295"/>
      <c r="W5" s="295"/>
      <c r="X5" s="295" t="s">
        <v>88</v>
      </c>
      <c r="Y5" s="295"/>
      <c r="Z5" s="296"/>
    </row>
    <row r="6" spans="1:26" ht="40.9" customHeight="1">
      <c r="A6" s="292"/>
      <c r="B6" s="294"/>
      <c r="C6" s="185">
        <v>2019</v>
      </c>
      <c r="D6" s="185">
        <v>2020</v>
      </c>
      <c r="E6" s="186" t="s">
        <v>238</v>
      </c>
      <c r="F6" s="185">
        <v>2019</v>
      </c>
      <c r="G6" s="185">
        <v>2020</v>
      </c>
      <c r="H6" s="186" t="s">
        <v>238</v>
      </c>
      <c r="I6" s="185">
        <v>2019</v>
      </c>
      <c r="J6" s="185">
        <v>2020</v>
      </c>
      <c r="K6" s="186" t="s">
        <v>238</v>
      </c>
      <c r="L6" s="185">
        <v>2019</v>
      </c>
      <c r="M6" s="185">
        <v>2020</v>
      </c>
      <c r="N6" s="186" t="s">
        <v>238</v>
      </c>
      <c r="O6" s="185">
        <v>2019</v>
      </c>
      <c r="P6" s="185">
        <v>2020</v>
      </c>
      <c r="Q6" s="186" t="s">
        <v>238</v>
      </c>
      <c r="R6" s="185">
        <v>2019</v>
      </c>
      <c r="S6" s="185">
        <v>2020</v>
      </c>
      <c r="T6" s="186" t="s">
        <v>238</v>
      </c>
      <c r="U6" s="185">
        <v>2019</v>
      </c>
      <c r="V6" s="185">
        <v>2020</v>
      </c>
      <c r="W6" s="186" t="s">
        <v>238</v>
      </c>
      <c r="X6" s="185">
        <v>2019</v>
      </c>
      <c r="Y6" s="185">
        <v>2020</v>
      </c>
      <c r="Z6" s="187" t="s">
        <v>238</v>
      </c>
    </row>
    <row r="7" spans="1:26">
      <c r="A7" s="99">
        <v>67</v>
      </c>
      <c r="B7" s="51" t="s">
        <v>5</v>
      </c>
      <c r="C7" s="153">
        <v>460212.78600000002</v>
      </c>
      <c r="D7" s="153">
        <v>508271.65899999999</v>
      </c>
      <c r="E7" s="148">
        <v>0.10442750497592646</v>
      </c>
      <c r="F7" s="153">
        <v>414423.01799999998</v>
      </c>
      <c r="G7" s="153">
        <v>409144.87300000002</v>
      </c>
      <c r="H7" s="148">
        <v>-1.273612895700682E-2</v>
      </c>
      <c r="I7" s="153">
        <v>45789.76800000004</v>
      </c>
      <c r="J7" s="153">
        <v>99126.785999999964</v>
      </c>
      <c r="K7" s="148">
        <v>1.1648239405799101</v>
      </c>
      <c r="L7" s="153">
        <v>50004.587</v>
      </c>
      <c r="M7" s="153">
        <v>63238.83</v>
      </c>
      <c r="N7" s="148">
        <v>0.26466058003838722</v>
      </c>
      <c r="O7" s="153">
        <v>2954.0450000000001</v>
      </c>
      <c r="P7" s="153">
        <v>409.79300000000001</v>
      </c>
      <c r="Q7" s="148">
        <v>-0.86127733328368383</v>
      </c>
      <c r="R7" s="153">
        <v>-1260.7739999999594</v>
      </c>
      <c r="S7" s="153">
        <v>36297.74899999996</v>
      </c>
      <c r="T7" s="148">
        <v>29.790051983940899</v>
      </c>
      <c r="U7" s="153">
        <v>-330.37400000000002</v>
      </c>
      <c r="V7" s="153">
        <v>9609.0889999999999</v>
      </c>
      <c r="W7" s="148">
        <v>-30.085487962127768</v>
      </c>
      <c r="X7" s="153">
        <v>-930.4</v>
      </c>
      <c r="Y7" s="153">
        <v>26688.66</v>
      </c>
      <c r="Z7" s="148">
        <v>29.6851461736887</v>
      </c>
    </row>
    <row r="8" spans="1:26">
      <c r="A8" s="101">
        <v>78</v>
      </c>
      <c r="B8" s="53" t="s">
        <v>48</v>
      </c>
      <c r="C8" s="154">
        <v>483600.67499999999</v>
      </c>
      <c r="D8" s="154">
        <v>515809.163</v>
      </c>
      <c r="E8" s="148">
        <v>6.6601412415315586E-2</v>
      </c>
      <c r="F8" s="154">
        <v>435846.71299999999</v>
      </c>
      <c r="G8" s="154">
        <v>452437.734</v>
      </c>
      <c r="H8" s="148">
        <v>3.806618360340841E-2</v>
      </c>
      <c r="I8" s="154">
        <v>47753.962</v>
      </c>
      <c r="J8" s="154">
        <v>63371.429000000004</v>
      </c>
      <c r="K8" s="148">
        <v>0.32704023594942777</v>
      </c>
      <c r="L8" s="154">
        <v>54182.082999999999</v>
      </c>
      <c r="M8" s="154">
        <v>62097.627999999997</v>
      </c>
      <c r="N8" s="148">
        <v>0.14609155945517993</v>
      </c>
      <c r="O8" s="154">
        <v>-1164.992</v>
      </c>
      <c r="P8" s="154">
        <v>-1813.6130000000001</v>
      </c>
      <c r="Q8" s="148">
        <v>-0.55676004642092003</v>
      </c>
      <c r="R8" s="154">
        <v>-7593.1129999999994</v>
      </c>
      <c r="S8" s="154">
        <v>-539.8119999999933</v>
      </c>
      <c r="T8" s="148">
        <v>0.92890768252757605</v>
      </c>
      <c r="U8" s="154">
        <v>-2264.7890000000002</v>
      </c>
      <c r="V8" s="154">
        <v>-383.57</v>
      </c>
      <c r="W8" s="148">
        <v>-0.83063764438983057</v>
      </c>
      <c r="X8" s="154">
        <v>-5328.3239999999996</v>
      </c>
      <c r="Y8" s="154">
        <v>-156.24199999999999</v>
      </c>
      <c r="Z8" s="148">
        <v>0.97067708345063097</v>
      </c>
    </row>
    <row r="9" spans="1:26">
      <c r="A9" s="101">
        <v>80</v>
      </c>
      <c r="B9" s="53" t="s">
        <v>6</v>
      </c>
      <c r="C9" s="154">
        <v>124710.82</v>
      </c>
      <c r="D9" s="154">
        <v>136293.647</v>
      </c>
      <c r="E9" s="148">
        <v>9.2877482483075591E-2</v>
      </c>
      <c r="F9" s="154">
        <v>111781.17200000001</v>
      </c>
      <c r="G9" s="154">
        <v>110730.401</v>
      </c>
      <c r="H9" s="148">
        <v>-9.4002503391179548E-3</v>
      </c>
      <c r="I9" s="154">
        <v>12929.648000000001</v>
      </c>
      <c r="J9" s="154">
        <v>25563.245999999999</v>
      </c>
      <c r="K9" s="148">
        <v>0.97710301162104307</v>
      </c>
      <c r="L9" s="154">
        <v>9408.8629999999994</v>
      </c>
      <c r="M9" s="154">
        <v>14404.736999999999</v>
      </c>
      <c r="N9" s="148">
        <v>0.53097531550836696</v>
      </c>
      <c r="O9" s="154">
        <v>3841.7759999999998</v>
      </c>
      <c r="P9" s="154">
        <v>2405.2269999999999</v>
      </c>
      <c r="Q9" s="148">
        <v>-0.37392836021673315</v>
      </c>
      <c r="R9" s="154">
        <v>7362.5610000000015</v>
      </c>
      <c r="S9" s="154">
        <v>13563.736000000001</v>
      </c>
      <c r="T9" s="148">
        <v>0.84225787738804447</v>
      </c>
      <c r="U9" s="154">
        <v>2265.67</v>
      </c>
      <c r="V9" s="154">
        <v>3576.64</v>
      </c>
      <c r="W9" s="148">
        <v>0.57862354182206577</v>
      </c>
      <c r="X9" s="154">
        <v>5096.8909999999996</v>
      </c>
      <c r="Y9" s="154">
        <v>9987.0959999999995</v>
      </c>
      <c r="Z9" s="148">
        <v>0.95944861288970085</v>
      </c>
    </row>
    <row r="10" spans="1:26">
      <c r="A10" s="52">
        <v>81</v>
      </c>
      <c r="B10" s="56" t="s">
        <v>314</v>
      </c>
      <c r="C10" s="154">
        <v>216012.984</v>
      </c>
      <c r="D10" s="154">
        <v>216075.16399999999</v>
      </c>
      <c r="E10" s="148">
        <v>2.8785306720258141E-4</v>
      </c>
      <c r="F10" s="154">
        <v>194866.32199999999</v>
      </c>
      <c r="G10" s="154">
        <v>169885.87100000001</v>
      </c>
      <c r="H10" s="148">
        <v>-0.12819275667346963</v>
      </c>
      <c r="I10" s="154">
        <v>21146.662000000011</v>
      </c>
      <c r="J10" s="154">
        <v>46189.292999999976</v>
      </c>
      <c r="K10" s="148">
        <v>1.1842356491062254</v>
      </c>
      <c r="L10" s="154">
        <v>27908.460999999999</v>
      </c>
      <c r="M10" s="154">
        <v>33081.226000000002</v>
      </c>
      <c r="N10" s="148">
        <v>0.18534755463585051</v>
      </c>
      <c r="O10" s="154">
        <v>3967.779</v>
      </c>
      <c r="P10" s="154">
        <v>2206.8240000000001</v>
      </c>
      <c r="Q10" s="148">
        <v>-0.44381378095907054</v>
      </c>
      <c r="R10" s="154">
        <v>-2794.0199999999882</v>
      </c>
      <c r="S10" s="154">
        <v>15314.890999999974</v>
      </c>
      <c r="T10" s="148">
        <v>6.4813104415859701</v>
      </c>
      <c r="U10" s="154">
        <v>-834.35400000000004</v>
      </c>
      <c r="V10" s="154">
        <v>4134.4129999999996</v>
      </c>
      <c r="W10" s="148">
        <v>-5.955226438657931</v>
      </c>
      <c r="X10" s="154">
        <v>-1959.6659999999999</v>
      </c>
      <c r="Y10" s="154">
        <v>11180.477999999999</v>
      </c>
      <c r="Z10" s="148">
        <v>6.7052977395127504</v>
      </c>
    </row>
    <row r="11" spans="1:26">
      <c r="A11" s="101">
        <v>99</v>
      </c>
      <c r="B11" s="53" t="s">
        <v>7</v>
      </c>
      <c r="C11" s="154">
        <v>416711.15500000003</v>
      </c>
      <c r="D11" s="154">
        <v>467424.35600000003</v>
      </c>
      <c r="E11" s="148">
        <v>0.12169868838764342</v>
      </c>
      <c r="F11" s="154">
        <v>382074.42599999998</v>
      </c>
      <c r="G11" s="154">
        <v>399799.88900000002</v>
      </c>
      <c r="H11" s="148">
        <v>4.6392696798817079E-2</v>
      </c>
      <c r="I11" s="154">
        <v>34636.72900000005</v>
      </c>
      <c r="J11" s="154">
        <v>67624.467000000004</v>
      </c>
      <c r="K11" s="148">
        <v>0.9523918381553842</v>
      </c>
      <c r="L11" s="154">
        <v>45155.474999999999</v>
      </c>
      <c r="M11" s="154">
        <v>59907.983999999997</v>
      </c>
      <c r="N11" s="148">
        <v>0.32670476835865414</v>
      </c>
      <c r="O11" s="154">
        <v>11115.787</v>
      </c>
      <c r="P11" s="154">
        <v>8294.4930000000004</v>
      </c>
      <c r="Q11" s="148">
        <v>-0.25380964928529126</v>
      </c>
      <c r="R11" s="154">
        <v>597.04100000005201</v>
      </c>
      <c r="S11" s="154">
        <v>16010.976000000008</v>
      </c>
      <c r="T11" s="148">
        <v>25.817213558195522</v>
      </c>
      <c r="U11" s="154">
        <v>983.28700000000003</v>
      </c>
      <c r="V11" s="154">
        <v>4345.3770000000004</v>
      </c>
      <c r="W11" s="148">
        <v>3.4192356860204605</v>
      </c>
      <c r="X11" s="154">
        <v>-386.24599999999998</v>
      </c>
      <c r="Y11" s="154">
        <v>11665.599</v>
      </c>
      <c r="Z11" s="148">
        <v>31.202510835063698</v>
      </c>
    </row>
    <row r="12" spans="1:26">
      <c r="A12" s="101">
        <v>107</v>
      </c>
      <c r="B12" s="53" t="s">
        <v>44</v>
      </c>
      <c r="C12" s="154">
        <v>396426.44199999998</v>
      </c>
      <c r="D12" s="154">
        <v>441020.22399999999</v>
      </c>
      <c r="E12" s="148">
        <v>0.11248942369994586</v>
      </c>
      <c r="F12" s="154">
        <v>352817.87400000001</v>
      </c>
      <c r="G12" s="154">
        <v>379913.10800000001</v>
      </c>
      <c r="H12" s="148">
        <v>7.679665911710587E-2</v>
      </c>
      <c r="I12" s="154">
        <v>43608.56799999997</v>
      </c>
      <c r="J12" s="154">
        <v>61107.11599999998</v>
      </c>
      <c r="K12" s="148">
        <v>0.40126399014065361</v>
      </c>
      <c r="L12" s="154">
        <v>53154.245999999999</v>
      </c>
      <c r="M12" s="154">
        <v>56343.767</v>
      </c>
      <c r="N12" s="148">
        <v>6.0005008819050909E-2</v>
      </c>
      <c r="O12" s="154">
        <v>5944.5190000000002</v>
      </c>
      <c r="P12" s="154">
        <v>5035.9470000000001</v>
      </c>
      <c r="Q12" s="148">
        <v>-0.15284197089789775</v>
      </c>
      <c r="R12" s="154">
        <v>-3601.1590000000288</v>
      </c>
      <c r="S12" s="154">
        <v>9799.2959999999803</v>
      </c>
      <c r="T12" s="148">
        <v>3.72115060734611</v>
      </c>
      <c r="U12" s="154">
        <v>-173.797</v>
      </c>
      <c r="V12" s="154">
        <v>2764.6170000000002</v>
      </c>
      <c r="W12" s="148">
        <v>-16.907161803713528</v>
      </c>
      <c r="X12" s="154">
        <v>-3427.3620000000001</v>
      </c>
      <c r="Y12" s="154">
        <v>7034.6790000000001</v>
      </c>
      <c r="Z12" s="148">
        <v>3.0525053962785398</v>
      </c>
    </row>
    <row r="13" spans="1:26">
      <c r="A13" s="282" t="s">
        <v>8</v>
      </c>
      <c r="B13" s="282"/>
      <c r="C13" s="183">
        <v>2097674.8619999997</v>
      </c>
      <c r="D13" s="183">
        <v>2284894.213</v>
      </c>
      <c r="E13" s="184">
        <v>8.9250891256569043E-2</v>
      </c>
      <c r="F13" s="183">
        <v>1891809.5249999999</v>
      </c>
      <c r="G13" s="183">
        <v>1921911.8759999999</v>
      </c>
      <c r="H13" s="184">
        <v>1.5911935425951595E-2</v>
      </c>
      <c r="I13" s="183">
        <v>205865.33700000006</v>
      </c>
      <c r="J13" s="183">
        <v>362982.33699999988</v>
      </c>
      <c r="K13" s="184">
        <v>0.76320279212425057</v>
      </c>
      <c r="L13" s="183">
        <v>239813.71500000003</v>
      </c>
      <c r="M13" s="183">
        <v>289074.17200000002</v>
      </c>
      <c r="N13" s="184">
        <v>0.20541134188259402</v>
      </c>
      <c r="O13" s="183">
        <v>26658.914000000001</v>
      </c>
      <c r="P13" s="183">
        <v>16538.671000000002</v>
      </c>
      <c r="Q13" s="184">
        <v>-0.37961947737255908</v>
      </c>
      <c r="R13" s="183">
        <v>-7289.4639999999217</v>
      </c>
      <c r="S13" s="183">
        <v>90446.835999999923</v>
      </c>
      <c r="T13" s="184">
        <v>13.4078856826786</v>
      </c>
      <c r="U13" s="183">
        <v>-354.35700000000043</v>
      </c>
      <c r="V13" s="183">
        <v>24046.565999999999</v>
      </c>
      <c r="W13" s="184">
        <v>-68.859717742276771</v>
      </c>
      <c r="X13" s="183">
        <v>-6935.107</v>
      </c>
      <c r="Y13" s="183">
        <v>66400.27</v>
      </c>
      <c r="Z13" s="184">
        <v>10.5745126931711</v>
      </c>
    </row>
    <row r="14" spans="1:26">
      <c r="A14" s="99">
        <v>62</v>
      </c>
      <c r="B14" s="51" t="s">
        <v>9</v>
      </c>
      <c r="C14" s="153">
        <v>1828.6489999999999</v>
      </c>
      <c r="D14" s="153"/>
      <c r="E14" s="148"/>
      <c r="F14" s="153">
        <v>1986.3409999999999</v>
      </c>
      <c r="G14" s="153"/>
      <c r="H14" s="148"/>
      <c r="I14" s="153">
        <v>-157.69200000000001</v>
      </c>
      <c r="J14" s="153"/>
      <c r="K14" s="148"/>
      <c r="L14" s="153">
        <v>366.43299999999999</v>
      </c>
      <c r="M14" s="153"/>
      <c r="N14" s="148"/>
      <c r="O14" s="153">
        <v>568.9</v>
      </c>
      <c r="P14" s="153"/>
      <c r="Q14" s="148"/>
      <c r="R14" s="153">
        <v>44.774999999999977</v>
      </c>
      <c r="S14" s="153"/>
      <c r="T14" s="148"/>
      <c r="U14" s="153">
        <v>0</v>
      </c>
      <c r="V14" s="153"/>
      <c r="W14" s="148"/>
      <c r="X14" s="153">
        <v>44.774999999999999</v>
      </c>
      <c r="Y14" s="153"/>
      <c r="Z14" s="148"/>
    </row>
    <row r="15" spans="1:26">
      <c r="A15" s="52">
        <v>63</v>
      </c>
      <c r="B15" s="56" t="s">
        <v>318</v>
      </c>
      <c r="C15" s="154">
        <v>33207.853000000003</v>
      </c>
      <c r="D15" s="154">
        <v>68527.831000000006</v>
      </c>
      <c r="E15" s="148">
        <v>1.063603178440955</v>
      </c>
      <c r="F15" s="154">
        <v>32939.732000000004</v>
      </c>
      <c r="G15" s="154">
        <v>67110.119000000006</v>
      </c>
      <c r="H15" s="148">
        <v>1.037360807914284</v>
      </c>
      <c r="I15" s="154">
        <v>268.12099999999919</v>
      </c>
      <c r="J15" s="154">
        <v>1417.7119999999995</v>
      </c>
      <c r="K15" s="148">
        <v>4.2875828450587754</v>
      </c>
      <c r="L15" s="154">
        <v>2319.9250000000002</v>
      </c>
      <c r="M15" s="154">
        <v>6192.3710000000001</v>
      </c>
      <c r="N15" s="148">
        <v>1.669211720206472</v>
      </c>
      <c r="O15" s="154">
        <v>2225.9740000000002</v>
      </c>
      <c r="P15" s="154">
        <v>5844.8639999999996</v>
      </c>
      <c r="Q15" s="148">
        <v>1.6257557365899147</v>
      </c>
      <c r="R15" s="154">
        <v>174.16999999999916</v>
      </c>
      <c r="S15" s="154">
        <v>1070.204999999999</v>
      </c>
      <c r="T15" s="148">
        <v>5.1446001033473285</v>
      </c>
      <c r="U15" s="154">
        <v>61.856999999999999</v>
      </c>
      <c r="V15" s="154">
        <v>323.93299999999999</v>
      </c>
      <c r="W15" s="148">
        <v>4.2368042420421297</v>
      </c>
      <c r="X15" s="154">
        <v>112.313</v>
      </c>
      <c r="Y15" s="154">
        <v>746.27200000000005</v>
      </c>
      <c r="Z15" s="148">
        <v>5.644573646861895</v>
      </c>
    </row>
    <row r="16" spans="1:26">
      <c r="A16" s="52">
        <v>65</v>
      </c>
      <c r="B16" s="56" t="s">
        <v>10</v>
      </c>
      <c r="C16" s="154">
        <v>26119.036</v>
      </c>
      <c r="D16" s="154"/>
      <c r="E16" s="148"/>
      <c r="F16" s="154">
        <v>26585.186000000002</v>
      </c>
      <c r="G16" s="154"/>
      <c r="H16" s="148"/>
      <c r="I16" s="154">
        <v>-466.15000000000146</v>
      </c>
      <c r="J16" s="154"/>
      <c r="K16" s="148"/>
      <c r="L16" s="154">
        <v>2596.1799999999998</v>
      </c>
      <c r="M16" s="154"/>
      <c r="N16" s="148"/>
      <c r="O16" s="154">
        <v>3325.5990000000002</v>
      </c>
      <c r="P16" s="154"/>
      <c r="Q16" s="148"/>
      <c r="R16" s="154">
        <v>263.26899999999887</v>
      </c>
      <c r="S16" s="154"/>
      <c r="T16" s="148"/>
      <c r="U16" s="154">
        <v>115.31399999999999</v>
      </c>
      <c r="V16" s="154"/>
      <c r="W16" s="148"/>
      <c r="X16" s="154">
        <v>147.95500000000001</v>
      </c>
      <c r="Y16" s="154"/>
      <c r="Z16" s="148"/>
    </row>
    <row r="17" spans="1:26">
      <c r="A17" s="52">
        <v>68</v>
      </c>
      <c r="B17" s="56" t="s">
        <v>11</v>
      </c>
      <c r="C17" s="154">
        <v>9426.1129999999994</v>
      </c>
      <c r="D17" s="154"/>
      <c r="E17" s="148"/>
      <c r="F17" s="154">
        <v>9105.4159999999993</v>
      </c>
      <c r="G17" s="154"/>
      <c r="H17" s="148"/>
      <c r="I17" s="154">
        <v>320.69700000000012</v>
      </c>
      <c r="J17" s="154"/>
      <c r="K17" s="148"/>
      <c r="L17" s="154">
        <v>696.71600000000001</v>
      </c>
      <c r="M17" s="154"/>
      <c r="N17" s="148"/>
      <c r="O17" s="154">
        <v>482.59100000000001</v>
      </c>
      <c r="P17" s="154"/>
      <c r="Q17" s="148"/>
      <c r="R17" s="154">
        <v>106.57200000000012</v>
      </c>
      <c r="S17" s="154"/>
      <c r="T17" s="148"/>
      <c r="U17" s="154">
        <v>17.559000000000001</v>
      </c>
      <c r="V17" s="154"/>
      <c r="W17" s="148"/>
      <c r="X17" s="154">
        <v>89.013000000000005</v>
      </c>
      <c r="Y17" s="154"/>
      <c r="Z17" s="148"/>
    </row>
    <row r="18" spans="1:26">
      <c r="A18" s="52">
        <v>76</v>
      </c>
      <c r="B18" s="56" t="s">
        <v>45</v>
      </c>
      <c r="C18" s="208">
        <v>20337.288</v>
      </c>
      <c r="D18" s="208">
        <v>21497.882000000001</v>
      </c>
      <c r="E18" s="217">
        <v>5.7067294321642148E-2</v>
      </c>
      <c r="F18" s="208">
        <v>18072.543000000001</v>
      </c>
      <c r="G18" s="208">
        <v>16758.842000000001</v>
      </c>
      <c r="H18" s="217">
        <v>-7.269043432349287E-2</v>
      </c>
      <c r="I18" s="208">
        <v>2264.744999999999</v>
      </c>
      <c r="J18" s="208">
        <v>4739.0400000000009</v>
      </c>
      <c r="K18" s="217">
        <v>1.0925269732353988</v>
      </c>
      <c r="L18" s="208">
        <v>3100.0369999999998</v>
      </c>
      <c r="M18" s="208">
        <v>3410.471</v>
      </c>
      <c r="N18" s="217">
        <v>0.10013880479491055</v>
      </c>
      <c r="O18" s="208">
        <v>1084.079</v>
      </c>
      <c r="P18" s="208">
        <v>1020.048</v>
      </c>
      <c r="Q18" s="217">
        <v>-5.9064883647778399E-2</v>
      </c>
      <c r="R18" s="208">
        <v>248.78699999999913</v>
      </c>
      <c r="S18" s="208">
        <v>2348.6170000000011</v>
      </c>
      <c r="T18" s="218">
        <v>8.4402722007179207</v>
      </c>
      <c r="U18" s="208">
        <v>47.134</v>
      </c>
      <c r="V18" s="208">
        <v>581.67399999999998</v>
      </c>
      <c r="W18" s="218">
        <v>11.340857979377944</v>
      </c>
      <c r="X18" s="208">
        <v>201.65299999999999</v>
      </c>
      <c r="Y18" s="208">
        <v>1766.943</v>
      </c>
      <c r="Z18" s="218">
        <v>7.7622946348430233</v>
      </c>
    </row>
    <row r="19" spans="1:26">
      <c r="A19" s="104">
        <v>94</v>
      </c>
      <c r="B19" s="58" t="s">
        <v>12</v>
      </c>
      <c r="C19" s="155">
        <v>1948.7929999999999</v>
      </c>
      <c r="D19" s="155">
        <v>1797.4860000000001</v>
      </c>
      <c r="E19" s="148">
        <v>-7.7641391363782453E-2</v>
      </c>
      <c r="F19" s="155">
        <v>1692.934</v>
      </c>
      <c r="G19" s="155">
        <v>1557.2349999999999</v>
      </c>
      <c r="H19" s="148">
        <v>-8.0156107680512068E-2</v>
      </c>
      <c r="I19" s="155">
        <v>255.85899999999992</v>
      </c>
      <c r="J19" s="155">
        <v>240.2510000000002</v>
      </c>
      <c r="K19" s="148">
        <v>-6.1002348950006557E-2</v>
      </c>
      <c r="L19" s="155">
        <v>282.71100000000001</v>
      </c>
      <c r="M19" s="155">
        <v>239.339</v>
      </c>
      <c r="N19" s="148">
        <v>-0.15341461775452681</v>
      </c>
      <c r="O19" s="155">
        <v>42.951000000000001</v>
      </c>
      <c r="P19" s="155">
        <v>23.07</v>
      </c>
      <c r="Q19" s="148">
        <v>-0.46287630090102672</v>
      </c>
      <c r="R19" s="155">
        <v>16.098999999999911</v>
      </c>
      <c r="S19" s="155">
        <v>23.982000000000205</v>
      </c>
      <c r="T19" s="148">
        <v>0.48965774271695994</v>
      </c>
      <c r="U19" s="155">
        <v>0.89200000000000002</v>
      </c>
      <c r="V19" s="155">
        <v>4.3819999999999997</v>
      </c>
      <c r="W19" s="148">
        <v>3.9125560538116586</v>
      </c>
      <c r="X19" s="155">
        <v>15.207000000000001</v>
      </c>
      <c r="Y19" s="155">
        <v>19.600000000000001</v>
      </c>
      <c r="Z19" s="148">
        <v>0.28888012099690941</v>
      </c>
    </row>
    <row r="20" spans="1:26">
      <c r="A20" s="282" t="s">
        <v>13</v>
      </c>
      <c r="B20" s="282"/>
      <c r="C20" s="183">
        <v>92867.732000000004</v>
      </c>
      <c r="D20" s="183">
        <v>91823.199000000008</v>
      </c>
      <c r="E20" s="184">
        <v>-1.1247534288874372E-2</v>
      </c>
      <c r="F20" s="183">
        <v>90382.152000000002</v>
      </c>
      <c r="G20" s="183">
        <v>85426.196000000011</v>
      </c>
      <c r="H20" s="184">
        <v>-5.4833348070756127E-2</v>
      </c>
      <c r="I20" s="183">
        <v>2485.5799999999967</v>
      </c>
      <c r="J20" s="183">
        <v>6397.0030000000006</v>
      </c>
      <c r="K20" s="184">
        <v>1.5736459900707316</v>
      </c>
      <c r="L20" s="183">
        <v>9362.0020000000004</v>
      </c>
      <c r="M20" s="183">
        <v>9842.1810000000005</v>
      </c>
      <c r="N20" s="184">
        <v>5.1290204808757789E-2</v>
      </c>
      <c r="O20" s="183">
        <v>7730.0940000000001</v>
      </c>
      <c r="P20" s="183">
        <v>6887.9819999999991</v>
      </c>
      <c r="Q20" s="184">
        <v>-0.10893942557490255</v>
      </c>
      <c r="R20" s="183">
        <v>853.67199999999718</v>
      </c>
      <c r="S20" s="183">
        <v>3442.8040000000005</v>
      </c>
      <c r="T20" s="184">
        <v>3.032935366276523</v>
      </c>
      <c r="U20" s="183">
        <v>242.75599999999997</v>
      </c>
      <c r="V20" s="183">
        <v>909.98899999999992</v>
      </c>
      <c r="W20" s="184">
        <v>2.7485747005223353</v>
      </c>
      <c r="X20" s="183">
        <v>610.91600000000005</v>
      </c>
      <c r="Y20" s="183">
        <v>2532.8150000000001</v>
      </c>
      <c r="Z20" s="219">
        <v>3.1459300460292408</v>
      </c>
    </row>
    <row r="21" spans="1:26">
      <c r="A21" s="283" t="s">
        <v>14</v>
      </c>
      <c r="B21" s="283"/>
      <c r="C21" s="205">
        <v>2190542.5939999996</v>
      </c>
      <c r="D21" s="205">
        <v>2376717.412</v>
      </c>
      <c r="E21" s="206">
        <v>8.499027524502023E-2</v>
      </c>
      <c r="F21" s="205">
        <v>1982191.6769999999</v>
      </c>
      <c r="G21" s="205">
        <v>2007338.0719999999</v>
      </c>
      <c r="H21" s="206">
        <v>1.2686157091557515E-2</v>
      </c>
      <c r="I21" s="205">
        <v>208350.91700000004</v>
      </c>
      <c r="J21" s="205">
        <v>369379.33999999991</v>
      </c>
      <c r="K21" s="206">
        <v>0.77287119883422362</v>
      </c>
      <c r="L21" s="205">
        <v>249175.71700000003</v>
      </c>
      <c r="M21" s="205">
        <v>298916.353</v>
      </c>
      <c r="N21" s="206">
        <v>0.19962071986332419</v>
      </c>
      <c r="O21" s="205">
        <v>34389.008000000002</v>
      </c>
      <c r="P21" s="205">
        <v>23426.653000000002</v>
      </c>
      <c r="Q21" s="206">
        <v>-0.31877497018814849</v>
      </c>
      <c r="R21" s="205">
        <v>-6435.7919999999249</v>
      </c>
      <c r="S21" s="205">
        <v>93889.639999999927</v>
      </c>
      <c r="T21" s="206">
        <v>15.588669117958</v>
      </c>
      <c r="U21" s="205">
        <v>-111.60100000000045</v>
      </c>
      <c r="V21" s="205">
        <v>24956.555</v>
      </c>
      <c r="W21" s="206">
        <v>-224.6230410121764</v>
      </c>
      <c r="X21" s="205">
        <v>-6324.1909999999998</v>
      </c>
      <c r="Y21" s="205">
        <v>68933.085000000006</v>
      </c>
      <c r="Z21" s="206">
        <v>11.899905616386301</v>
      </c>
    </row>
    <row r="22" spans="1:26">
      <c r="A22" s="267" t="s">
        <v>334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9"/>
    </row>
    <row r="23" spans="1:26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9"/>
    </row>
    <row r="24" spans="1:26" ht="13.5" customHeight="1">
      <c r="B24" s="281"/>
      <c r="C24" s="281"/>
      <c r="D24" s="281"/>
      <c r="E24" s="281"/>
      <c r="F24" s="281"/>
      <c r="G24" s="281"/>
      <c r="H24" s="281"/>
    </row>
    <row r="25" spans="1:26">
      <c r="A25" s="109"/>
      <c r="B25" s="64"/>
      <c r="C25" s="110"/>
      <c r="D25" s="110"/>
      <c r="E25" s="111"/>
      <c r="F25" s="111"/>
      <c r="G25" s="111"/>
      <c r="H25" s="111"/>
    </row>
    <row r="26" spans="1:26">
      <c r="B26" s="281"/>
      <c r="C26" s="281"/>
      <c r="D26" s="281"/>
      <c r="E26" s="281"/>
      <c r="F26" s="281"/>
      <c r="G26" s="281"/>
      <c r="H26" s="281"/>
    </row>
    <row r="27" spans="1:26">
      <c r="B27" s="112"/>
    </row>
  </sheetData>
  <mergeCells count="20">
    <mergeCell ref="B24:H24"/>
    <mergeCell ref="B26:H26"/>
    <mergeCell ref="C5:E5"/>
    <mergeCell ref="F5:H5"/>
    <mergeCell ref="A23:Z23"/>
    <mergeCell ref="A22:Z22"/>
    <mergeCell ref="A13:B13"/>
    <mergeCell ref="A21:B21"/>
    <mergeCell ref="L5:N5"/>
    <mergeCell ref="U5:W5"/>
    <mergeCell ref="A2:Z2"/>
    <mergeCell ref="A3:Z3"/>
    <mergeCell ref="A4:Z4"/>
    <mergeCell ref="A5:A6"/>
    <mergeCell ref="B5:B6"/>
    <mergeCell ref="A20:B20"/>
    <mergeCell ref="I5:K5"/>
    <mergeCell ref="R5:T5"/>
    <mergeCell ref="O5:Q5"/>
    <mergeCell ref="X5:Z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4" t="s">
        <v>252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6"/>
    </row>
    <row r="3" spans="1:17">
      <c r="A3" s="286" t="s">
        <v>336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307"/>
    </row>
    <row r="4" spans="1:17" ht="40.15" customHeight="1">
      <c r="A4" s="280" t="s">
        <v>3</v>
      </c>
      <c r="B4" s="280" t="s">
        <v>4</v>
      </c>
      <c r="C4" s="303" t="s">
        <v>245</v>
      </c>
      <c r="D4" s="303"/>
      <c r="E4" s="303"/>
      <c r="F4" s="303" t="s">
        <v>246</v>
      </c>
      <c r="G4" s="303"/>
      <c r="H4" s="303"/>
      <c r="I4" s="303" t="s">
        <v>247</v>
      </c>
      <c r="J4" s="303"/>
      <c r="K4" s="303"/>
      <c r="L4" s="303" t="s">
        <v>248</v>
      </c>
      <c r="M4" s="303"/>
      <c r="N4" s="303"/>
      <c r="O4" s="303" t="s">
        <v>249</v>
      </c>
      <c r="P4" s="303"/>
      <c r="Q4" s="303"/>
    </row>
    <row r="5" spans="1:17" ht="25.5">
      <c r="A5" s="280"/>
      <c r="B5" s="280"/>
      <c r="C5" s="181">
        <v>2019</v>
      </c>
      <c r="D5" s="181">
        <v>2020</v>
      </c>
      <c r="E5" s="182" t="s">
        <v>238</v>
      </c>
      <c r="F5" s="181">
        <v>2019</v>
      </c>
      <c r="G5" s="181">
        <v>2020</v>
      </c>
      <c r="H5" s="182" t="s">
        <v>238</v>
      </c>
      <c r="I5" s="181">
        <v>2019</v>
      </c>
      <c r="J5" s="181">
        <v>2020</v>
      </c>
      <c r="K5" s="182" t="s">
        <v>250</v>
      </c>
      <c r="L5" s="181">
        <v>2019</v>
      </c>
      <c r="M5" s="181">
        <v>2020</v>
      </c>
      <c r="N5" s="182" t="s">
        <v>250</v>
      </c>
      <c r="O5" s="181">
        <v>2019</v>
      </c>
      <c r="P5" s="181">
        <v>2020</v>
      </c>
      <c r="Q5" s="182" t="s">
        <v>250</v>
      </c>
    </row>
    <row r="6" spans="1:17">
      <c r="A6" s="99">
        <v>67</v>
      </c>
      <c r="B6" s="51" t="s">
        <v>5</v>
      </c>
      <c r="C6" s="100">
        <v>0.53817287315293627</v>
      </c>
      <c r="D6" s="100">
        <v>0.57970490648442874</v>
      </c>
      <c r="E6" s="157">
        <v>7.7172290547037781E-2</v>
      </c>
      <c r="F6" s="158">
        <v>1.2738015059869336</v>
      </c>
      <c r="G6" s="158">
        <v>1.1892540042170352</v>
      </c>
      <c r="H6" s="159">
        <v>-6.6374157490410202E-2</v>
      </c>
      <c r="I6" s="160">
        <v>-5.7480518651217404E-3</v>
      </c>
      <c r="J6" s="160">
        <v>0.17034847087720506</v>
      </c>
      <c r="K6" s="222">
        <v>17.60965227423268</v>
      </c>
      <c r="L6" s="160">
        <v>-2.0216735134342832E-3</v>
      </c>
      <c r="M6" s="160">
        <v>5.2508652661273018E-2</v>
      </c>
      <c r="N6" s="222">
        <v>5.45303261747073</v>
      </c>
      <c r="O6" s="160">
        <v>0.90050305121248841</v>
      </c>
      <c r="P6" s="160">
        <v>0.80497282458158859</v>
      </c>
      <c r="Q6" s="222">
        <v>-9.5530226630899833</v>
      </c>
    </row>
    <row r="7" spans="1:17">
      <c r="A7" s="101">
        <v>78</v>
      </c>
      <c r="B7" s="53" t="s">
        <v>48</v>
      </c>
      <c r="C7" s="102">
        <v>0.61694265018206884</v>
      </c>
      <c r="D7" s="102">
        <v>0.61627514131433692</v>
      </c>
      <c r="E7" s="148">
        <v>-1.0819625900964081E-3</v>
      </c>
      <c r="F7" s="156">
        <v>2.7143615597468442</v>
      </c>
      <c r="G7" s="156">
        <v>3.0965451906155552</v>
      </c>
      <c r="H7" s="103">
        <v>0.14080056118402862</v>
      </c>
      <c r="I7" s="161">
        <v>-9.6179020728585779E-2</v>
      </c>
      <c r="J7" s="161">
        <v>-2.7938370788611394E-3</v>
      </c>
      <c r="K7" s="222">
        <v>9.3385183649724652</v>
      </c>
      <c r="L7" s="161">
        <v>-1.1018024323477215E-2</v>
      </c>
      <c r="M7" s="161">
        <v>-3.0290660036219635E-4</v>
      </c>
      <c r="N7" s="222">
        <v>1.071511772311502</v>
      </c>
      <c r="O7" s="161">
        <v>0.90125331814311471</v>
      </c>
      <c r="P7" s="161">
        <v>0.87714171529752372</v>
      </c>
      <c r="Q7" s="222">
        <v>-2.4111602845590996</v>
      </c>
    </row>
    <row r="8" spans="1:17">
      <c r="A8" s="101">
        <v>80</v>
      </c>
      <c r="B8" s="53" t="s">
        <v>6</v>
      </c>
      <c r="C8" s="102">
        <v>0.98947065490914177</v>
      </c>
      <c r="D8" s="102">
        <v>1.0349816319841163</v>
      </c>
      <c r="E8" s="148">
        <v>4.5995277221388298E-2</v>
      </c>
      <c r="F8" s="156">
        <v>2.1570324832933876</v>
      </c>
      <c r="G8" s="156">
        <v>2.2999092831899421</v>
      </c>
      <c r="H8" s="103">
        <v>6.6237667259608557E-2</v>
      </c>
      <c r="I8" s="161">
        <v>0.30817342124253316</v>
      </c>
      <c r="J8" s="161">
        <v>0.55908454103278327</v>
      </c>
      <c r="K8" s="222">
        <v>25.091111979025012</v>
      </c>
      <c r="L8" s="161">
        <v>4.086967754682392E-2</v>
      </c>
      <c r="M8" s="161">
        <v>7.3276313458689679E-2</v>
      </c>
      <c r="N8" s="222">
        <v>3.2406635911865758</v>
      </c>
      <c r="O8" s="161">
        <v>0.89632296540107748</v>
      </c>
      <c r="P8" s="161">
        <v>0.81243992979364621</v>
      </c>
      <c r="Q8" s="222">
        <v>-8.3883035607431271</v>
      </c>
    </row>
    <row r="9" spans="1:17">
      <c r="A9" s="52">
        <v>81</v>
      </c>
      <c r="B9" s="56" t="s">
        <v>314</v>
      </c>
      <c r="C9" s="102">
        <v>0.47123820075297762</v>
      </c>
      <c r="D9" s="102">
        <v>0.68258224426127667</v>
      </c>
      <c r="E9" s="148">
        <v>0.44848665318431036</v>
      </c>
      <c r="F9" s="156">
        <v>3.2419797414426514</v>
      </c>
      <c r="G9" s="156">
        <v>1.8483442099568566</v>
      </c>
      <c r="H9" s="103">
        <v>-0.42987175819477508</v>
      </c>
      <c r="I9" s="161">
        <v>-5.9895606171350306E-2</v>
      </c>
      <c r="J9" s="161">
        <v>0.44785284969643441</v>
      </c>
      <c r="K9" s="222">
        <v>50.774845586778468</v>
      </c>
      <c r="L9" s="161">
        <v>-9.0719824508326777E-3</v>
      </c>
      <c r="M9" s="161">
        <v>5.174346645410853E-2</v>
      </c>
      <c r="N9" s="222">
        <v>6.0815448904941203</v>
      </c>
      <c r="O9" s="161">
        <v>0.90210467163399766</v>
      </c>
      <c r="P9" s="161">
        <v>0.78623506679370159</v>
      </c>
      <c r="Q9" s="222">
        <v>-11.586960484029607</v>
      </c>
    </row>
    <row r="10" spans="1:17">
      <c r="A10" s="101">
        <v>99</v>
      </c>
      <c r="B10" s="53" t="s">
        <v>7</v>
      </c>
      <c r="C10" s="102">
        <v>0.9048801962844889</v>
      </c>
      <c r="D10" s="102">
        <v>0.86672080296987308</v>
      </c>
      <c r="E10" s="148">
        <v>-4.217065802887654E-2</v>
      </c>
      <c r="F10" s="156">
        <v>2.7539042993054585</v>
      </c>
      <c r="G10" s="156">
        <v>2.6992754036362188</v>
      </c>
      <c r="H10" s="103">
        <v>-1.9836889641741462E-2</v>
      </c>
      <c r="I10" s="161">
        <v>-6.6121646326724329E-3</v>
      </c>
      <c r="J10" s="161">
        <v>0.19653402208302259</v>
      </c>
      <c r="K10" s="222">
        <v>20.314618671569505</v>
      </c>
      <c r="L10" s="161">
        <v>-9.2689143394781442E-4</v>
      </c>
      <c r="M10" s="161">
        <v>2.4957191148165157E-2</v>
      </c>
      <c r="N10" s="222">
        <v>2.5884082582112971</v>
      </c>
      <c r="O10" s="161">
        <v>0.91688072521120767</v>
      </c>
      <c r="P10" s="161">
        <v>0.85532532455369104</v>
      </c>
      <c r="Q10" s="222">
        <v>-6.1555400657516639</v>
      </c>
    </row>
    <row r="11" spans="1:17">
      <c r="A11" s="101">
        <v>107</v>
      </c>
      <c r="B11" s="53" t="s">
        <v>44</v>
      </c>
      <c r="C11" s="102">
        <v>0.6334559919229491</v>
      </c>
      <c r="D11" s="102">
        <v>0.63246402464084717</v>
      </c>
      <c r="E11" s="148">
        <v>-1.5659608477152087E-3</v>
      </c>
      <c r="F11" s="156">
        <v>3.3192685852521757</v>
      </c>
      <c r="G11" s="156">
        <v>2.7298647741655295</v>
      </c>
      <c r="H11" s="103">
        <v>-0.17757038815883208</v>
      </c>
      <c r="I11" s="161">
        <v>-8.1398968187646151E-2</v>
      </c>
      <c r="J11" s="161">
        <v>0.16766725005297192</v>
      </c>
      <c r="K11" s="222">
        <v>24.906621824061808</v>
      </c>
      <c r="L11" s="161">
        <v>-8.6456442781886883E-3</v>
      </c>
      <c r="M11" s="161">
        <v>1.5950921561365856E-2</v>
      </c>
      <c r="N11" s="222">
        <v>2.4596565839554545</v>
      </c>
      <c r="O11" s="161">
        <v>0.88999581415409224</v>
      </c>
      <c r="P11" s="161">
        <v>0.8614414653238216</v>
      </c>
      <c r="Q11" s="222">
        <v>-2.8554348830270637</v>
      </c>
    </row>
    <row r="12" spans="1:17">
      <c r="A12" s="282" t="s">
        <v>8</v>
      </c>
      <c r="B12" s="282"/>
      <c r="C12" s="188">
        <v>0.65600340286230996</v>
      </c>
      <c r="D12" s="188">
        <v>0.69817594790932413</v>
      </c>
      <c r="E12" s="184">
        <v>6.428708275445616E-2</v>
      </c>
      <c r="F12" s="189">
        <v>2.1534775651405891</v>
      </c>
      <c r="G12" s="189">
        <v>1.9901074467577327</v>
      </c>
      <c r="H12" s="184">
        <v>-7.5863394644741011E-2</v>
      </c>
      <c r="I12" s="184">
        <v>-1.8894646916072302E-2</v>
      </c>
      <c r="J12" s="184">
        <v>0.18613304423625268</v>
      </c>
      <c r="K12" s="189">
        <v>20.5027691152325</v>
      </c>
      <c r="L12" s="184">
        <v>-3.3060924386479115E-3</v>
      </c>
      <c r="M12" s="184">
        <v>2.9060544519835065E-2</v>
      </c>
      <c r="N12" s="189">
        <v>3.2366636958482977</v>
      </c>
      <c r="O12" s="184">
        <v>0.9018602259438242</v>
      </c>
      <c r="P12" s="184">
        <v>0.84113823084902706</v>
      </c>
      <c r="Q12" s="189">
        <v>-6.0721995094797148</v>
      </c>
    </row>
    <row r="13" spans="1:17">
      <c r="A13" s="99">
        <v>62</v>
      </c>
      <c r="B13" s="51" t="s">
        <v>9</v>
      </c>
      <c r="C13" s="100">
        <v>1.3056228143443263</v>
      </c>
      <c r="D13" s="100"/>
      <c r="E13" s="148"/>
      <c r="F13" s="156">
        <v>1.9260142638049662</v>
      </c>
      <c r="G13" s="156"/>
      <c r="H13" s="159"/>
      <c r="I13" s="160">
        <v>7.9627179410572138E-2</v>
      </c>
      <c r="J13" s="160"/>
      <c r="K13" s="221"/>
      <c r="L13" s="160">
        <v>2.4485289413113179E-2</v>
      </c>
      <c r="M13" s="160"/>
      <c r="N13" s="221"/>
      <c r="O13" s="160">
        <v>1.0862341542854861</v>
      </c>
      <c r="P13" s="160"/>
      <c r="Q13" s="221"/>
    </row>
    <row r="14" spans="1:17">
      <c r="A14" s="52">
        <v>63</v>
      </c>
      <c r="B14" s="56" t="s">
        <v>318</v>
      </c>
      <c r="C14" s="102">
        <v>1.3654843377852814</v>
      </c>
      <c r="D14" s="102">
        <v>1.5586820176618061</v>
      </c>
      <c r="E14" s="148">
        <v>0.14148655867402882</v>
      </c>
      <c r="F14" s="156">
        <v>2.740545686622593</v>
      </c>
      <c r="G14" s="156">
        <v>1.7824935284644969</v>
      </c>
      <c r="H14" s="103">
        <v>-0.34958445058392185</v>
      </c>
      <c r="I14" s="161">
        <v>4.2166847253540217E-2</v>
      </c>
      <c r="J14" s="161">
        <v>8.9708984818742121E-2</v>
      </c>
      <c r="K14" s="222">
        <v>4.7542137565201905</v>
      </c>
      <c r="L14" s="161">
        <v>3.3821216927212966E-3</v>
      </c>
      <c r="M14" s="161">
        <v>1.0890057209019208E-2</v>
      </c>
      <c r="N14" s="222">
        <v>0.75079355162979111</v>
      </c>
      <c r="O14" s="161">
        <v>0.99192597606355337</v>
      </c>
      <c r="P14" s="161">
        <v>0.97931187986965473</v>
      </c>
      <c r="Q14" s="222">
        <v>-1.2614096193898638</v>
      </c>
    </row>
    <row r="15" spans="1:17">
      <c r="A15" s="52">
        <v>65</v>
      </c>
      <c r="B15" s="56" t="s">
        <v>10</v>
      </c>
      <c r="C15" s="102">
        <v>1.0912565915839634</v>
      </c>
      <c r="D15" s="102"/>
      <c r="E15" s="148"/>
      <c r="F15" s="156">
        <v>2.1149111530105844</v>
      </c>
      <c r="G15" s="156"/>
      <c r="H15" s="103"/>
      <c r="I15" s="161">
        <v>5.4217220668906871E-2</v>
      </c>
      <c r="J15" s="161"/>
      <c r="K15" s="222"/>
      <c r="L15" s="161">
        <v>5.6646424469877074E-3</v>
      </c>
      <c r="M15" s="161"/>
      <c r="N15" s="222"/>
      <c r="O15" s="161">
        <v>1.0178471364716524</v>
      </c>
      <c r="P15" s="161"/>
      <c r="Q15" s="222"/>
    </row>
    <row r="16" spans="1:17">
      <c r="A16" s="52">
        <v>68</v>
      </c>
      <c r="B16" s="56" t="s">
        <v>11</v>
      </c>
      <c r="C16" s="102">
        <v>1.6246314484779056</v>
      </c>
      <c r="D16" s="102"/>
      <c r="E16" s="148"/>
      <c r="F16" s="156">
        <v>1.073888031803881</v>
      </c>
      <c r="G16" s="156"/>
      <c r="H16" s="103"/>
      <c r="I16" s="161">
        <v>4.224590072903877E-2</v>
      </c>
      <c r="J16" s="161"/>
      <c r="K16" s="222"/>
      <c r="L16" s="161">
        <v>9.4432349792539106E-3</v>
      </c>
      <c r="M16" s="161"/>
      <c r="N16" s="222"/>
      <c r="O16" s="161">
        <v>0.96597781079008915</v>
      </c>
      <c r="P16" s="161"/>
      <c r="Q16" s="222"/>
    </row>
    <row r="17" spans="1:17">
      <c r="A17" s="52">
        <v>76</v>
      </c>
      <c r="B17" s="56" t="s">
        <v>45</v>
      </c>
      <c r="C17" s="102">
        <v>0.60669500037501745</v>
      </c>
      <c r="D17" s="102">
        <v>0.9405018676599185</v>
      </c>
      <c r="E17" s="148">
        <v>0.55020540317385902</v>
      </c>
      <c r="F17" s="156">
        <v>0.9266693612770821</v>
      </c>
      <c r="G17" s="156">
        <v>0.91030342204264036</v>
      </c>
      <c r="H17" s="103">
        <v>-1.7661034149102695E-2</v>
      </c>
      <c r="I17" s="161">
        <v>2.3070994910841913E-2</v>
      </c>
      <c r="J17" s="161">
        <v>0.21240333653491306</v>
      </c>
      <c r="K17" s="222">
        <v>18.933234162407114</v>
      </c>
      <c r="L17" s="161">
        <v>9.915432185451668E-3</v>
      </c>
      <c r="M17" s="161">
        <v>8.2191492166530628E-2</v>
      </c>
      <c r="N17" s="222">
        <v>7.2276059981078955</v>
      </c>
      <c r="O17" s="161">
        <v>0.88864075682067345</v>
      </c>
      <c r="P17" s="161">
        <v>0.77955781876558816</v>
      </c>
      <c r="Q17" s="222">
        <v>-10.908293805508528</v>
      </c>
    </row>
    <row r="18" spans="1:17">
      <c r="A18" s="104">
        <v>94</v>
      </c>
      <c r="B18" s="58" t="s">
        <v>12</v>
      </c>
      <c r="C18" s="105">
        <v>1.2835230607242725</v>
      </c>
      <c r="D18" s="105">
        <v>1.0057690864245805</v>
      </c>
      <c r="E18" s="148">
        <v>-0.21639967586009679</v>
      </c>
      <c r="F18" s="156">
        <v>1.3529262897420515</v>
      </c>
      <c r="G18" s="156">
        <v>1.5716428706557903</v>
      </c>
      <c r="H18" s="162">
        <v>0.1616618603482376</v>
      </c>
      <c r="I18" s="163">
        <v>3.6849910583172191E-2</v>
      </c>
      <c r="J18" s="163">
        <v>2.3561062219235687E-3</v>
      </c>
      <c r="K18" s="223">
        <v>-3.4493804361248626</v>
      </c>
      <c r="L18" s="163">
        <v>7.8032915758625985E-3</v>
      </c>
      <c r="M18" s="163">
        <v>1.0904118307458306E-2</v>
      </c>
      <c r="N18" s="223">
        <v>0.31008267315957078</v>
      </c>
      <c r="O18" s="163">
        <v>0.86870899064189988</v>
      </c>
      <c r="P18" s="163">
        <v>0.8663405445160629</v>
      </c>
      <c r="Q18" s="223">
        <v>-0.2368446125836976</v>
      </c>
    </row>
    <row r="19" spans="1:17">
      <c r="A19" s="282" t="s">
        <v>13</v>
      </c>
      <c r="B19" s="282"/>
      <c r="C19" s="188">
        <v>1.079631707653907</v>
      </c>
      <c r="D19" s="188">
        <v>1.3182501201739978</v>
      </c>
      <c r="E19" s="184">
        <v>0.22101834433764478</v>
      </c>
      <c r="F19" s="189">
        <v>1.4594868757991126</v>
      </c>
      <c r="G19" s="189">
        <v>1.3118975348835045</v>
      </c>
      <c r="H19" s="184">
        <v>-0.10112413024255429</v>
      </c>
      <c r="I19" s="184">
        <v>3.5487396959851272E-2</v>
      </c>
      <c r="J19" s="184">
        <v>0.10148947585852625</v>
      </c>
      <c r="K19" s="189">
        <v>6.6002078898674972</v>
      </c>
      <c r="L19" s="184">
        <v>6.5783452103686567E-3</v>
      </c>
      <c r="M19" s="184">
        <v>2.7583606622113E-2</v>
      </c>
      <c r="N19" s="189">
        <v>2.1005261411744343</v>
      </c>
      <c r="O19" s="184">
        <v>0.97323526755235068</v>
      </c>
      <c r="P19" s="184">
        <v>0.93033347705518299</v>
      </c>
      <c r="Q19" s="189">
        <v>-4.2901790497167696</v>
      </c>
    </row>
    <row r="20" spans="1:17">
      <c r="A20" s="282" t="s">
        <v>14</v>
      </c>
      <c r="B20" s="282"/>
      <c r="C20" s="188">
        <v>0.67104527586418761</v>
      </c>
      <c r="D20" s="188">
        <v>0.71796001559233869</v>
      </c>
      <c r="E20" s="184">
        <v>6.991292751108813E-2</v>
      </c>
      <c r="F20" s="189">
        <v>2.1204461207603043</v>
      </c>
      <c r="G20" s="189">
        <v>1.9582555223287119</v>
      </c>
      <c r="H20" s="184">
        <v>-7.6488903369748229E-2</v>
      </c>
      <c r="I20" s="184">
        <v>-1.6458281679923109E-2</v>
      </c>
      <c r="J20" s="184">
        <v>0.18059873511770783</v>
      </c>
      <c r="K20" s="189">
        <v>19.705701679763095</v>
      </c>
      <c r="L20" s="184">
        <v>-2.887043154204013E-3</v>
      </c>
      <c r="M20" s="184">
        <v>2.9003483818462471E-2</v>
      </c>
      <c r="N20" s="189">
        <v>3.1890526972666486</v>
      </c>
      <c r="O20" s="184">
        <v>0.90488616036470471</v>
      </c>
      <c r="P20" s="184">
        <v>0.84458424121647324</v>
      </c>
      <c r="Q20" s="189">
        <v>-6.0301919148231464</v>
      </c>
    </row>
    <row r="21" spans="1:17">
      <c r="A21" s="267" t="s">
        <v>334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9"/>
    </row>
    <row r="22" spans="1:17" ht="12.75" customHeight="1">
      <c r="A22" s="300" t="s">
        <v>210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2"/>
    </row>
    <row r="23" spans="1:17" ht="12.75" customHeight="1">
      <c r="A23" s="300" t="s">
        <v>326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2"/>
    </row>
    <row r="24" spans="1:17" ht="12.75" customHeight="1">
      <c r="A24" s="308" t="s">
        <v>251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10"/>
    </row>
    <row r="25" spans="1:17" ht="12.75" customHeight="1">
      <c r="A25" s="300" t="s">
        <v>215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2"/>
    </row>
    <row r="26" spans="1:17" ht="12.75" customHeight="1">
      <c r="A26" s="311" t="s">
        <v>232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3"/>
    </row>
    <row r="27" spans="1:17" ht="12.75" customHeight="1"/>
    <row r="28" spans="1:17" ht="12.6" customHeight="1"/>
    <row r="29" spans="1:17">
      <c r="A29" s="106"/>
      <c r="B29" s="281"/>
      <c r="C29" s="281"/>
      <c r="D29" s="281"/>
      <c r="E29" s="281"/>
      <c r="F29" s="281"/>
      <c r="G29" s="281"/>
      <c r="H29" s="281"/>
    </row>
    <row r="30" spans="1:17">
      <c r="A30" s="107"/>
      <c r="B30" s="108"/>
      <c r="C30" s="108"/>
      <c r="D30" s="108"/>
      <c r="E30" s="108"/>
      <c r="F30" s="108"/>
      <c r="G30" s="108"/>
      <c r="H30" s="108"/>
    </row>
    <row r="31" spans="1:17" ht="13.5" customHeight="1">
      <c r="B31" s="281"/>
      <c r="C31" s="281"/>
      <c r="D31" s="281"/>
      <c r="E31" s="281"/>
      <c r="F31" s="281"/>
      <c r="G31" s="281"/>
      <c r="H31" s="281"/>
    </row>
    <row r="32" spans="1:17">
      <c r="A32" s="109"/>
      <c r="B32" s="64"/>
      <c r="C32" s="110"/>
      <c r="D32" s="110"/>
      <c r="E32" s="111"/>
      <c r="F32" s="111"/>
      <c r="G32" s="111"/>
      <c r="H32" s="111"/>
    </row>
    <row r="33" spans="2:8">
      <c r="B33" s="281"/>
      <c r="C33" s="281"/>
      <c r="D33" s="281"/>
      <c r="E33" s="281"/>
      <c r="F33" s="281"/>
      <c r="G33" s="281"/>
      <c r="H33" s="281"/>
    </row>
    <row r="34" spans="2:8">
      <c r="B34" s="112"/>
    </row>
  </sheetData>
  <mergeCells count="21">
    <mergeCell ref="A26:Q26"/>
    <mergeCell ref="A25:Q25"/>
    <mergeCell ref="C4:E4"/>
    <mergeCell ref="F4:H4"/>
    <mergeCell ref="B33:H33"/>
    <mergeCell ref="B31:H31"/>
    <mergeCell ref="A12:B12"/>
    <mergeCell ref="B29:H29"/>
    <mergeCell ref="A21:Q21"/>
    <mergeCell ref="A2:Q2"/>
    <mergeCell ref="A3:Q3"/>
    <mergeCell ref="A19:B19"/>
    <mergeCell ref="A4:A5"/>
    <mergeCell ref="B4:B5"/>
    <mergeCell ref="A24:Q24"/>
    <mergeCell ref="A23:Q23"/>
    <mergeCell ref="I4:K4"/>
    <mergeCell ref="L4:N4"/>
    <mergeCell ref="O4:Q4"/>
    <mergeCell ref="A20:B20"/>
    <mergeCell ref="A22:Q22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32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29" t="s">
        <v>337</v>
      </c>
      <c r="B3" s="330"/>
      <c r="C3" s="330"/>
      <c r="D3" s="330"/>
      <c r="E3" s="330"/>
      <c r="F3" s="330"/>
      <c r="G3" s="330"/>
      <c r="H3" s="330"/>
      <c r="I3" s="330"/>
      <c r="J3" s="331"/>
    </row>
    <row r="4" spans="1:253">
      <c r="A4" s="333" t="s">
        <v>233</v>
      </c>
      <c r="B4" s="334"/>
      <c r="C4" s="334"/>
      <c r="D4" s="334"/>
      <c r="E4" s="334"/>
      <c r="F4" s="334"/>
      <c r="G4" s="334"/>
      <c r="H4" s="334"/>
      <c r="I4" s="334"/>
      <c r="J4" s="33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32" t="s">
        <v>3</v>
      </c>
      <c r="B5" s="332" t="s">
        <v>4</v>
      </c>
      <c r="C5" s="332" t="s">
        <v>17</v>
      </c>
      <c r="D5" s="332"/>
      <c r="E5" s="332"/>
      <c r="F5" s="332" t="s">
        <v>18</v>
      </c>
      <c r="G5" s="332"/>
      <c r="H5" s="332"/>
      <c r="I5" s="332"/>
      <c r="J5" s="332" t="s">
        <v>226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32"/>
      <c r="B6" s="332"/>
      <c r="C6" s="190" t="s">
        <v>164</v>
      </c>
      <c r="D6" s="190" t="s">
        <v>165</v>
      </c>
      <c r="E6" s="190" t="s">
        <v>15</v>
      </c>
      <c r="F6" s="190" t="s">
        <v>164</v>
      </c>
      <c r="G6" s="190" t="s">
        <v>165</v>
      </c>
      <c r="H6" s="190" t="s">
        <v>2</v>
      </c>
      <c r="I6" s="190" t="s">
        <v>15</v>
      </c>
      <c r="J6" s="332"/>
      <c r="M6" s="85"/>
    </row>
    <row r="7" spans="1:253">
      <c r="A7" s="86">
        <v>67</v>
      </c>
      <c r="B7" s="51" t="s">
        <v>5</v>
      </c>
      <c r="C7" s="87">
        <v>93165.91</v>
      </c>
      <c r="D7" s="87">
        <v>308254.89199999999</v>
      </c>
      <c r="E7" s="87">
        <v>401420.80200000003</v>
      </c>
      <c r="F7" s="91">
        <v>160712.647</v>
      </c>
      <c r="G7" s="91">
        <v>57348.525999999998</v>
      </c>
      <c r="H7" s="91">
        <v>183359.62899999999</v>
      </c>
      <c r="I7" s="87">
        <v>401420.80200000003</v>
      </c>
      <c r="J7" s="87">
        <v>6387090.2558011143</v>
      </c>
      <c r="K7" s="88"/>
      <c r="L7" s="89"/>
      <c r="M7" s="84"/>
    </row>
    <row r="8" spans="1:253">
      <c r="A8" s="90">
        <v>78</v>
      </c>
      <c r="B8" s="53" t="s">
        <v>48</v>
      </c>
      <c r="C8" s="91">
        <v>101304.613</v>
      </c>
      <c r="D8" s="91">
        <v>127149.72900000001</v>
      </c>
      <c r="E8" s="91">
        <v>228454.342</v>
      </c>
      <c r="F8" s="91">
        <v>164382.11799999999</v>
      </c>
      <c r="G8" s="91">
        <v>8304.6610000000001</v>
      </c>
      <c r="H8" s="91">
        <v>55767.563000000002</v>
      </c>
      <c r="I8" s="91">
        <v>228454.34199999998</v>
      </c>
      <c r="J8" s="91">
        <v>1942589.3266127559</v>
      </c>
      <c r="K8" s="88"/>
      <c r="L8" s="89"/>
      <c r="M8" s="84"/>
    </row>
    <row r="9" spans="1:253">
      <c r="A9" s="90">
        <v>80</v>
      </c>
      <c r="B9" s="53" t="s">
        <v>6</v>
      </c>
      <c r="C9" s="91">
        <v>48224.817000000003</v>
      </c>
      <c r="D9" s="91">
        <v>33792.016000000003</v>
      </c>
      <c r="E9" s="91">
        <v>82016.833000000013</v>
      </c>
      <c r="F9" s="91">
        <v>46594.853000000003</v>
      </c>
      <c r="G9" s="91">
        <v>10567.710999999999</v>
      </c>
      <c r="H9" s="91">
        <v>24854.269</v>
      </c>
      <c r="I9" s="91">
        <v>82016.832999999999</v>
      </c>
      <c r="J9" s="91">
        <v>865765.60069806699</v>
      </c>
      <c r="K9" s="88"/>
      <c r="L9" s="89"/>
      <c r="M9" s="84"/>
    </row>
    <row r="10" spans="1:253">
      <c r="A10" s="52">
        <v>81</v>
      </c>
      <c r="B10" s="56" t="s">
        <v>314</v>
      </c>
      <c r="C10" s="91">
        <v>36784.351000000002</v>
      </c>
      <c r="D10" s="91">
        <v>66169.341</v>
      </c>
      <c r="E10" s="91">
        <v>102953.69200000001</v>
      </c>
      <c r="F10" s="91">
        <v>53889.991000000002</v>
      </c>
      <c r="G10" s="91">
        <v>12918.599</v>
      </c>
      <c r="H10" s="91">
        <v>36145.101999999999</v>
      </c>
      <c r="I10" s="91">
        <v>102953.692</v>
      </c>
      <c r="J10" s="91">
        <v>1259066.8406028317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125072.05100000001</v>
      </c>
      <c r="D11" s="91">
        <v>124712.48699999999</v>
      </c>
      <c r="E11" s="91">
        <v>249784.538</v>
      </c>
      <c r="F11" s="91">
        <v>144304.891</v>
      </c>
      <c r="G11" s="91">
        <v>37957.089</v>
      </c>
      <c r="H11" s="91">
        <v>67522.558000000005</v>
      </c>
      <c r="I11" s="91">
        <v>249784.538</v>
      </c>
      <c r="J11" s="91">
        <v>2352059.0361172995</v>
      </c>
      <c r="K11" s="88"/>
      <c r="L11" s="89"/>
      <c r="M11" s="84"/>
    </row>
    <row r="12" spans="1:253">
      <c r="A12" s="90">
        <v>107</v>
      </c>
      <c r="B12" s="53" t="s">
        <v>44</v>
      </c>
      <c r="C12" s="91">
        <v>64217.531999999999</v>
      </c>
      <c r="D12" s="91">
        <v>110640.26300000001</v>
      </c>
      <c r="E12" s="91">
        <v>174857.79500000001</v>
      </c>
      <c r="F12" s="91">
        <v>101535.47</v>
      </c>
      <c r="G12" s="91">
        <v>26441.86</v>
      </c>
      <c r="H12" s="91">
        <v>46880.464999999997</v>
      </c>
      <c r="I12" s="91">
        <v>174857.79499999998</v>
      </c>
      <c r="J12" s="91">
        <v>1633019.0174464476</v>
      </c>
      <c r="K12" s="88"/>
      <c r="L12" s="89"/>
      <c r="M12" s="84"/>
    </row>
    <row r="13" spans="1:253">
      <c r="A13" s="314" t="s">
        <v>8</v>
      </c>
      <c r="B13" s="314"/>
      <c r="C13" s="191">
        <v>468769.27399999998</v>
      </c>
      <c r="D13" s="191">
        <v>770718.728</v>
      </c>
      <c r="E13" s="191">
        <v>1239488.0020000001</v>
      </c>
      <c r="F13" s="191">
        <v>671419.97</v>
      </c>
      <c r="G13" s="191">
        <v>153538.446</v>
      </c>
      <c r="H13" s="191">
        <v>414529.58600000001</v>
      </c>
      <c r="I13" s="191">
        <v>1239488.0019999999</v>
      </c>
      <c r="J13" s="191">
        <v>14439590.077278517</v>
      </c>
      <c r="K13" s="88"/>
      <c r="L13" s="89"/>
      <c r="M13" s="84"/>
    </row>
    <row r="14" spans="1:253">
      <c r="A14" s="52">
        <v>63</v>
      </c>
      <c r="B14" s="56" t="s">
        <v>318</v>
      </c>
      <c r="C14" s="91">
        <v>20981.986000000001</v>
      </c>
      <c r="D14" s="91">
        <v>4241.5460000000003</v>
      </c>
      <c r="E14" s="75">
        <v>25223.531999999999</v>
      </c>
      <c r="F14" s="91">
        <v>13461.364</v>
      </c>
      <c r="G14" s="91">
        <v>2697.0859999999998</v>
      </c>
      <c r="H14" s="91">
        <v>9065.0820000000003</v>
      </c>
      <c r="I14" s="91">
        <v>25223.531999999999</v>
      </c>
      <c r="J14" s="91">
        <v>315770.1464930324</v>
      </c>
      <c r="K14" s="88"/>
      <c r="L14" s="89"/>
      <c r="M14" s="84"/>
    </row>
    <row r="15" spans="1:253">
      <c r="A15" s="52">
        <v>76</v>
      </c>
      <c r="B15" s="56" t="s">
        <v>45</v>
      </c>
      <c r="C15" s="91">
        <v>7612.5029999999997</v>
      </c>
      <c r="D15" s="91">
        <v>13235.111999999999</v>
      </c>
      <c r="E15" s="75">
        <v>20847.614999999998</v>
      </c>
      <c r="F15" s="91">
        <v>8094.0860000000002</v>
      </c>
      <c r="G15" s="91">
        <v>1840.2809999999999</v>
      </c>
      <c r="H15" s="91">
        <v>10913.248</v>
      </c>
      <c r="I15" s="91">
        <v>20847.614999999998</v>
      </c>
      <c r="J15" s="91">
        <v>380148.56563622842</v>
      </c>
      <c r="K15" s="88"/>
      <c r="L15" s="89"/>
      <c r="M15" s="84"/>
    </row>
    <row r="16" spans="1:253">
      <c r="A16" s="92">
        <v>94</v>
      </c>
      <c r="B16" s="61" t="s">
        <v>12</v>
      </c>
      <c r="C16" s="91">
        <v>576.18600000000004</v>
      </c>
      <c r="D16" s="91">
        <v>579.26599999999996</v>
      </c>
      <c r="E16" s="76">
        <v>1155.452</v>
      </c>
      <c r="F16" s="91">
        <v>572.88099999999997</v>
      </c>
      <c r="G16" s="91">
        <v>133.26599999999999</v>
      </c>
      <c r="H16" s="91">
        <v>449.30500000000001</v>
      </c>
      <c r="I16" s="93">
        <v>1155.452</v>
      </c>
      <c r="J16" s="93">
        <v>15650.945647270695</v>
      </c>
      <c r="K16" s="88"/>
      <c r="L16" s="89"/>
      <c r="M16" s="84"/>
    </row>
    <row r="17" spans="1:253">
      <c r="A17" s="314" t="s">
        <v>13</v>
      </c>
      <c r="B17" s="314"/>
      <c r="C17" s="192">
        <v>29170.675000000003</v>
      </c>
      <c r="D17" s="192">
        <v>18055.923999999999</v>
      </c>
      <c r="E17" s="192">
        <v>47226.599000000002</v>
      </c>
      <c r="F17" s="192">
        <v>22128.331000000002</v>
      </c>
      <c r="G17" s="192">
        <v>4670.6329999999998</v>
      </c>
      <c r="H17" s="192">
        <v>20427.635000000002</v>
      </c>
      <c r="I17" s="191">
        <v>47226.599000000002</v>
      </c>
      <c r="J17" s="192">
        <v>711569.65777653153</v>
      </c>
      <c r="K17" s="88"/>
      <c r="L17" s="89"/>
      <c r="M17" s="84"/>
    </row>
    <row r="18" spans="1:253">
      <c r="A18" s="314" t="s">
        <v>14</v>
      </c>
      <c r="B18" s="314"/>
      <c r="C18" s="192">
        <v>497939.94899999996</v>
      </c>
      <c r="D18" s="192">
        <v>788774.652</v>
      </c>
      <c r="E18" s="192">
        <v>1286714.601</v>
      </c>
      <c r="F18" s="192">
        <v>693548.30099999998</v>
      </c>
      <c r="G18" s="192">
        <v>158209.079</v>
      </c>
      <c r="H18" s="192">
        <v>434957.22100000002</v>
      </c>
      <c r="I18" s="192">
        <v>1286714.6009999998</v>
      </c>
      <c r="J18" s="192">
        <v>15151159.735055048</v>
      </c>
      <c r="K18" s="88"/>
      <c r="L18" s="89"/>
      <c r="M18" s="84"/>
    </row>
    <row r="19" spans="1:253">
      <c r="A19" s="316" t="s">
        <v>334</v>
      </c>
      <c r="B19" s="317"/>
      <c r="C19" s="317"/>
      <c r="D19" s="317"/>
      <c r="E19" s="317"/>
      <c r="F19" s="317"/>
      <c r="G19" s="317"/>
      <c r="H19" s="317"/>
      <c r="I19" s="317"/>
      <c r="J19" s="318"/>
      <c r="M19" s="84"/>
    </row>
    <row r="20" spans="1:253">
      <c r="A20" s="322" t="s">
        <v>322</v>
      </c>
      <c r="B20" s="323"/>
      <c r="C20" s="323"/>
      <c r="D20" s="323"/>
      <c r="E20" s="323"/>
      <c r="F20" s="323"/>
      <c r="G20" s="323"/>
      <c r="H20" s="323"/>
      <c r="I20" s="323"/>
      <c r="J20" s="324"/>
      <c r="M20" s="84"/>
    </row>
    <row r="21" spans="1:253">
      <c r="A21" s="319"/>
      <c r="B21" s="320"/>
      <c r="C21" s="320"/>
      <c r="D21" s="320"/>
      <c r="E21" s="320"/>
      <c r="F21" s="320"/>
      <c r="G21" s="320"/>
      <c r="H21" s="320"/>
      <c r="I21" s="320"/>
      <c r="J21" s="321"/>
      <c r="M21" s="84"/>
    </row>
    <row r="22" spans="1:253">
      <c r="B22" s="315"/>
      <c r="C22" s="315"/>
      <c r="D22" s="315"/>
      <c r="E22" s="315"/>
      <c r="F22" s="315"/>
      <c r="G22" s="315"/>
      <c r="H22" s="315"/>
      <c r="I22" s="315"/>
      <c r="J22" s="315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:J1"/>
    <mergeCell ref="A2:J2"/>
    <mergeCell ref="A3:J3"/>
    <mergeCell ref="A5:A6"/>
    <mergeCell ref="B5:B6"/>
    <mergeCell ref="J5:J6"/>
    <mergeCell ref="C5:E5"/>
    <mergeCell ref="A4:J4"/>
    <mergeCell ref="F5:I5"/>
    <mergeCell ref="A13:B13"/>
    <mergeCell ref="A17:B17"/>
    <mergeCell ref="B22:J22"/>
    <mergeCell ref="A18:B18"/>
    <mergeCell ref="A19:J19"/>
    <mergeCell ref="A21:J21"/>
    <mergeCell ref="A20:J2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33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35" t="s">
        <v>338</v>
      </c>
      <c r="B3" s="336"/>
      <c r="C3" s="336"/>
      <c r="D3" s="336"/>
      <c r="E3" s="336"/>
      <c r="F3" s="336"/>
      <c r="G3" s="336"/>
      <c r="H3" s="336"/>
      <c r="I3" s="336"/>
      <c r="J3" s="337"/>
    </row>
    <row r="4" spans="1:253">
      <c r="A4" s="339" t="s">
        <v>233</v>
      </c>
      <c r="B4" s="339"/>
      <c r="C4" s="339"/>
      <c r="D4" s="339"/>
      <c r="E4" s="339"/>
      <c r="F4" s="339"/>
      <c r="G4" s="339"/>
      <c r="H4" s="339"/>
      <c r="I4" s="339"/>
      <c r="J4" s="33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8" t="s">
        <v>3</v>
      </c>
      <c r="B5" s="338" t="s">
        <v>4</v>
      </c>
      <c r="C5" s="338" t="s">
        <v>73</v>
      </c>
      <c r="D5" s="338" t="s">
        <v>166</v>
      </c>
      <c r="E5" s="338" t="s">
        <v>75</v>
      </c>
      <c r="F5" s="338" t="s">
        <v>255</v>
      </c>
      <c r="G5" s="338" t="s">
        <v>189</v>
      </c>
      <c r="H5" s="338" t="s">
        <v>168</v>
      </c>
      <c r="I5" s="338" t="s">
        <v>167</v>
      </c>
      <c r="J5" s="338" t="s">
        <v>88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8"/>
      <c r="B6" s="338"/>
      <c r="C6" s="338"/>
      <c r="D6" s="338"/>
      <c r="E6" s="338"/>
      <c r="F6" s="338"/>
      <c r="G6" s="338"/>
      <c r="H6" s="338"/>
      <c r="I6" s="338"/>
      <c r="J6" s="338"/>
      <c r="M6" s="69"/>
    </row>
    <row r="7" spans="1:253" ht="54" customHeight="1">
      <c r="A7" s="338"/>
      <c r="B7" s="338"/>
      <c r="C7" s="338"/>
      <c r="D7" s="338"/>
      <c r="E7" s="338"/>
      <c r="F7" s="338"/>
      <c r="G7" s="338"/>
      <c r="H7" s="338"/>
      <c r="I7" s="338"/>
      <c r="J7" s="338"/>
      <c r="M7" s="68"/>
    </row>
    <row r="8" spans="1:253">
      <c r="A8" s="70">
        <v>67</v>
      </c>
      <c r="B8" s="51" t="s">
        <v>5</v>
      </c>
      <c r="C8" s="73">
        <v>508271.65899999999</v>
      </c>
      <c r="D8" s="73">
        <v>409144.87300000002</v>
      </c>
      <c r="E8" s="73">
        <v>99126.785999999964</v>
      </c>
      <c r="F8" s="73">
        <v>63238.83</v>
      </c>
      <c r="G8" s="73">
        <v>409.79300000000001</v>
      </c>
      <c r="H8" s="73">
        <v>36297.74899999996</v>
      </c>
      <c r="I8" s="73">
        <v>9609.0889999999999</v>
      </c>
      <c r="J8" s="73">
        <v>26688.66</v>
      </c>
      <c r="M8" s="71"/>
    </row>
    <row r="9" spans="1:253">
      <c r="A9" s="72">
        <v>78</v>
      </c>
      <c r="B9" s="53" t="s">
        <v>48</v>
      </c>
      <c r="C9" s="73">
        <v>515809.163</v>
      </c>
      <c r="D9" s="73">
        <v>452437.734</v>
      </c>
      <c r="E9" s="73">
        <v>63371.429000000004</v>
      </c>
      <c r="F9" s="73">
        <v>62097.627999999997</v>
      </c>
      <c r="G9" s="73">
        <v>-1813.6130000000001</v>
      </c>
      <c r="H9" s="73">
        <v>-539.8119999999933</v>
      </c>
      <c r="I9" s="73">
        <v>-383.57</v>
      </c>
      <c r="J9" s="73">
        <v>-156.24199999999999</v>
      </c>
      <c r="M9" s="71"/>
    </row>
    <row r="10" spans="1:253">
      <c r="A10" s="72">
        <v>80</v>
      </c>
      <c r="B10" s="53" t="s">
        <v>6</v>
      </c>
      <c r="C10" s="73">
        <v>136293.647</v>
      </c>
      <c r="D10" s="73">
        <v>110730.401</v>
      </c>
      <c r="E10" s="73">
        <v>25563.245999999999</v>
      </c>
      <c r="F10" s="73">
        <v>14404.736999999999</v>
      </c>
      <c r="G10" s="73">
        <v>2405.2269999999999</v>
      </c>
      <c r="H10" s="73">
        <v>13563.736000000001</v>
      </c>
      <c r="I10" s="73">
        <v>3576.64</v>
      </c>
      <c r="J10" s="73">
        <v>9987.0959999999995</v>
      </c>
      <c r="M10" s="71"/>
    </row>
    <row r="11" spans="1:253">
      <c r="A11" s="52">
        <v>81</v>
      </c>
      <c r="B11" s="56" t="s">
        <v>314</v>
      </c>
      <c r="C11" s="73">
        <v>216075.16399999999</v>
      </c>
      <c r="D11" s="73">
        <v>169885.87100000001</v>
      </c>
      <c r="E11" s="73">
        <v>46189.292999999976</v>
      </c>
      <c r="F11" s="73">
        <v>33081.226000000002</v>
      </c>
      <c r="G11" s="73">
        <v>2206.8240000000001</v>
      </c>
      <c r="H11" s="73">
        <v>15314.890999999974</v>
      </c>
      <c r="I11" s="73">
        <v>4134.4129999999996</v>
      </c>
      <c r="J11" s="73">
        <v>11180.477999999999</v>
      </c>
      <c r="M11" s="71"/>
    </row>
    <row r="12" spans="1:253">
      <c r="A12" s="72">
        <v>99</v>
      </c>
      <c r="B12" s="53" t="s">
        <v>7</v>
      </c>
      <c r="C12" s="73">
        <v>467424.35600000003</v>
      </c>
      <c r="D12" s="73">
        <v>399799.88900000002</v>
      </c>
      <c r="E12" s="73">
        <v>67624.467000000004</v>
      </c>
      <c r="F12" s="73">
        <v>59907.983999999997</v>
      </c>
      <c r="G12" s="73">
        <v>8294.4930000000004</v>
      </c>
      <c r="H12" s="73">
        <v>16010.976000000008</v>
      </c>
      <c r="I12" s="73">
        <v>4345.3770000000004</v>
      </c>
      <c r="J12" s="73">
        <v>11665.599</v>
      </c>
      <c r="M12" s="71"/>
    </row>
    <row r="13" spans="1:253">
      <c r="A13" s="72">
        <v>107</v>
      </c>
      <c r="B13" s="53" t="s">
        <v>44</v>
      </c>
      <c r="C13" s="73">
        <v>441020.22399999999</v>
      </c>
      <c r="D13" s="73">
        <v>379913.10800000001</v>
      </c>
      <c r="E13" s="73">
        <v>61107.11599999998</v>
      </c>
      <c r="F13" s="73">
        <v>56343.767</v>
      </c>
      <c r="G13" s="73">
        <v>5035.9470000000001</v>
      </c>
      <c r="H13" s="73">
        <v>9799.2959999999803</v>
      </c>
      <c r="I13" s="73">
        <v>2764.6170000000002</v>
      </c>
      <c r="J13" s="73">
        <v>7034.6790000000001</v>
      </c>
      <c r="M13" s="71"/>
    </row>
    <row r="14" spans="1:253">
      <c r="A14" s="314" t="s">
        <v>8</v>
      </c>
      <c r="B14" s="314"/>
      <c r="C14" s="193">
        <v>2284894.213</v>
      </c>
      <c r="D14" s="193">
        <v>1921911.8759999999</v>
      </c>
      <c r="E14" s="193">
        <v>362982.33699999988</v>
      </c>
      <c r="F14" s="193">
        <v>289074.17200000002</v>
      </c>
      <c r="G14" s="193">
        <v>16538.671000000002</v>
      </c>
      <c r="H14" s="193">
        <v>90446.835999999923</v>
      </c>
      <c r="I14" s="193">
        <v>24046.565999999999</v>
      </c>
      <c r="J14" s="193">
        <v>66400.27</v>
      </c>
      <c r="M14" s="71"/>
    </row>
    <row r="15" spans="1:253">
      <c r="A15" s="52">
        <v>63</v>
      </c>
      <c r="B15" s="56" t="s">
        <v>318</v>
      </c>
      <c r="C15" s="73">
        <v>68527.831000000006</v>
      </c>
      <c r="D15" s="73">
        <v>67110.119000000006</v>
      </c>
      <c r="E15" s="73">
        <v>1417.7119999999995</v>
      </c>
      <c r="F15" s="73">
        <v>6192.3710000000001</v>
      </c>
      <c r="G15" s="73">
        <v>5844.8639999999996</v>
      </c>
      <c r="H15" s="73">
        <v>1070.204999999999</v>
      </c>
      <c r="I15" s="73">
        <v>323.93299999999999</v>
      </c>
      <c r="J15" s="73">
        <v>746.27200000000005</v>
      </c>
      <c r="L15" s="59"/>
      <c r="M15" s="71"/>
    </row>
    <row r="16" spans="1:253">
      <c r="A16" s="52">
        <v>76</v>
      </c>
      <c r="B16" s="56" t="s">
        <v>45</v>
      </c>
      <c r="C16" s="73">
        <v>21497.882000000001</v>
      </c>
      <c r="D16" s="73">
        <v>16758.842000000001</v>
      </c>
      <c r="E16" s="73">
        <v>4739.0400000000009</v>
      </c>
      <c r="F16" s="73">
        <v>3410.471</v>
      </c>
      <c r="G16" s="73">
        <v>1020.048</v>
      </c>
      <c r="H16" s="73">
        <v>2348.6170000000011</v>
      </c>
      <c r="I16" s="73">
        <v>581.67399999999998</v>
      </c>
      <c r="J16" s="73">
        <v>1766.943</v>
      </c>
      <c r="L16" s="59"/>
      <c r="M16" s="71"/>
    </row>
    <row r="17" spans="1:13">
      <c r="A17" s="74">
        <v>94</v>
      </c>
      <c r="B17" s="61" t="s">
        <v>12</v>
      </c>
      <c r="C17" s="73">
        <v>1797.4860000000001</v>
      </c>
      <c r="D17" s="73">
        <v>1557.2349999999999</v>
      </c>
      <c r="E17" s="73">
        <v>240.2510000000002</v>
      </c>
      <c r="F17" s="73">
        <v>239.339</v>
      </c>
      <c r="G17" s="73">
        <v>23.07</v>
      </c>
      <c r="H17" s="73">
        <v>23.982000000000205</v>
      </c>
      <c r="I17" s="73">
        <v>4.3819999999999997</v>
      </c>
      <c r="J17" s="73">
        <v>19.600000000000001</v>
      </c>
      <c r="L17" s="59"/>
      <c r="M17" s="71"/>
    </row>
    <row r="18" spans="1:13">
      <c r="A18" s="314" t="s">
        <v>13</v>
      </c>
      <c r="B18" s="314"/>
      <c r="C18" s="193">
        <v>91823.199000000008</v>
      </c>
      <c r="D18" s="193">
        <v>85426.196000000011</v>
      </c>
      <c r="E18" s="193">
        <v>6397.0030000000006</v>
      </c>
      <c r="F18" s="193">
        <v>9842.1810000000005</v>
      </c>
      <c r="G18" s="193">
        <v>6887.9819999999991</v>
      </c>
      <c r="H18" s="193">
        <v>3442.8040000000005</v>
      </c>
      <c r="I18" s="193">
        <v>909.98899999999992</v>
      </c>
      <c r="J18" s="193">
        <v>2532.8150000000001</v>
      </c>
      <c r="M18" s="71"/>
    </row>
    <row r="19" spans="1:13">
      <c r="A19" s="314" t="s">
        <v>14</v>
      </c>
      <c r="B19" s="314"/>
      <c r="C19" s="193">
        <v>2376717.412</v>
      </c>
      <c r="D19" s="193">
        <v>2007338.0719999999</v>
      </c>
      <c r="E19" s="193">
        <v>369379.33999999991</v>
      </c>
      <c r="F19" s="193">
        <v>298916.353</v>
      </c>
      <c r="G19" s="193">
        <v>23426.653000000002</v>
      </c>
      <c r="H19" s="193">
        <v>93889.639999999927</v>
      </c>
      <c r="I19" s="193">
        <v>24956.555</v>
      </c>
      <c r="J19" s="193">
        <v>68933.085000000006</v>
      </c>
      <c r="M19" s="77"/>
    </row>
    <row r="20" spans="1:13">
      <c r="A20" s="347" t="s">
        <v>334</v>
      </c>
      <c r="B20" s="348"/>
      <c r="C20" s="348"/>
      <c r="D20" s="348"/>
      <c r="E20" s="348"/>
      <c r="F20" s="348"/>
      <c r="G20" s="348"/>
      <c r="H20" s="348"/>
      <c r="I20" s="348"/>
      <c r="J20" s="349"/>
      <c r="M20" s="78"/>
    </row>
    <row r="21" spans="1:13">
      <c r="A21" s="344" t="s">
        <v>235</v>
      </c>
      <c r="B21" s="345"/>
      <c r="C21" s="345"/>
      <c r="D21" s="345"/>
      <c r="E21" s="345"/>
      <c r="F21" s="345"/>
      <c r="G21" s="345"/>
      <c r="H21" s="345"/>
      <c r="I21" s="345"/>
      <c r="J21" s="346"/>
      <c r="M21" s="78"/>
    </row>
    <row r="22" spans="1:13">
      <c r="A22" s="341"/>
      <c r="B22" s="342"/>
      <c r="C22" s="342"/>
      <c r="D22" s="342"/>
      <c r="E22" s="342"/>
      <c r="F22" s="342"/>
      <c r="G22" s="342"/>
      <c r="H22" s="342"/>
      <c r="I22" s="342"/>
      <c r="J22" s="343"/>
      <c r="M22" s="78"/>
    </row>
    <row r="23" spans="1:13">
      <c r="B23" s="340"/>
      <c r="C23" s="340"/>
      <c r="D23" s="340"/>
      <c r="E23" s="340"/>
      <c r="F23" s="340"/>
      <c r="G23" s="340"/>
      <c r="H23" s="340"/>
      <c r="I23" s="340"/>
      <c r="J23" s="340"/>
      <c r="M23" s="78"/>
    </row>
    <row r="24" spans="1:13">
      <c r="B24" s="340"/>
      <c r="C24" s="340"/>
      <c r="D24" s="340"/>
      <c r="E24" s="340"/>
      <c r="F24" s="340"/>
      <c r="G24" s="340"/>
      <c r="H24" s="340"/>
      <c r="I24" s="340"/>
      <c r="J24" s="340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20:J20"/>
    <mergeCell ref="B23:J23"/>
    <mergeCell ref="D5:D7"/>
    <mergeCell ref="H5:H7"/>
    <mergeCell ref="F5:F7"/>
    <mergeCell ref="B5:B7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1:J1"/>
    <mergeCell ref="A2:J2"/>
    <mergeCell ref="A3:J3"/>
    <mergeCell ref="J5:J7"/>
    <mergeCell ref="A5:A7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2020-11-25T16:49:12Z</dcterms:modified>
</cp:coreProperties>
</file>