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0380" windowHeight="5775" tabRatio="841" activeTab="0"/>
  </bookViews>
  <sheets>
    <sheet name="Presentación" sheetId="1" r:id="rId1"/>
    <sheet name="Nota Explicativa" sheetId="2" r:id="rId2"/>
    <sheet name="Egresos Comparativos 2015-2016" sheetId="3" r:id="rId3"/>
    <sheet name="Egresos por tipo Prestadores" sheetId="4" r:id="rId4"/>
    <sheet name="20 Prestadores de Salud" sheetId="5" r:id="rId5"/>
    <sheet name="N°días por Grupo de Egresos" sheetId="6" r:id="rId6"/>
    <sheet name="Egresos Mujer por Prestador" sheetId="7" r:id="rId7"/>
    <sheet name="Egresos Hombres por Prestador" sheetId="8" r:id="rId8"/>
    <sheet name="Egresos Mujeres por Edad" sheetId="9" r:id="rId9"/>
    <sheet name="Egresos Hombres por Edad" sheetId="10" r:id="rId10"/>
    <sheet name="20 Patologías Mujer" sheetId="11" r:id="rId11"/>
    <sheet name="20 Patologías Hombres" sheetId="12" r:id="rId12"/>
    <sheet name="Tasa de Egresos Mujer" sheetId="13" r:id="rId13"/>
    <sheet name="Tasa de Egreso Hombre" sheetId="14" r:id="rId14"/>
    <sheet name="N° Días por Egresos" sheetId="15" r:id="rId15"/>
  </sheets>
  <definedNames>
    <definedName name="_xlnm.Print_Area" localSheetId="11">'20 Patologías Hombres'!#REF!</definedName>
    <definedName name="_xlnm.Print_Area" localSheetId="10">'20 Patologías Mujer'!$B$1:$G$3</definedName>
    <definedName name="_xlnm.Print_Area" localSheetId="9">'Egresos Hombres por Edad'!#REF!</definedName>
    <definedName name="_xlnm.Print_Area" localSheetId="7">'Egresos Hombres por Prestador'!#REF!</definedName>
    <definedName name="_xlnm.Print_Area" localSheetId="6">'Egresos Mujer por Prestador'!#REF!</definedName>
    <definedName name="_xlnm.Print_Area" localSheetId="8">'Egresos Mujeres por Edad'!#REF!</definedName>
    <definedName name="_xlnm.Print_Area" localSheetId="3">'Egresos por tipo Prestadores'!#REF!</definedName>
    <definedName name="_xlnm.Print_Area" localSheetId="13">'Tasa de Egreso Hombre'!#REF!</definedName>
    <definedName name="_xlnm.Print_Area" localSheetId="12">'Tasa de Egresos Mujer'!#REF!</definedName>
  </definedNames>
  <calcPr fullCalcOnLoad="1"/>
</workbook>
</file>

<file path=xl/sharedStrings.xml><?xml version="1.0" encoding="utf-8"?>
<sst xmlns="http://schemas.openxmlformats.org/spreadsheetml/2006/main" count="1050" uniqueCount="331">
  <si>
    <t>Total</t>
  </si>
  <si>
    <t>Ciertas enfermedades infecciosas y parasitarias</t>
  </si>
  <si>
    <t>Tumores (neoplasias)</t>
  </si>
  <si>
    <t>Enfermedades endocrinas, nutricionales y metabólicas</t>
  </si>
  <si>
    <t>Trastornos mentales y del comportamiento</t>
  </si>
  <si>
    <t>Enfermedades del sistema nervioso</t>
  </si>
  <si>
    <t>Enfermedades del ojo y sus anexos</t>
  </si>
  <si>
    <t>Enfermedades del oido y de la apófisis mastoides</t>
  </si>
  <si>
    <t>Enfermedades del sistema circulatorio</t>
  </si>
  <si>
    <t>Enfermedades del sistema respiratorio</t>
  </si>
  <si>
    <t>Enfermedades del sistema digestivo</t>
  </si>
  <si>
    <t>Enfermedades de la piel y del tejido subcutáneo</t>
  </si>
  <si>
    <t>Enfermedades del sistema osteomuscular y del tejido conjuntivo</t>
  </si>
  <si>
    <t>Enfermedades del sistema genitourinario</t>
  </si>
  <si>
    <t>Embarazo, parto y puerperio</t>
  </si>
  <si>
    <t>Ciertas afecciones originadas en el periodo perinatal</t>
  </si>
  <si>
    <t>Malformaciones congénitas, deformidades y anomalías cromosómicas</t>
  </si>
  <si>
    <t>Traumatismos, envenenamientos y algunas otras consecuencias de causas externas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</si>
  <si>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</si>
  <si>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</si>
  <si>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</si>
  <si>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</si>
  <si>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</si>
  <si>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</si>
  <si>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</si>
  <si>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</si>
  <si>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</si>
  <si>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</si>
  <si>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</si>
  <si>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</si>
  <si>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</si>
  <si>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</si>
  <si>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</si>
  <si>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</si>
  <si>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</si>
  <si>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</si>
  <si>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</si>
  <si>
    <t>XXI</t>
  </si>
  <si>
    <t>Egresos</t>
  </si>
  <si>
    <t>%</t>
  </si>
  <si>
    <t>CIE-10</t>
  </si>
  <si>
    <t>Capítulo</t>
  </si>
  <si>
    <t>Masculino</t>
  </si>
  <si>
    <t>15-44</t>
  </si>
  <si>
    <t>45-64</t>
  </si>
  <si>
    <t>65 y +</t>
  </si>
  <si>
    <t>01-04</t>
  </si>
  <si>
    <t>05-14</t>
  </si>
  <si>
    <t>A00-A09</t>
  </si>
  <si>
    <t>Enfermedades infecciosas intestinales</t>
  </si>
  <si>
    <t>C00-C97</t>
  </si>
  <si>
    <t>Tumores malignos</t>
  </si>
  <si>
    <t>D24</t>
  </si>
  <si>
    <t>D25</t>
  </si>
  <si>
    <t>Leiomioma uterino</t>
  </si>
  <si>
    <t>E10-E14</t>
  </si>
  <si>
    <t>Diabetes Mellitus</t>
  </si>
  <si>
    <t>F32-F33</t>
  </si>
  <si>
    <t>Episodio depresivo y recurrente</t>
  </si>
  <si>
    <t>H25-H26</t>
  </si>
  <si>
    <t>Cataratas</t>
  </si>
  <si>
    <t>Enfermedades del corazón</t>
  </si>
  <si>
    <t>I60-I69</t>
  </si>
  <si>
    <t>J00-J06</t>
  </si>
  <si>
    <t>J10-J18</t>
  </si>
  <si>
    <t>Influenza - Neumonia</t>
  </si>
  <si>
    <t>J20-J22</t>
  </si>
  <si>
    <t>J35</t>
  </si>
  <si>
    <t>J40-J46</t>
  </si>
  <si>
    <t>Bronquitis crónica y no especificada, enfisema y asma</t>
  </si>
  <si>
    <t>K25-K26</t>
  </si>
  <si>
    <t>Úlcera gástrica y duodenal</t>
  </si>
  <si>
    <t>K35-K38</t>
  </si>
  <si>
    <t>Enfermedades del apéndice</t>
  </si>
  <si>
    <t>K40-K46</t>
  </si>
  <si>
    <t>Hernias de la cavidad abdominal</t>
  </si>
  <si>
    <t>K70-K76</t>
  </si>
  <si>
    <t>Enfermedades del hígado</t>
  </si>
  <si>
    <t>K80-K81</t>
  </si>
  <si>
    <t>Colelitiasis y colecistitis</t>
  </si>
  <si>
    <t>L00-L01</t>
  </si>
  <si>
    <t>Infecciones de la piel y del tejido subcutáneo</t>
  </si>
  <si>
    <t>M51</t>
  </si>
  <si>
    <t>N17-N19</t>
  </si>
  <si>
    <t>Insuficiencia renal</t>
  </si>
  <si>
    <t>N20-N21</t>
  </si>
  <si>
    <t>Litiasis urinaria</t>
  </si>
  <si>
    <t>N40</t>
  </si>
  <si>
    <t>Hiperplasia de la próstata</t>
  </si>
  <si>
    <t>N47</t>
  </si>
  <si>
    <t>Prepucio redundante, Fimosis y Parafimosis</t>
  </si>
  <si>
    <t>N80</t>
  </si>
  <si>
    <t>Endometriosis</t>
  </si>
  <si>
    <t>O00-O08</t>
  </si>
  <si>
    <t>Aborto</t>
  </si>
  <si>
    <t>O10-O92</t>
  </si>
  <si>
    <t>Causas obstétricas directas (excepto aborto, parto espontáneo y cesárea)</t>
  </si>
  <si>
    <t>O80-O81</t>
  </si>
  <si>
    <t>Parto único espontáneo y con fórceps</t>
  </si>
  <si>
    <t>O82</t>
  </si>
  <si>
    <t>Parto cesárea</t>
  </si>
  <si>
    <t>S00-T98</t>
  </si>
  <si>
    <t>S02-T12</t>
  </si>
  <si>
    <t>Fracturas</t>
  </si>
  <si>
    <t>E00-E07</t>
  </si>
  <si>
    <t>Enfermedades de la glándula tiroides</t>
  </si>
  <si>
    <t>F00-F52, F54-F99</t>
  </si>
  <si>
    <t>Trastornos mentales</t>
  </si>
  <si>
    <t>G35</t>
  </si>
  <si>
    <t>Esclerosis Múltiple</t>
  </si>
  <si>
    <t>H00-H59</t>
  </si>
  <si>
    <t>M00-M99</t>
  </si>
  <si>
    <t>N81</t>
  </si>
  <si>
    <t>Prolapso genital femenino</t>
  </si>
  <si>
    <t>Las demás causas</t>
  </si>
  <si>
    <t>C18</t>
  </si>
  <si>
    <t>C50</t>
  </si>
  <si>
    <t>C53</t>
  </si>
  <si>
    <t>C56</t>
  </si>
  <si>
    <t>C62</t>
  </si>
  <si>
    <t>C91-C95</t>
  </si>
  <si>
    <t>Leucemias</t>
  </si>
  <si>
    <t>E40-E64</t>
  </si>
  <si>
    <t>G40-G41</t>
  </si>
  <si>
    <t>Epilepsia</t>
  </si>
  <si>
    <t>Enfermedades cerebrovasculares</t>
  </si>
  <si>
    <t>K00-K08</t>
  </si>
  <si>
    <t>N00-N39</t>
  </si>
  <si>
    <t>R00-R99</t>
  </si>
  <si>
    <t>Z30</t>
  </si>
  <si>
    <t>I00-I51, excepto I46</t>
  </si>
  <si>
    <t>I20-I25</t>
  </si>
  <si>
    <t>Enfermedades isquémicas del corazón</t>
  </si>
  <si>
    <t>A00-Z99</t>
  </si>
  <si>
    <t>C15</t>
  </si>
  <si>
    <t>C19-C21</t>
  </si>
  <si>
    <t>C23</t>
  </si>
  <si>
    <t>C33-C34</t>
  </si>
  <si>
    <t>C61</t>
  </si>
  <si>
    <t>F20</t>
  </si>
  <si>
    <t>Esquizofrenia</t>
  </si>
  <si>
    <t>F31</t>
  </si>
  <si>
    <t>Trastorno afectivo bipolar</t>
  </si>
  <si>
    <t>H33</t>
  </si>
  <si>
    <t>Desprendimiento de retina</t>
  </si>
  <si>
    <t>S03-T03</t>
  </si>
  <si>
    <t>Luxaciones, esguinces y torceduras</t>
  </si>
  <si>
    <t>T20-T32</t>
  </si>
  <si>
    <t>Quemaduras y corrosiones</t>
  </si>
  <si>
    <t>S02-T12*</t>
  </si>
  <si>
    <t xml:space="preserve">* S02,S12,S22,S32,S42,S52,S62,S72,S82,S92, T02,T08,T10 y T12    </t>
  </si>
  <si>
    <t>Atención para la anticoncepción</t>
  </si>
  <si>
    <t>Cardiopatías congénitas</t>
  </si>
  <si>
    <t>Q20-Q26</t>
  </si>
  <si>
    <t xml:space="preserve">Desnutrición y otras deficiencias nutricionales </t>
  </si>
  <si>
    <t>I10-I15</t>
  </si>
  <si>
    <t>I05-I09</t>
  </si>
  <si>
    <t>Infarto agudo del miocardio</t>
  </si>
  <si>
    <t>I21</t>
  </si>
  <si>
    <t>Várices de los miembros inferiores</t>
  </si>
  <si>
    <t>I83</t>
  </si>
  <si>
    <t>B20-B24</t>
  </si>
  <si>
    <t>Hepatitis viral</t>
  </si>
  <si>
    <t>B15-B19</t>
  </si>
  <si>
    <t>Tuberculosis</t>
  </si>
  <si>
    <t>A15-A19</t>
  </si>
  <si>
    <t xml:space="preserve">* S02,S12,S22,S32,S42,S52,S62,S72,S82,S92,T02,T08,T10 y T12    </t>
  </si>
  <si>
    <t>*Fracturas</t>
  </si>
  <si>
    <t>**Luxaciones, esguinces y torceduras</t>
  </si>
  <si>
    <t>**S03,S13,S23,S33,S43,S53,S63,S73,S83,S93 y T03</t>
  </si>
  <si>
    <t>CAUSAS</t>
  </si>
  <si>
    <t>FEMENINO</t>
  </si>
  <si>
    <t>Síntomas, signos y hallazgos anormales clínicos y de laboratorio</t>
  </si>
  <si>
    <t>Causas</t>
  </si>
  <si>
    <t xml:space="preserve">Tasa de egresos alta </t>
  </si>
  <si>
    <t xml:space="preserve">Tasa de egresos media </t>
  </si>
  <si>
    <t xml:space="preserve">Tasa de egresos baja </t>
  </si>
  <si>
    <t>Prestador Privado</t>
  </si>
  <si>
    <t>Prestador Público</t>
  </si>
  <si>
    <t>menor 1</t>
  </si>
  <si>
    <t>Otros trastornos de los discos intervertebrales</t>
  </si>
  <si>
    <t>Tumor maligno de la mama</t>
  </si>
  <si>
    <t>Tumor maligno del colon</t>
  </si>
  <si>
    <t>Enfermedades del sistema osteomuscular y tejido conjuntivo</t>
  </si>
  <si>
    <t>Tumor maligno de la próstata</t>
  </si>
  <si>
    <t>Tumor maligno de testículo</t>
  </si>
  <si>
    <t>Enfermedades de los dientes y estructuras de sostén</t>
  </si>
  <si>
    <t>Enfermedades reumáticas crónicas del corazón</t>
  </si>
  <si>
    <t>Enfermedades hipertensivas</t>
  </si>
  <si>
    <t>Tumor benigno de la mama</t>
  </si>
  <si>
    <t>Tumor maligno de la vesícula biliar</t>
  </si>
  <si>
    <t>Tumor maligno del estómago</t>
  </si>
  <si>
    <t>Tasas de egresos por 100.000 beneficiarios</t>
  </si>
  <si>
    <t>Síntomas, signos y hallazgos anormales clínicos y de laboratorio, no clasificados en otra parte</t>
  </si>
  <si>
    <t>Enfermedades crónicas de las amígdalas y adenoides</t>
  </si>
  <si>
    <t>Infecciones respiratorias agudas vías aéreas inferiores</t>
  </si>
  <si>
    <t>Infecciones respiratorias agudas vías aéreas superiores</t>
  </si>
  <si>
    <t>Códigos CIE-10</t>
  </si>
  <si>
    <t>Tasa por 100.000 mujeres</t>
  </si>
  <si>
    <t>Otras causas</t>
  </si>
  <si>
    <t>Tasa por 100.000 hombres</t>
  </si>
  <si>
    <t>* Incluye sólo el código Z30</t>
  </si>
  <si>
    <t>*Incluye sólo código Z30</t>
  </si>
  <si>
    <t>Sin clasificar</t>
  </si>
  <si>
    <t xml:space="preserve">Enfermedad por Virus de la Inmunodeficiencia Humana (VIH) </t>
  </si>
  <si>
    <t>&gt; 100</t>
  </si>
  <si>
    <t>&lt; 50</t>
  </si>
  <si>
    <t>Tumor maligno tráquea, bronquios y pulmón</t>
  </si>
  <si>
    <t>50 - 100</t>
  </si>
  <si>
    <t>Síntomas, signos y de laboratorio, no clasificados en otra parte</t>
  </si>
  <si>
    <t>N°</t>
  </si>
  <si>
    <t>S03-T03**</t>
  </si>
  <si>
    <t>Otros trastarnos de los discos intervertebrales</t>
  </si>
  <si>
    <t xml:space="preserve">TOTAL </t>
  </si>
  <si>
    <t>Variación</t>
  </si>
  <si>
    <t>N° Egresos</t>
  </si>
  <si>
    <t>N° Días Hospitalización</t>
  </si>
  <si>
    <t>Promedio Días Hospitalización / Egreso</t>
  </si>
  <si>
    <t>Capítulo CIE-10</t>
  </si>
  <si>
    <t>SubTotal</t>
  </si>
  <si>
    <t xml:space="preserve">Otros Prestadores de Salud </t>
  </si>
  <si>
    <t>Participación (%)</t>
  </si>
  <si>
    <t>Participación Acumulada (%)</t>
  </si>
  <si>
    <t>MORBILIDAD HOSPITALARIA SEGÚN CAUSAS DE EGRESOS Y GRUPOS DE EDAD</t>
  </si>
  <si>
    <t>Nombre de la Hoja</t>
  </si>
  <si>
    <t>Contenido de la Hoja</t>
  </si>
  <si>
    <t>:</t>
  </si>
  <si>
    <t>N° días por Grupo de Egresos</t>
  </si>
  <si>
    <t>Egresos Mujer por Prestador</t>
  </si>
  <si>
    <t>Egresos Hombre por Prestador</t>
  </si>
  <si>
    <t>Egresos Mujeres por Edad</t>
  </si>
  <si>
    <t>Egresos Hombres por Edad</t>
  </si>
  <si>
    <t>20 Patologías Mujer</t>
  </si>
  <si>
    <t>20 Patologías Hombre</t>
  </si>
  <si>
    <t>Tasa de Egresos Mujer</t>
  </si>
  <si>
    <t>Tasa de Egresos Hombre</t>
  </si>
  <si>
    <t>N° de Días por Egreso</t>
  </si>
  <si>
    <t>Tu maligno de la mama</t>
  </si>
  <si>
    <t>Tu maligno del colon</t>
  </si>
  <si>
    <t>Tu maligno de ovario</t>
  </si>
  <si>
    <t>Tu maligno del cuello uterino</t>
  </si>
  <si>
    <t>Enfermedades sistema genitourinario</t>
  </si>
  <si>
    <t>Tu benigno de la mama</t>
  </si>
  <si>
    <t>Tu maligno de la vesícula biliar</t>
  </si>
  <si>
    <t>Tu maligno del estómago</t>
  </si>
  <si>
    <t>Tu maligno de la próstata</t>
  </si>
  <si>
    <t>Tu maligno de testículo</t>
  </si>
  <si>
    <t>Egresos por tipo Prestadores</t>
  </si>
  <si>
    <t>Traumatismos, envenenamientos y otras consecuencias de causas externas</t>
  </si>
  <si>
    <t>20 Prestadores de Salud</t>
  </si>
  <si>
    <t>HOSPITAL CLINICO UNIVERSIDAD DE CHILE</t>
  </si>
  <si>
    <t xml:space="preserve"> </t>
  </si>
  <si>
    <t>Año 2015</t>
  </si>
  <si>
    <t>Tu maligno tráquea, bronquios y pulmón</t>
  </si>
  <si>
    <t>Índice de las Estadísticas de Egresos Hospitalarios del Sistema Isapre</t>
  </si>
  <si>
    <t>Nota: Corresponde a valores absolutos (sin efecto de variación poblacional)</t>
  </si>
  <si>
    <t>*Factores que influyen en el estado de salud y contacto con los servicios de salud</t>
  </si>
  <si>
    <t>Enfermedades sistema osteomuscular y tejido conjuntivo</t>
  </si>
  <si>
    <t>Tu maligno rectosigmoídeo, recto y ano</t>
  </si>
  <si>
    <t>Otros tumores malignos</t>
  </si>
  <si>
    <t>Total Beneficiarios</t>
  </si>
  <si>
    <t>Total Beneficiarias</t>
  </si>
  <si>
    <t>Tasa de egresos por 100.000 beneficiarias</t>
  </si>
  <si>
    <t>ENERO-DICIEMBRE DE 2016 (*)</t>
  </si>
  <si>
    <t>Egresos Comparativos 2015-2016</t>
  </si>
  <si>
    <t>Egresos comparados del Sistema Isapre años 2015-2016</t>
  </si>
  <si>
    <t>Morbilidad hospitalaria por Capítulo de Causas por Tipo Prestador Año 2016</t>
  </si>
  <si>
    <t>20 Principales Prestadores de Salud según Egresos Año 2016</t>
  </si>
  <si>
    <t>Egresos por Capítulo de Causas y N° días de Hospitalización Año 2016</t>
  </si>
  <si>
    <t>Morbilidad Hospitalaria por Causas en Mujeres según Tipo Prestador Año 2016</t>
  </si>
  <si>
    <t>Morbilidad Hospitalaria por Causas en Hombres según Tipo Prestador Año 2016</t>
  </si>
  <si>
    <t>Morbilidad Hospitalaria por Capítulo de Causas en Mujeres por Grupos de Edad Año 2016</t>
  </si>
  <si>
    <t>Morbilidad Hospitalaria por Capítulo de Causas en Hombres por Grupos de Edad Año 2016</t>
  </si>
  <si>
    <t>Veinte Principales Causas de Morbilidad Hospitalaria en Mujeres Año 2016</t>
  </si>
  <si>
    <t>Veinte Principales Causas de Morbilidad Hospitalaria en Hombres Año 2016</t>
  </si>
  <si>
    <t>Morbilidad Hospitalaria según Causas de Egresos y Grupos de Edad. Lista ampliada por Tasas de Egresos en Mujeres Año 2016</t>
  </si>
  <si>
    <t>Morbilidad Hospitalaria según Causas de Egresos y Grupos de Edad. Lista ampliada por Tasas de Egresos en Hombres Año 2016</t>
  </si>
  <si>
    <t>Egresos por Causas Específicas y N° días de Hospitalización Año 2016</t>
  </si>
  <si>
    <t>Año 2016</t>
  </si>
  <si>
    <t>MORBILIDAD HOSPITALARIA POR CAPÍTULO DE CAUSAS - COMPARATIVO AÑOS 2015 - 2016</t>
  </si>
  <si>
    <t>MORBILIDAD HOSPITALARIA POR CAUSAS SEGÚN TIPO PRESTADOR AÑO 2016</t>
  </si>
  <si>
    <t>Prestadores de Salud Año 2016</t>
  </si>
  <si>
    <t>CLINICA SANTA MARIA</t>
  </si>
  <si>
    <t>CLINICA ALEMANA DE SANTIAGO</t>
  </si>
  <si>
    <t>CLINICA DAVILA</t>
  </si>
  <si>
    <t>CLINICA INDISA</t>
  </si>
  <si>
    <t>CLINICA LAS CONDES</t>
  </si>
  <si>
    <t>HOSPITAL CLINICO UNIVERSIDAD CATOLICA</t>
  </si>
  <si>
    <t>CLINICA BICENTENARIO</t>
  </si>
  <si>
    <t>CLINICA AVANSALUD</t>
  </si>
  <si>
    <t>CLINICA LAS LILAS</t>
  </si>
  <si>
    <t>CLINICA ANTOFAGASTA</t>
  </si>
  <si>
    <t>CLINICA TABANCURA</t>
  </si>
  <si>
    <t>CLINICA DE LA MUJER SANATORIO ALEMAN</t>
  </si>
  <si>
    <t>CLINICA UNIVERSITARIA DE CONCEPCION</t>
  </si>
  <si>
    <t>CLINICA VESPUCIO</t>
  </si>
  <si>
    <t>CLINICA CIUDAD DEL MAR</t>
  </si>
  <si>
    <t>FUNDACION ARTURO LOPEZ PEREZ</t>
  </si>
  <si>
    <t>CLINICA REÑACA</t>
  </si>
  <si>
    <t>CLINICA ALEMANA TEMUCO</t>
  </si>
  <si>
    <t>HOSPITAL CLINICO FUSAT</t>
  </si>
  <si>
    <t>20 PRINCIPALES PRESTADORES DE SALUD SEGÚN EGRESOS AÑO 2016</t>
  </si>
  <si>
    <t>EGRESOS POR CAPÍTULO DE CAUSAS Y N° DÍAS DE HOSPITALIZACIÓN AÑO 2016</t>
  </si>
  <si>
    <t>MORBILIDAD HOSPITALARIA POR CAUSAS EN MUJERES SEGÚN TIPO PRESTADOR AÑO 2016</t>
  </si>
  <si>
    <t>Enfermedades de la sangre y de los órganos hematopoyéticos y que afectan el sistema inmuntario</t>
  </si>
  <si>
    <t>MORBILIDAD HOSPITALARIA POR CAUSAS EN HOMBRES SEGÚN TIPO PRESTADOR AÑO 2016</t>
  </si>
  <si>
    <t>MORBILIDAD HOSPITALARIA POR CAPÍTULO DE CAUSAS EN MUJERES POR GRUPOS DE EDAD AÑO 2016</t>
  </si>
  <si>
    <t>MORBILIDAD HOSPITALARIA POR CAPÍTULO DE CAUSAS EN HOMBRES POR GRUPOS DE EDAD AÑO 2016</t>
  </si>
  <si>
    <t>VEINTE PRINCIPALES CAUSAS DE MORBILIDAD HOSPITALARIA EN MUJERES AÑO 2016</t>
  </si>
  <si>
    <t>VEINTE PRINCIPALES CAUSAS DE MORBILIDAD HOSPITALARIA EN HOMBRES AÑO 2016</t>
  </si>
  <si>
    <t>50 -100</t>
  </si>
  <si>
    <t>LISTA AMPLIADA DE MORBILIDAD HOSPITALARIA EN MUJERES AÑO 2016</t>
  </si>
  <si>
    <t>Tumor maligno rectosigmoídeo, recto y ano</t>
  </si>
  <si>
    <t>LISTA AMPLIADA DE MORBILIDAD HOSPITALARIA EN HOMBRES AÑO 2016</t>
  </si>
  <si>
    <t>Prepucio redundante, fimosis y parafimosis</t>
  </si>
  <si>
    <t>EGRESOS POR CAUSAS ESPECÍFICAS Y N° DÍAS DE HOSPITALIZACIÓN AÑO 2016</t>
  </si>
  <si>
    <t>Códigos</t>
  </si>
  <si>
    <t xml:space="preserve">        (*) Estos datos son provisionales</t>
  </si>
  <si>
    <t>Enfermedades de la sangre y de los órganos hematopoyéticos y sistema inmuntario</t>
  </si>
  <si>
    <t>NOTA EXPLICATIVA</t>
  </si>
  <si>
    <t>que incluye la fecha de ingreso, la fecha de egreso y el RUN de las personas hospitalizadas, durante el año calendario.</t>
  </si>
  <si>
    <t>La creación de un identificador único para cada uno de los egresos hospitalarios, determina que no es posible cuantificar la cantidad de egresos para un mismo RUN.</t>
  </si>
  <si>
    <t>por lo que estos 2 cuadros estadísticos no se incluyen en esta presentación.</t>
  </si>
  <si>
    <t xml:space="preserve">A partir del año 2016 se usa una nueva metodología de cálculo para determinar con mayor precisión la cantidad de egresos hospitalarios, </t>
  </si>
  <si>
    <t>Los datos del año 2015 y 2016, para efectos comparativos, usan la misma metodología de cálculo para determinar los egresos hospitalarios.</t>
  </si>
  <si>
    <t>Nota Explicativa</t>
  </si>
  <si>
    <t>Cambios metodológicos año 2016</t>
  </si>
  <si>
    <t>Traumatismos, envenenamientos y de causas externas</t>
  </si>
  <si>
    <t>Enfermedades de la sangre y de los órganos hematopoyéticos e inmuntario</t>
  </si>
  <si>
    <t>Traumatismos, envenenamientos y causas externas</t>
  </si>
  <si>
    <t xml:space="preserve">Esto significa que no es posible obtener el promedio de egresos por persona, según capítulo de causas y por algunas causas específicas CIE-10,  </t>
  </si>
</sst>
</file>

<file path=xl/styles.xml><?xml version="1.0" encoding="utf-8"?>
<styleSheet xmlns="http://schemas.openxmlformats.org/spreadsheetml/2006/main">
  <numFmts count="4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_-* #,##0.0_-;\-* #,##0.0_-;_-* &quot;-&quot;??_-;_-@_-"/>
    <numFmt numFmtId="171" formatCode="_-* #,##0_-;\-* #,##0_-;_-* &quot;-&quot;??_-;_-@_-"/>
    <numFmt numFmtId="172" formatCode="0.0%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_-* #,##0.000_-;\-* #,##0.000_-;_-* &quot;-&quot;??_-;_-@_-"/>
    <numFmt numFmtId="179" formatCode="0.000%"/>
    <numFmt numFmtId="180" formatCode="0.0000%"/>
    <numFmt numFmtId="181" formatCode="0.00000%"/>
    <numFmt numFmtId="182" formatCode="_-* #,##0.0_-;\-* #,##0.0_-;_-* &quot;-&quot;?_-;_-@_-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_-* #,##0.0000_-;\-* #,##0.0000_-;_-* &quot;-&quot;??_-;_-@_-"/>
    <numFmt numFmtId="188" formatCode="0.0000000000"/>
    <numFmt numFmtId="189" formatCode="0.00000000000"/>
    <numFmt numFmtId="190" formatCode="0.000000000"/>
    <numFmt numFmtId="191" formatCode="0.00000000"/>
    <numFmt numFmtId="192" formatCode="0.0000000"/>
    <numFmt numFmtId="193" formatCode="#,##0.0_ ;\-#,##0.0\ "/>
    <numFmt numFmtId="194" formatCode="#,##0_ ;\-#,##0\ "/>
    <numFmt numFmtId="195" formatCode="#,##0;[Red]#,##0"/>
    <numFmt numFmtId="196" formatCode="General_)"/>
  </numFmts>
  <fonts count="7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2"/>
      <name val="TIMES"/>
      <family val="0"/>
    </font>
    <font>
      <b/>
      <sz val="11"/>
      <color indexed="63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color indexed="9"/>
      <name val="Verdana"/>
      <family val="2"/>
    </font>
    <font>
      <b/>
      <sz val="12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2"/>
      <name val="Verdana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0"/>
      <color indexed="49"/>
      <name val="Verdana"/>
      <family val="2"/>
    </font>
    <font>
      <b/>
      <sz val="8"/>
      <color indexed="63"/>
      <name val="Verdana"/>
      <family val="2"/>
    </font>
    <font>
      <sz val="8"/>
      <color indexed="63"/>
      <name val="Verdana"/>
      <family val="2"/>
    </font>
    <font>
      <u val="single"/>
      <sz val="8"/>
      <color indexed="63"/>
      <name val="Verdana"/>
      <family val="2"/>
    </font>
    <font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30"/>
      <name val="Arial"/>
      <family val="2"/>
    </font>
    <font>
      <b/>
      <sz val="10"/>
      <color indexed="23"/>
      <name val="Verdana"/>
      <family val="2"/>
    </font>
    <font>
      <b/>
      <sz val="8"/>
      <color indexed="4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3" tint="0.39998000860214233"/>
      <name val="Verdana"/>
      <family val="2"/>
    </font>
    <font>
      <b/>
      <sz val="8"/>
      <color theme="1"/>
      <name val="Verdana"/>
      <family val="2"/>
    </font>
    <font>
      <sz val="8"/>
      <color theme="1"/>
      <name val="Verdana"/>
      <family val="2"/>
    </font>
    <font>
      <u val="single"/>
      <sz val="8"/>
      <color theme="1"/>
      <name val="Verdana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theme="4" tint="-0.24997000396251678"/>
      <name val="Arial"/>
      <family val="2"/>
    </font>
    <font>
      <sz val="10"/>
      <color rgb="FF0070C0"/>
      <name val="Arial"/>
      <family val="2"/>
    </font>
    <font>
      <b/>
      <sz val="10"/>
      <color theme="1" tint="0.49998000264167786"/>
      <name val="Verdana"/>
      <family val="2"/>
    </font>
    <font>
      <b/>
      <sz val="8"/>
      <color theme="3" tint="0.39998000860214233"/>
      <name val="Verdana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06629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3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31" borderId="0" applyNumberFormat="0" applyBorder="0" applyAlignment="0" applyProtection="0"/>
    <xf numFmtId="37" fontId="4" fillId="0" borderId="0">
      <alignment/>
      <protection/>
    </xf>
    <xf numFmtId="196" fontId="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51" fillId="0" borderId="8" applyNumberFormat="0" applyFill="0" applyAlignment="0" applyProtection="0"/>
    <xf numFmtId="0" fontId="60" fillId="0" borderId="9" applyNumberFormat="0" applyFill="0" applyAlignment="0" applyProtection="0"/>
  </cellStyleXfs>
  <cellXfs count="409">
    <xf numFmtId="0" fontId="0" fillId="0" borderId="0" xfId="0" applyAlignment="1">
      <alignment/>
    </xf>
    <xf numFmtId="0" fontId="8" fillId="33" borderId="0" xfId="0" applyFont="1" applyFill="1" applyAlignment="1">
      <alignment/>
    </xf>
    <xf numFmtId="0" fontId="8" fillId="34" borderId="0" xfId="0" applyFont="1" applyFill="1" applyAlignment="1">
      <alignment/>
    </xf>
    <xf numFmtId="0" fontId="8" fillId="33" borderId="0" xfId="0" applyFont="1" applyFill="1" applyAlignment="1">
      <alignment/>
    </xf>
    <xf numFmtId="49" fontId="8" fillId="33" borderId="0" xfId="0" applyNumberFormat="1" applyFont="1" applyFill="1" applyBorder="1" applyAlignment="1">
      <alignment/>
    </xf>
    <xf numFmtId="49" fontId="11" fillId="33" borderId="0" xfId="0" applyNumberFormat="1" applyFont="1" applyFill="1" applyBorder="1" applyAlignment="1">
      <alignment/>
    </xf>
    <xf numFmtId="49" fontId="61" fillId="33" borderId="0" xfId="0" applyNumberFormat="1" applyFont="1" applyFill="1" applyBorder="1" applyAlignment="1">
      <alignment/>
    </xf>
    <xf numFmtId="49" fontId="62" fillId="33" borderId="0" xfId="0" applyNumberFormat="1" applyFont="1" applyFill="1" applyBorder="1" applyAlignment="1">
      <alignment/>
    </xf>
    <xf numFmtId="49" fontId="63" fillId="33" borderId="0" xfId="0" applyNumberFormat="1" applyFont="1" applyFill="1" applyBorder="1" applyAlignment="1">
      <alignment/>
    </xf>
    <xf numFmtId="49" fontId="63" fillId="33" borderId="0" xfId="0" applyNumberFormat="1" applyFont="1" applyFill="1" applyBorder="1" applyAlignment="1">
      <alignment/>
    </xf>
    <xf numFmtId="49" fontId="62" fillId="33" borderId="0" xfId="0" applyNumberFormat="1" applyFont="1" applyFill="1" applyBorder="1" applyAlignment="1">
      <alignment/>
    </xf>
    <xf numFmtId="49" fontId="10" fillId="33" borderId="0" xfId="0" applyNumberFormat="1" applyFont="1" applyFill="1" applyBorder="1" applyAlignment="1">
      <alignment/>
    </xf>
    <xf numFmtId="0" fontId="11" fillId="0" borderId="0" xfId="0" applyFont="1" applyAlignment="1">
      <alignment/>
    </xf>
    <xf numFmtId="49" fontId="12" fillId="33" borderId="0" xfId="66" applyNumberFormat="1" applyFont="1" applyFill="1" applyBorder="1">
      <alignment/>
      <protection/>
    </xf>
    <xf numFmtId="49" fontId="63" fillId="33" borderId="0" xfId="46" applyNumberFormat="1" applyFont="1" applyFill="1" applyBorder="1" applyAlignment="1" applyProtection="1">
      <alignment/>
      <protection/>
    </xf>
    <xf numFmtId="49" fontId="11" fillId="33" borderId="0" xfId="66" applyNumberFormat="1" applyFont="1" applyFill="1" applyBorder="1">
      <alignment/>
      <protection/>
    </xf>
    <xf numFmtId="49" fontId="64" fillId="33" borderId="0" xfId="46" applyNumberFormat="1" applyFont="1" applyFill="1" applyBorder="1" applyAlignment="1" applyProtection="1">
      <alignment/>
      <protection/>
    </xf>
    <xf numFmtId="49" fontId="13" fillId="33" borderId="0" xfId="66" applyNumberFormat="1" applyFont="1" applyFill="1" applyBorder="1">
      <alignment/>
      <protection/>
    </xf>
    <xf numFmtId="194" fontId="8" fillId="33" borderId="0" xfId="49" applyNumberFormat="1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171" fontId="8" fillId="33" borderId="0" xfId="49" applyNumberFormat="1" applyFont="1" applyFill="1" applyAlignment="1">
      <alignment/>
    </xf>
    <xf numFmtId="0" fontId="8" fillId="33" borderId="0" xfId="0" applyFont="1" applyFill="1" applyAlignment="1">
      <alignment horizontal="center" vertical="center" wrapText="1"/>
    </xf>
    <xf numFmtId="0" fontId="7" fillId="33" borderId="0" xfId="0" applyFont="1" applyFill="1" applyAlignment="1">
      <alignment horizontal="center"/>
    </xf>
    <xf numFmtId="0" fontId="8" fillId="33" borderId="0" xfId="0" applyFont="1" applyFill="1" applyBorder="1" applyAlignment="1">
      <alignment/>
    </xf>
    <xf numFmtId="172" fontId="8" fillId="33" borderId="0" xfId="69" applyNumberFormat="1" applyFont="1" applyFill="1" applyAlignment="1">
      <alignment/>
    </xf>
    <xf numFmtId="9" fontId="8" fillId="33" borderId="0" xfId="69" applyFont="1" applyFill="1" applyAlignment="1">
      <alignment/>
    </xf>
    <xf numFmtId="0" fontId="8" fillId="35" borderId="0" xfId="0" applyFont="1" applyFill="1" applyAlignment="1">
      <alignment horizontal="center"/>
    </xf>
    <xf numFmtId="9" fontId="8" fillId="33" borderId="0" xfId="69" applyFont="1" applyFill="1" applyBorder="1" applyAlignment="1">
      <alignment/>
    </xf>
    <xf numFmtId="0" fontId="8" fillId="33" borderId="0" xfId="0" applyFont="1" applyFill="1" applyBorder="1" applyAlignment="1">
      <alignment horizontal="center"/>
    </xf>
    <xf numFmtId="171" fontId="8" fillId="33" borderId="0" xfId="49" applyNumberFormat="1" applyFont="1" applyFill="1" applyBorder="1" applyAlignment="1">
      <alignment/>
    </xf>
    <xf numFmtId="0" fontId="7" fillId="33" borderId="0" xfId="0" applyFont="1" applyFill="1" applyAlignment="1">
      <alignment/>
    </xf>
    <xf numFmtId="9" fontId="8" fillId="33" borderId="0" xfId="0" applyNumberFormat="1" applyFont="1" applyFill="1" applyBorder="1" applyAlignment="1">
      <alignment/>
    </xf>
    <xf numFmtId="0" fontId="9" fillId="35" borderId="0" xfId="0" applyFont="1" applyFill="1" applyBorder="1" applyAlignment="1">
      <alignment horizontal="center"/>
    </xf>
    <xf numFmtId="43" fontId="8" fillId="33" borderId="0" xfId="49" applyFont="1" applyFill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7" fillId="33" borderId="0" xfId="0" applyFont="1" applyFill="1" applyAlignment="1">
      <alignment/>
    </xf>
    <xf numFmtId="3" fontId="7" fillId="33" borderId="0" xfId="0" applyNumberFormat="1" applyFont="1" applyFill="1" applyAlignment="1">
      <alignment/>
    </xf>
    <xf numFmtId="9" fontId="8" fillId="33" borderId="0" xfId="0" applyNumberFormat="1" applyFont="1" applyFill="1" applyAlignment="1">
      <alignment/>
    </xf>
    <xf numFmtId="0" fontId="15" fillId="36" borderId="10" xfId="0" applyFont="1" applyFill="1" applyBorder="1" applyAlignment="1">
      <alignment horizontal="center"/>
    </xf>
    <xf numFmtId="0" fontId="15" fillId="36" borderId="11" xfId="0" applyFont="1" applyFill="1" applyBorder="1" applyAlignment="1">
      <alignment horizontal="center"/>
    </xf>
    <xf numFmtId="0" fontId="15" fillId="36" borderId="12" xfId="0" applyFont="1" applyFill="1" applyBorder="1" applyAlignment="1">
      <alignment horizontal="center"/>
    </xf>
    <xf numFmtId="0" fontId="15" fillId="36" borderId="13" xfId="0" applyFont="1" applyFill="1" applyBorder="1" applyAlignment="1">
      <alignment horizontal="center"/>
    </xf>
    <xf numFmtId="0" fontId="15" fillId="36" borderId="14" xfId="0" applyFont="1" applyFill="1" applyBorder="1" applyAlignment="1">
      <alignment horizontal="center"/>
    </xf>
    <xf numFmtId="0" fontId="15" fillId="36" borderId="15" xfId="0" applyFont="1" applyFill="1" applyBorder="1" applyAlignment="1">
      <alignment horizontal="center"/>
    </xf>
    <xf numFmtId="0" fontId="15" fillId="36" borderId="16" xfId="0" applyFont="1" applyFill="1" applyBorder="1" applyAlignment="1">
      <alignment/>
    </xf>
    <xf numFmtId="3" fontId="15" fillId="36" borderId="16" xfId="0" applyNumberFormat="1" applyFont="1" applyFill="1" applyBorder="1" applyAlignment="1">
      <alignment/>
    </xf>
    <xf numFmtId="9" fontId="15" fillId="36" borderId="16" xfId="69" applyFont="1" applyFill="1" applyBorder="1" applyAlignment="1">
      <alignment/>
    </xf>
    <xf numFmtId="0" fontId="0" fillId="0" borderId="17" xfId="0" applyBorder="1" applyAlignment="1">
      <alignment/>
    </xf>
    <xf numFmtId="0" fontId="0" fillId="34" borderId="17" xfId="0" applyFill="1" applyBorder="1" applyAlignment="1">
      <alignment/>
    </xf>
    <xf numFmtId="0" fontId="0" fillId="35" borderId="18" xfId="0" applyFill="1" applyBorder="1" applyAlignment="1">
      <alignment horizontal="center"/>
    </xf>
    <xf numFmtId="0" fontId="65" fillId="34" borderId="17" xfId="0" applyFont="1" applyFill="1" applyBorder="1" applyAlignment="1">
      <alignment/>
    </xf>
    <xf numFmtId="0" fontId="66" fillId="37" borderId="19" xfId="0" applyFont="1" applyFill="1" applyBorder="1" applyAlignment="1">
      <alignment horizontal="center" vertical="center" wrapText="1"/>
    </xf>
    <xf numFmtId="0" fontId="66" fillId="37" borderId="20" xfId="0" applyFont="1" applyFill="1" applyBorder="1" applyAlignment="1">
      <alignment horizontal="center" vertical="center" wrapText="1"/>
    </xf>
    <xf numFmtId="171" fontId="66" fillId="37" borderId="20" xfId="51" applyNumberFormat="1" applyFont="1" applyFill="1" applyBorder="1" applyAlignment="1">
      <alignment horizontal="center" vertical="center" wrapText="1"/>
    </xf>
    <xf numFmtId="0" fontId="66" fillId="37" borderId="21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66" fillId="37" borderId="11" xfId="0" applyFont="1" applyFill="1" applyBorder="1" applyAlignment="1">
      <alignment horizontal="center"/>
    </xf>
    <xf numFmtId="0" fontId="66" fillId="37" borderId="12" xfId="0" applyFont="1" applyFill="1" applyBorder="1" applyAlignment="1">
      <alignment/>
    </xf>
    <xf numFmtId="171" fontId="66" fillId="37" borderId="12" xfId="51" applyNumberFormat="1" applyFont="1" applyFill="1" applyBorder="1" applyAlignment="1">
      <alignment/>
    </xf>
    <xf numFmtId="172" fontId="66" fillId="37" borderId="12" xfId="69" applyNumberFormat="1" applyFont="1" applyFill="1" applyBorder="1" applyAlignment="1">
      <alignment horizontal="center"/>
    </xf>
    <xf numFmtId="0" fontId="66" fillId="37" borderId="22" xfId="0" applyFont="1" applyFill="1" applyBorder="1" applyAlignment="1">
      <alignment horizontal="center"/>
    </xf>
    <xf numFmtId="0" fontId="15" fillId="36" borderId="20" xfId="0" applyFont="1" applyFill="1" applyBorder="1" applyAlignment="1">
      <alignment horizontal="center" vertical="center" wrapText="1"/>
    </xf>
    <xf numFmtId="0" fontId="15" fillId="36" borderId="21" xfId="0" applyFont="1" applyFill="1" applyBorder="1" applyAlignment="1">
      <alignment horizontal="center" vertical="center" wrapText="1"/>
    </xf>
    <xf numFmtId="0" fontId="15" fillId="36" borderId="19" xfId="0" applyFont="1" applyFill="1" applyBorder="1" applyAlignment="1">
      <alignment horizontal="center"/>
    </xf>
    <xf numFmtId="0" fontId="15" fillId="36" borderId="18" xfId="0" applyFont="1" applyFill="1" applyBorder="1" applyAlignment="1">
      <alignment horizontal="center"/>
    </xf>
    <xf numFmtId="0" fontId="15" fillId="36" borderId="17" xfId="0" applyFont="1" applyFill="1" applyBorder="1" applyAlignment="1">
      <alignment horizontal="center"/>
    </xf>
    <xf numFmtId="9" fontId="15" fillId="36" borderId="17" xfId="69" applyFont="1" applyFill="1" applyBorder="1" applyAlignment="1">
      <alignment horizontal="center"/>
    </xf>
    <xf numFmtId="9" fontId="15" fillId="36" borderId="23" xfId="69" applyFont="1" applyFill="1" applyBorder="1" applyAlignment="1">
      <alignment horizontal="center"/>
    </xf>
    <xf numFmtId="0" fontId="15" fillId="36" borderId="17" xfId="0" applyFont="1" applyFill="1" applyBorder="1" applyAlignment="1">
      <alignment/>
    </xf>
    <xf numFmtId="3" fontId="15" fillId="36" borderId="17" xfId="0" applyNumberFormat="1" applyFont="1" applyFill="1" applyBorder="1" applyAlignment="1">
      <alignment/>
    </xf>
    <xf numFmtId="9" fontId="15" fillId="36" borderId="23" xfId="69" applyFont="1" applyFill="1" applyBorder="1" applyAlignment="1">
      <alignment/>
    </xf>
    <xf numFmtId="0" fontId="0" fillId="35" borderId="11" xfId="0" applyFill="1" applyBorder="1" applyAlignment="1">
      <alignment horizontal="center"/>
    </xf>
    <xf numFmtId="0" fontId="0" fillId="35" borderId="0" xfId="0" applyFill="1" applyAlignment="1">
      <alignment horizontal="center"/>
    </xf>
    <xf numFmtId="0" fontId="0" fillId="35" borderId="0" xfId="0" applyFill="1" applyAlignment="1">
      <alignment/>
    </xf>
    <xf numFmtId="0" fontId="15" fillId="36" borderId="2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3" fontId="0" fillId="0" borderId="0" xfId="0" applyNumberFormat="1" applyAlignment="1">
      <alignment/>
    </xf>
    <xf numFmtId="0" fontId="15" fillId="36" borderId="24" xfId="0" applyFont="1" applyFill="1" applyBorder="1" applyAlignment="1">
      <alignment horizontal="center"/>
    </xf>
    <xf numFmtId="9" fontId="0" fillId="0" borderId="0" xfId="69" applyFont="1" applyAlignment="1">
      <alignment/>
    </xf>
    <xf numFmtId="0" fontId="15" fillId="36" borderId="19" xfId="0" applyFont="1" applyFill="1" applyBorder="1" applyAlignment="1">
      <alignment horizontal="center" vertical="center" wrapText="1"/>
    </xf>
    <xf numFmtId="9" fontId="0" fillId="34" borderId="12" xfId="69" applyFont="1" applyFill="1" applyBorder="1" applyAlignment="1">
      <alignment/>
    </xf>
    <xf numFmtId="9" fontId="0" fillId="0" borderId="0" xfId="0" applyNumberFormat="1" applyAlignment="1">
      <alignment/>
    </xf>
    <xf numFmtId="0" fontId="0" fillId="0" borderId="0" xfId="0" applyBorder="1" applyAlignment="1">
      <alignment/>
    </xf>
    <xf numFmtId="9" fontId="0" fillId="0" borderId="0" xfId="69" applyFont="1" applyFill="1" applyBorder="1" applyAlignment="1">
      <alignment/>
    </xf>
    <xf numFmtId="0" fontId="14" fillId="36" borderId="25" xfId="0" applyFont="1" applyFill="1" applyBorder="1" applyAlignment="1">
      <alignment/>
    </xf>
    <xf numFmtId="172" fontId="14" fillId="36" borderId="26" xfId="69" applyNumberFormat="1" applyFont="1" applyFill="1" applyBorder="1" applyAlignment="1">
      <alignment/>
    </xf>
    <xf numFmtId="0" fontId="0" fillId="35" borderId="18" xfId="0" applyFill="1" applyBorder="1" applyAlignment="1">
      <alignment/>
    </xf>
    <xf numFmtId="0" fontId="0" fillId="35" borderId="27" xfId="0" applyFill="1" applyBorder="1" applyAlignment="1">
      <alignment/>
    </xf>
    <xf numFmtId="0" fontId="0" fillId="0" borderId="11" xfId="0" applyBorder="1" applyAlignment="1">
      <alignment/>
    </xf>
    <xf numFmtId="0" fontId="14" fillId="36" borderId="28" xfId="0" applyFont="1" applyFill="1" applyBorder="1" applyAlignment="1">
      <alignment/>
    </xf>
    <xf numFmtId="0" fontId="15" fillId="36" borderId="29" xfId="0" applyFont="1" applyFill="1" applyBorder="1" applyAlignment="1">
      <alignment horizontal="center"/>
    </xf>
    <xf numFmtId="0" fontId="15" fillId="36" borderId="30" xfId="0" applyFont="1" applyFill="1" applyBorder="1" applyAlignment="1">
      <alignment horizontal="center"/>
    </xf>
    <xf numFmtId="0" fontId="15" fillId="36" borderId="31" xfId="0" applyFont="1" applyFill="1" applyBorder="1" applyAlignment="1">
      <alignment horizontal="center" vertical="center" wrapText="1"/>
    </xf>
    <xf numFmtId="0" fontId="15" fillId="36" borderId="32" xfId="0" applyFont="1" applyFill="1" applyBorder="1" applyAlignment="1">
      <alignment horizontal="center"/>
    </xf>
    <xf numFmtId="0" fontId="15" fillId="36" borderId="0" xfId="0" applyFont="1" applyFill="1" applyBorder="1" applyAlignment="1">
      <alignment horizontal="center"/>
    </xf>
    <xf numFmtId="0" fontId="15" fillId="36" borderId="33" xfId="0" applyFont="1" applyFill="1" applyBorder="1" applyAlignment="1">
      <alignment horizontal="center"/>
    </xf>
    <xf numFmtId="0" fontId="0" fillId="35" borderId="19" xfId="0" applyFill="1" applyBorder="1" applyAlignment="1">
      <alignment/>
    </xf>
    <xf numFmtId="0" fontId="0" fillId="0" borderId="12" xfId="0" applyBorder="1" applyAlignment="1">
      <alignment/>
    </xf>
    <xf numFmtId="177" fontId="66" fillId="37" borderId="22" xfId="0" applyNumberFormat="1" applyFont="1" applyFill="1" applyBorder="1" applyAlignment="1">
      <alignment horizontal="center" vertical="center" wrapText="1"/>
    </xf>
    <xf numFmtId="0" fontId="66" fillId="37" borderId="34" xfId="0" applyFont="1" applyFill="1" applyBorder="1" applyAlignment="1">
      <alignment horizontal="center" vertical="center" wrapText="1"/>
    </xf>
    <xf numFmtId="0" fontId="66" fillId="37" borderId="35" xfId="0" applyFont="1" applyFill="1" applyBorder="1" applyAlignment="1">
      <alignment horizontal="center" vertical="center" wrapText="1"/>
    </xf>
    <xf numFmtId="0" fontId="0" fillId="0" borderId="36" xfId="0" applyBorder="1" applyAlignment="1">
      <alignment/>
    </xf>
    <xf numFmtId="0" fontId="0" fillId="0" borderId="17" xfId="0" applyFont="1" applyBorder="1" applyAlignment="1">
      <alignment/>
    </xf>
    <xf numFmtId="9" fontId="8" fillId="33" borderId="0" xfId="69" applyNumberFormat="1" applyFont="1" applyFill="1" applyAlignment="1">
      <alignment/>
    </xf>
    <xf numFmtId="170" fontId="8" fillId="33" borderId="0" xfId="49" applyNumberFormat="1" applyFont="1" applyFill="1" applyAlignment="1">
      <alignment/>
    </xf>
    <xf numFmtId="0" fontId="8" fillId="33" borderId="0" xfId="0" applyFont="1" applyFill="1" applyAlignment="1">
      <alignment horizontal="center" vertical="center"/>
    </xf>
    <xf numFmtId="0" fontId="0" fillId="35" borderId="19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12" xfId="0" applyFill="1" applyBorder="1" applyAlignment="1">
      <alignment/>
    </xf>
    <xf numFmtId="0" fontId="0" fillId="34" borderId="17" xfId="0" applyFill="1" applyBorder="1" applyAlignment="1">
      <alignment horizontal="left" vertical="center" wrapText="1"/>
    </xf>
    <xf numFmtId="0" fontId="0" fillId="34" borderId="17" xfId="0" applyFill="1" applyBorder="1" applyAlignment="1">
      <alignment horizontal="left"/>
    </xf>
    <xf numFmtId="0" fontId="0" fillId="34" borderId="17" xfId="0" applyFill="1" applyBorder="1" applyAlignment="1">
      <alignment vertical="center" wrapText="1"/>
    </xf>
    <xf numFmtId="0" fontId="0" fillId="34" borderId="17" xfId="0" applyFont="1" applyFill="1" applyBorder="1" applyAlignment="1">
      <alignment vertical="center" wrapText="1"/>
    </xf>
    <xf numFmtId="0" fontId="0" fillId="34" borderId="17" xfId="0" applyFill="1" applyBorder="1" applyAlignment="1">
      <alignment/>
    </xf>
    <xf numFmtId="9" fontId="15" fillId="36" borderId="21" xfId="69" applyFont="1" applyFill="1" applyBorder="1" applyAlignment="1">
      <alignment horizontal="center" vertical="center" wrapText="1"/>
    </xf>
    <xf numFmtId="0" fontId="0" fillId="35" borderId="18" xfId="0" applyFill="1" applyBorder="1" applyAlignment="1">
      <alignment horizontal="center" vertical="center" wrapText="1"/>
    </xf>
    <xf numFmtId="172" fontId="0" fillId="35" borderId="23" xfId="69" applyNumberFormat="1" applyFont="1" applyFill="1" applyBorder="1" applyAlignment="1">
      <alignment/>
    </xf>
    <xf numFmtId="0" fontId="0" fillId="34" borderId="17" xfId="0" applyFont="1" applyFill="1" applyBorder="1" applyAlignment="1">
      <alignment/>
    </xf>
    <xf numFmtId="172" fontId="0" fillId="35" borderId="21" xfId="69" applyNumberFormat="1" applyFont="1" applyFill="1" applyBorder="1" applyAlignment="1">
      <alignment horizontal="center" vertical="center" wrapText="1"/>
    </xf>
    <xf numFmtId="172" fontId="0" fillId="35" borderId="23" xfId="69" applyNumberFormat="1" applyFont="1" applyFill="1" applyBorder="1" applyAlignment="1">
      <alignment horizontal="center" vertical="center" wrapText="1"/>
    </xf>
    <xf numFmtId="172" fontId="0" fillId="35" borderId="22" xfId="69" applyNumberFormat="1" applyFont="1" applyFill="1" applyBorder="1" applyAlignment="1">
      <alignment horizontal="center" vertical="center" wrapText="1"/>
    </xf>
    <xf numFmtId="172" fontId="15" fillId="36" borderId="37" xfId="69" applyNumberFormat="1" applyFont="1" applyFill="1" applyBorder="1" applyAlignment="1">
      <alignment/>
    </xf>
    <xf numFmtId="172" fontId="0" fillId="34" borderId="17" xfId="69" applyNumberFormat="1" applyFont="1" applyFill="1" applyBorder="1" applyAlignment="1">
      <alignment/>
    </xf>
    <xf numFmtId="3" fontId="0" fillId="34" borderId="17" xfId="0" applyNumberFormat="1" applyFont="1" applyFill="1" applyBorder="1" applyAlignment="1">
      <alignment/>
    </xf>
    <xf numFmtId="0" fontId="0" fillId="34" borderId="17" xfId="0" applyFill="1" applyBorder="1" applyAlignment="1">
      <alignment horizontal="center"/>
    </xf>
    <xf numFmtId="171" fontId="8" fillId="33" borderId="0" xfId="0" applyNumberFormat="1" applyFont="1" applyFill="1" applyAlignment="1">
      <alignment/>
    </xf>
    <xf numFmtId="3" fontId="8" fillId="33" borderId="0" xfId="0" applyNumberFormat="1" applyFont="1" applyFill="1" applyAlignment="1">
      <alignment/>
    </xf>
    <xf numFmtId="9" fontId="8" fillId="33" borderId="0" xfId="69" applyFont="1" applyFill="1" applyAlignment="1">
      <alignment/>
    </xf>
    <xf numFmtId="170" fontId="8" fillId="33" borderId="0" xfId="0" applyNumberFormat="1" applyFont="1" applyFill="1" applyAlignment="1">
      <alignment horizontal="center" vertical="center"/>
    </xf>
    <xf numFmtId="9" fontId="8" fillId="33" borderId="0" xfId="69" applyFont="1" applyFill="1" applyAlignment="1">
      <alignment horizontal="center"/>
    </xf>
    <xf numFmtId="3" fontId="8" fillId="33" borderId="0" xfId="0" applyNumberFormat="1" applyFont="1" applyFill="1" applyAlignment="1">
      <alignment/>
    </xf>
    <xf numFmtId="170" fontId="8" fillId="33" borderId="0" xfId="0" applyNumberFormat="1" applyFont="1" applyFill="1" applyAlignment="1">
      <alignment horizontal="center"/>
    </xf>
    <xf numFmtId="193" fontId="8" fillId="33" borderId="0" xfId="0" applyNumberFormat="1" applyFont="1" applyFill="1" applyAlignment="1">
      <alignment/>
    </xf>
    <xf numFmtId="9" fontId="0" fillId="34" borderId="0" xfId="0" applyNumberFormat="1" applyFill="1" applyAlignment="1">
      <alignment/>
    </xf>
    <xf numFmtId="9" fontId="8" fillId="33" borderId="0" xfId="0" applyNumberFormat="1" applyFont="1" applyFill="1" applyAlignment="1">
      <alignment/>
    </xf>
    <xf numFmtId="3" fontId="8" fillId="34" borderId="0" xfId="0" applyNumberFormat="1" applyFont="1" applyFill="1" applyAlignment="1">
      <alignment/>
    </xf>
    <xf numFmtId="9" fontId="8" fillId="34" borderId="0" xfId="69" applyNumberFormat="1" applyFont="1" applyFill="1" applyAlignment="1">
      <alignment/>
    </xf>
    <xf numFmtId="0" fontId="15" fillId="36" borderId="31" xfId="0" applyFont="1" applyFill="1" applyBorder="1" applyAlignment="1">
      <alignment horizontal="center"/>
    </xf>
    <xf numFmtId="0" fontId="15" fillId="36" borderId="0" xfId="0" applyFont="1" applyFill="1" applyBorder="1" applyAlignment="1">
      <alignment/>
    </xf>
    <xf numFmtId="0" fontId="0" fillId="34" borderId="18" xfId="0" applyFill="1" applyBorder="1" applyAlignment="1">
      <alignment horizontal="center"/>
    </xf>
    <xf numFmtId="0" fontId="10" fillId="33" borderId="0" xfId="0" applyFont="1" applyFill="1" applyAlignment="1">
      <alignment horizontal="center"/>
    </xf>
    <xf numFmtId="0" fontId="15" fillId="36" borderId="25" xfId="0" applyFont="1" applyFill="1" applyBorder="1" applyAlignment="1">
      <alignment horizontal="center"/>
    </xf>
    <xf numFmtId="16" fontId="15" fillId="36" borderId="20" xfId="0" applyNumberFormat="1" applyFont="1" applyFill="1" applyBorder="1" applyAlignment="1" quotePrefix="1">
      <alignment horizontal="center" vertical="center" wrapText="1"/>
    </xf>
    <xf numFmtId="17" fontId="15" fillId="36" borderId="20" xfId="0" applyNumberFormat="1" applyFont="1" applyFill="1" applyBorder="1" applyAlignment="1" quotePrefix="1">
      <alignment horizontal="center" vertical="center" wrapText="1"/>
    </xf>
    <xf numFmtId="171" fontId="0" fillId="35" borderId="20" xfId="51" applyNumberFormat="1" applyFont="1" applyFill="1" applyBorder="1" applyAlignment="1">
      <alignment/>
    </xf>
    <xf numFmtId="171" fontId="0" fillId="38" borderId="20" xfId="51" applyNumberFormat="1" applyFont="1" applyFill="1" applyBorder="1" applyAlignment="1">
      <alignment/>
    </xf>
    <xf numFmtId="171" fontId="65" fillId="38" borderId="20" xfId="51" applyNumberFormat="1" applyFont="1" applyFill="1" applyBorder="1" applyAlignment="1">
      <alignment/>
    </xf>
    <xf numFmtId="171" fontId="0" fillId="0" borderId="21" xfId="51" applyNumberFormat="1" applyFont="1" applyBorder="1" applyAlignment="1">
      <alignment horizontal="center"/>
    </xf>
    <xf numFmtId="171" fontId="0" fillId="35" borderId="17" xfId="51" applyNumberFormat="1" applyFont="1" applyFill="1" applyBorder="1" applyAlignment="1">
      <alignment/>
    </xf>
    <xf numFmtId="171" fontId="14" fillId="39" borderId="17" xfId="51" applyNumberFormat="1" applyFont="1" applyFill="1" applyBorder="1" applyAlignment="1">
      <alignment/>
    </xf>
    <xf numFmtId="171" fontId="14" fillId="40" borderId="17" xfId="51" applyNumberFormat="1" applyFont="1" applyFill="1" applyBorder="1" applyAlignment="1">
      <alignment/>
    </xf>
    <xf numFmtId="171" fontId="0" fillId="38" borderId="17" xfId="51" applyNumberFormat="1" applyFont="1" applyFill="1" applyBorder="1" applyAlignment="1">
      <alignment/>
    </xf>
    <xf numFmtId="171" fontId="67" fillId="38" borderId="17" xfId="51" applyNumberFormat="1" applyFont="1" applyFill="1" applyBorder="1" applyAlignment="1">
      <alignment/>
    </xf>
    <xf numFmtId="171" fontId="0" fillId="0" borderId="23" xfId="51" applyNumberFormat="1" applyFont="1" applyBorder="1" applyAlignment="1">
      <alignment horizontal="center"/>
    </xf>
    <xf numFmtId="171" fontId="65" fillId="38" borderId="17" xfId="51" applyNumberFormat="1" applyFont="1" applyFill="1" applyBorder="1" applyAlignment="1">
      <alignment/>
    </xf>
    <xf numFmtId="171" fontId="65" fillId="40" borderId="17" xfId="51" applyNumberFormat="1" applyFont="1" applyFill="1" applyBorder="1" applyAlignment="1">
      <alignment/>
    </xf>
    <xf numFmtId="171" fontId="14" fillId="41" borderId="17" xfId="51" applyNumberFormat="1" applyFont="1" applyFill="1" applyBorder="1" applyAlignment="1">
      <alignment/>
    </xf>
    <xf numFmtId="171" fontId="67" fillId="41" borderId="17" xfId="51" applyNumberFormat="1" applyFont="1" applyFill="1" applyBorder="1" applyAlignment="1">
      <alignment/>
    </xf>
    <xf numFmtId="171" fontId="67" fillId="42" borderId="17" xfId="51" applyNumberFormat="1" applyFont="1" applyFill="1" applyBorder="1" applyAlignment="1">
      <alignment/>
    </xf>
    <xf numFmtId="171" fontId="65" fillId="41" borderId="17" xfId="51" applyNumberFormat="1" applyFont="1" applyFill="1" applyBorder="1" applyAlignment="1">
      <alignment/>
    </xf>
    <xf numFmtId="171" fontId="65" fillId="39" borderId="17" xfId="51" applyNumberFormat="1" applyFont="1" applyFill="1" applyBorder="1" applyAlignment="1">
      <alignment/>
    </xf>
    <xf numFmtId="171" fontId="67" fillId="34" borderId="17" xfId="51" applyNumberFormat="1" applyFont="1" applyFill="1" applyBorder="1" applyAlignment="1">
      <alignment/>
    </xf>
    <xf numFmtId="171" fontId="14" fillId="39" borderId="12" xfId="51" applyNumberFormat="1" applyFont="1" applyFill="1" applyBorder="1" applyAlignment="1">
      <alignment/>
    </xf>
    <xf numFmtId="171" fontId="67" fillId="34" borderId="12" xfId="51" applyNumberFormat="1" applyFont="1" applyFill="1" applyBorder="1" applyAlignment="1">
      <alignment/>
    </xf>
    <xf numFmtId="171" fontId="0" fillId="0" borderId="22" xfId="51" applyNumberFormat="1" applyFont="1" applyBorder="1" applyAlignment="1">
      <alignment horizontal="center"/>
    </xf>
    <xf numFmtId="0" fontId="17" fillId="39" borderId="0" xfId="0" applyFont="1" applyFill="1" applyBorder="1" applyAlignment="1">
      <alignment/>
    </xf>
    <xf numFmtId="0" fontId="0" fillId="42" borderId="0" xfId="0" applyFill="1" applyBorder="1" applyAlignment="1">
      <alignment/>
    </xf>
    <xf numFmtId="0" fontId="0" fillId="38" borderId="0" xfId="0" applyFill="1" applyBorder="1" applyAlignment="1">
      <alignment/>
    </xf>
    <xf numFmtId="0" fontId="15" fillId="36" borderId="34" xfId="0" applyFont="1" applyFill="1" applyBorder="1" applyAlignment="1">
      <alignment horizontal="center" vertical="center" wrapText="1"/>
    </xf>
    <xf numFmtId="16" fontId="15" fillId="36" borderId="35" xfId="0" applyNumberFormat="1" applyFont="1" applyFill="1" applyBorder="1" applyAlignment="1" quotePrefix="1">
      <alignment horizontal="center" vertical="center" wrapText="1"/>
    </xf>
    <xf numFmtId="17" fontId="15" fillId="36" borderId="35" xfId="0" applyNumberFormat="1" applyFont="1" applyFill="1" applyBorder="1" applyAlignment="1" quotePrefix="1">
      <alignment horizontal="center" vertical="center" wrapText="1"/>
    </xf>
    <xf numFmtId="0" fontId="15" fillId="36" borderId="35" xfId="0" applyFont="1" applyFill="1" applyBorder="1" applyAlignment="1">
      <alignment horizontal="center" vertical="center" wrapText="1"/>
    </xf>
    <xf numFmtId="172" fontId="15" fillId="36" borderId="38" xfId="69" applyNumberFormat="1" applyFont="1" applyFill="1" applyBorder="1" applyAlignment="1">
      <alignment horizontal="center" vertical="center" wrapText="1"/>
    </xf>
    <xf numFmtId="171" fontId="65" fillId="42" borderId="17" xfId="51" applyNumberFormat="1" applyFont="1" applyFill="1" applyBorder="1" applyAlignment="1">
      <alignment/>
    </xf>
    <xf numFmtId="171" fontId="14" fillId="43" borderId="17" xfId="51" applyNumberFormat="1" applyFont="1" applyFill="1" applyBorder="1" applyAlignment="1">
      <alignment/>
    </xf>
    <xf numFmtId="171" fontId="67" fillId="40" borderId="17" xfId="51" applyNumberFormat="1" applyFont="1" applyFill="1" applyBorder="1" applyAlignment="1">
      <alignment/>
    </xf>
    <xf numFmtId="171" fontId="0" fillId="35" borderId="23" xfId="51" applyNumberFormat="1" applyFont="1" applyFill="1" applyBorder="1" applyAlignment="1">
      <alignment/>
    </xf>
    <xf numFmtId="171" fontId="0" fillId="35" borderId="17" xfId="51" applyNumberFormat="1" applyFont="1" applyFill="1" applyBorder="1" applyAlignment="1">
      <alignment/>
    </xf>
    <xf numFmtId="0" fontId="0" fillId="35" borderId="12" xfId="0" applyFont="1" applyFill="1" applyBorder="1" applyAlignment="1">
      <alignment/>
    </xf>
    <xf numFmtId="171" fontId="67" fillId="38" borderId="12" xfId="51" applyNumberFormat="1" applyFont="1" applyFill="1" applyBorder="1" applyAlignment="1">
      <alignment/>
    </xf>
    <xf numFmtId="171" fontId="67" fillId="42" borderId="12" xfId="51" applyNumberFormat="1" applyFont="1" applyFill="1" applyBorder="1" applyAlignment="1">
      <alignment/>
    </xf>
    <xf numFmtId="171" fontId="0" fillId="35" borderId="22" xfId="51" applyNumberFormat="1" applyFont="1" applyFill="1" applyBorder="1" applyAlignment="1">
      <alignment/>
    </xf>
    <xf numFmtId="171" fontId="0" fillId="34" borderId="20" xfId="51" applyNumberFormat="1" applyFont="1" applyFill="1" applyBorder="1" applyAlignment="1">
      <alignment/>
    </xf>
    <xf numFmtId="172" fontId="0" fillId="34" borderId="20" xfId="69" applyNumberFormat="1" applyFont="1" applyFill="1" applyBorder="1" applyAlignment="1">
      <alignment/>
    </xf>
    <xf numFmtId="3" fontId="0" fillId="34" borderId="20" xfId="0" applyNumberFormat="1" applyFont="1" applyFill="1" applyBorder="1" applyAlignment="1">
      <alignment/>
    </xf>
    <xf numFmtId="171" fontId="0" fillId="34" borderId="17" xfId="51" applyNumberFormat="1" applyFont="1" applyFill="1" applyBorder="1" applyAlignment="1">
      <alignment/>
    </xf>
    <xf numFmtId="171" fontId="0" fillId="34" borderId="0" xfId="51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0" borderId="12" xfId="0" applyFont="1" applyFill="1" applyBorder="1" applyAlignment="1">
      <alignment/>
    </xf>
    <xf numFmtId="171" fontId="0" fillId="34" borderId="12" xfId="51" applyNumberFormat="1" applyFont="1" applyFill="1" applyBorder="1" applyAlignment="1">
      <alignment/>
    </xf>
    <xf numFmtId="172" fontId="0" fillId="34" borderId="12" xfId="69" applyNumberFormat="1" applyFont="1" applyFill="1" applyBorder="1" applyAlignment="1">
      <alignment/>
    </xf>
    <xf numFmtId="3" fontId="0" fillId="34" borderId="12" xfId="0" applyNumberFormat="1" applyFont="1" applyFill="1" applyBorder="1" applyAlignment="1">
      <alignment/>
    </xf>
    <xf numFmtId="171" fontId="0" fillId="34" borderId="17" xfId="51" applyNumberFormat="1" applyFont="1" applyFill="1" applyBorder="1" applyAlignment="1">
      <alignment horizontal="center"/>
    </xf>
    <xf numFmtId="171" fontId="0" fillId="34" borderId="12" xfId="51" applyNumberFormat="1" applyFont="1" applyFill="1" applyBorder="1" applyAlignment="1">
      <alignment horizontal="center"/>
    </xf>
    <xf numFmtId="172" fontId="0" fillId="34" borderId="17" xfId="69" applyNumberFormat="1" applyFont="1" applyFill="1" applyBorder="1" applyAlignment="1">
      <alignment horizontal="center"/>
    </xf>
    <xf numFmtId="43" fontId="15" fillId="36" borderId="34" xfId="51" applyFont="1" applyFill="1" applyBorder="1" applyAlignment="1">
      <alignment horizontal="center" vertical="center" wrapText="1"/>
    </xf>
    <xf numFmtId="9" fontId="15" fillId="36" borderId="35" xfId="69" applyFont="1" applyFill="1" applyBorder="1" applyAlignment="1">
      <alignment horizontal="center" vertical="center" wrapText="1"/>
    </xf>
    <xf numFmtId="0" fontId="15" fillId="36" borderId="38" xfId="0" applyFont="1" applyFill="1" applyBorder="1" applyAlignment="1">
      <alignment horizontal="center" vertical="center" wrapText="1"/>
    </xf>
    <xf numFmtId="43" fontId="0" fillId="34" borderId="27" xfId="51" applyFont="1" applyFill="1" applyBorder="1" applyAlignment="1">
      <alignment horizontal="center"/>
    </xf>
    <xf numFmtId="0" fontId="0" fillId="34" borderId="36" xfId="0" applyFill="1" applyBorder="1" applyAlignment="1">
      <alignment/>
    </xf>
    <xf numFmtId="171" fontId="0" fillId="34" borderId="36" xfId="51" applyNumberFormat="1" applyFont="1" applyFill="1" applyBorder="1" applyAlignment="1">
      <alignment horizontal="center"/>
    </xf>
    <xf numFmtId="171" fontId="0" fillId="34" borderId="36" xfId="51" applyNumberFormat="1" applyFont="1" applyFill="1" applyBorder="1" applyAlignment="1">
      <alignment/>
    </xf>
    <xf numFmtId="170" fontId="0" fillId="34" borderId="39" xfId="51" applyNumberFormat="1" applyFont="1" applyFill="1" applyBorder="1" applyAlignment="1">
      <alignment horizontal="center"/>
    </xf>
    <xf numFmtId="43" fontId="0" fillId="34" borderId="18" xfId="51" applyFont="1" applyFill="1" applyBorder="1" applyAlignment="1">
      <alignment horizontal="center"/>
    </xf>
    <xf numFmtId="170" fontId="0" fillId="34" borderId="23" xfId="51" applyNumberFormat="1" applyFont="1" applyFill="1" applyBorder="1" applyAlignment="1">
      <alignment horizontal="center"/>
    </xf>
    <xf numFmtId="43" fontId="66" fillId="37" borderId="11" xfId="51" applyFont="1" applyFill="1" applyBorder="1" applyAlignment="1">
      <alignment horizontal="center"/>
    </xf>
    <xf numFmtId="170" fontId="66" fillId="37" borderId="22" xfId="51" applyNumberFormat="1" applyFont="1" applyFill="1" applyBorder="1" applyAlignment="1">
      <alignment/>
    </xf>
    <xf numFmtId="3" fontId="0" fillId="34" borderId="12" xfId="0" applyNumberFormat="1" applyFont="1" applyFill="1" applyBorder="1" applyAlignment="1">
      <alignment/>
    </xf>
    <xf numFmtId="0" fontId="0" fillId="34" borderId="17" xfId="0" applyFont="1" applyFill="1" applyBorder="1" applyAlignment="1">
      <alignment horizontal="left"/>
    </xf>
    <xf numFmtId="0" fontId="0" fillId="34" borderId="12" xfId="0" applyFill="1" applyBorder="1" applyAlignment="1">
      <alignment horizontal="left"/>
    </xf>
    <xf numFmtId="171" fontId="0" fillId="34" borderId="12" xfId="0" applyNumberFormat="1" applyFont="1" applyFill="1" applyBorder="1" applyAlignment="1">
      <alignment/>
    </xf>
    <xf numFmtId="0" fontId="14" fillId="36" borderId="12" xfId="0" applyFont="1" applyFill="1" applyBorder="1" applyAlignment="1">
      <alignment/>
    </xf>
    <xf numFmtId="0" fontId="0" fillId="34" borderId="19" xfId="0" applyFill="1" applyBorder="1" applyAlignment="1">
      <alignment horizontal="center"/>
    </xf>
    <xf numFmtId="3" fontId="15" fillId="36" borderId="12" xfId="0" applyNumberFormat="1" applyFont="1" applyFill="1" applyBorder="1" applyAlignment="1">
      <alignment/>
    </xf>
    <xf numFmtId="9" fontId="15" fillId="36" borderId="12" xfId="69" applyFont="1" applyFill="1" applyBorder="1" applyAlignment="1">
      <alignment/>
    </xf>
    <xf numFmtId="9" fontId="15" fillId="36" borderId="22" xfId="69" applyFont="1" applyFill="1" applyBorder="1" applyAlignment="1">
      <alignment/>
    </xf>
    <xf numFmtId="0" fontId="0" fillId="0" borderId="27" xfId="0" applyBorder="1" applyAlignment="1">
      <alignment horizontal="center"/>
    </xf>
    <xf numFmtId="1" fontId="65" fillId="34" borderId="12" xfId="0" applyNumberFormat="1" applyFont="1" applyFill="1" applyBorder="1" applyAlignment="1">
      <alignment/>
    </xf>
    <xf numFmtId="171" fontId="15" fillId="37" borderId="20" xfId="51" applyNumberFormat="1" applyFont="1" applyFill="1" applyBorder="1" applyAlignment="1">
      <alignment horizontal="center" vertical="center" wrapText="1"/>
    </xf>
    <xf numFmtId="171" fontId="0" fillId="34" borderId="20" xfId="51" applyNumberFormat="1" applyFont="1" applyFill="1" applyBorder="1" applyAlignment="1">
      <alignment horizontal="center" vertical="center" wrapText="1"/>
    </xf>
    <xf numFmtId="171" fontId="0" fillId="34" borderId="17" xfId="51" applyNumberFormat="1" applyFont="1" applyFill="1" applyBorder="1" applyAlignment="1">
      <alignment horizontal="center" vertical="center" wrapText="1"/>
    </xf>
    <xf numFmtId="0" fontId="16" fillId="34" borderId="17" xfId="0" applyFont="1" applyFill="1" applyBorder="1" applyAlignment="1">
      <alignment vertical="center" wrapText="1"/>
    </xf>
    <xf numFmtId="171" fontId="16" fillId="34" borderId="17" xfId="51" applyNumberFormat="1" applyFont="1" applyFill="1" applyBorder="1" applyAlignment="1">
      <alignment horizontal="right" vertical="center" wrapText="1"/>
    </xf>
    <xf numFmtId="171" fontId="16" fillId="34" borderId="17" xfId="51" applyNumberFormat="1" applyFont="1" applyFill="1" applyBorder="1" applyAlignment="1">
      <alignment horizontal="center" vertical="center" wrapText="1"/>
    </xf>
    <xf numFmtId="171" fontId="0" fillId="34" borderId="17" xfId="51" applyNumberFormat="1" applyFont="1" applyFill="1" applyBorder="1" applyAlignment="1">
      <alignment vertical="center" wrapText="1"/>
    </xf>
    <xf numFmtId="171" fontId="0" fillId="34" borderId="17" xfId="51" applyNumberFormat="1" applyFont="1" applyFill="1" applyBorder="1" applyAlignment="1">
      <alignment horizontal="right" vertical="center" wrapText="1"/>
    </xf>
    <xf numFmtId="0" fontId="0" fillId="35" borderId="11" xfId="0" applyFill="1" applyBorder="1" applyAlignment="1">
      <alignment horizontal="center" vertical="center" wrapText="1"/>
    </xf>
    <xf numFmtId="0" fontId="0" fillId="34" borderId="12" xfId="0" applyFont="1" applyFill="1" applyBorder="1" applyAlignment="1">
      <alignment/>
    </xf>
    <xf numFmtId="171" fontId="0" fillId="34" borderId="12" xfId="51" applyNumberFormat="1" applyFont="1" applyFill="1" applyBorder="1" applyAlignment="1">
      <alignment horizontal="center" vertical="center" wrapText="1"/>
    </xf>
    <xf numFmtId="0" fontId="0" fillId="35" borderId="40" xfId="0" applyFill="1" applyBorder="1" applyAlignment="1">
      <alignment horizontal="center"/>
    </xf>
    <xf numFmtId="0" fontId="16" fillId="34" borderId="41" xfId="0" applyFont="1" applyFill="1" applyBorder="1" applyAlignment="1">
      <alignment vertical="center" wrapText="1"/>
    </xf>
    <xf numFmtId="171" fontId="0" fillId="34" borderId="41" xfId="51" applyNumberFormat="1" applyFont="1" applyFill="1" applyBorder="1" applyAlignment="1">
      <alignment horizontal="center" vertical="center" wrapText="1"/>
    </xf>
    <xf numFmtId="172" fontId="0" fillId="35" borderId="42" xfId="69" applyNumberFormat="1" applyFont="1" applyFill="1" applyBorder="1" applyAlignment="1">
      <alignment horizontal="center" vertical="center" wrapText="1"/>
    </xf>
    <xf numFmtId="171" fontId="0" fillId="0" borderId="0" xfId="51" applyNumberFormat="1" applyFont="1" applyAlignment="1">
      <alignment/>
    </xf>
    <xf numFmtId="172" fontId="8" fillId="33" borderId="0" xfId="0" applyNumberFormat="1" applyFont="1" applyFill="1" applyAlignment="1">
      <alignment/>
    </xf>
    <xf numFmtId="0" fontId="0" fillId="35" borderId="27" xfId="0" applyFill="1" applyBorder="1" applyAlignment="1">
      <alignment horizontal="center" vertical="center" wrapText="1"/>
    </xf>
    <xf numFmtId="0" fontId="0" fillId="34" borderId="36" xfId="0" applyFont="1" applyFill="1" applyBorder="1" applyAlignment="1">
      <alignment vertical="center" wrapText="1"/>
    </xf>
    <xf numFmtId="171" fontId="0" fillId="34" borderId="36" xfId="51" applyNumberFormat="1" applyFont="1" applyFill="1" applyBorder="1" applyAlignment="1">
      <alignment horizontal="center" vertical="center" wrapText="1"/>
    </xf>
    <xf numFmtId="172" fontId="0" fillId="35" borderId="39" xfId="69" applyNumberFormat="1" applyFont="1" applyFill="1" applyBorder="1" applyAlignment="1">
      <alignment horizontal="center" vertical="center" wrapText="1"/>
    </xf>
    <xf numFmtId="0" fontId="14" fillId="36" borderId="11" xfId="0" applyFont="1" applyFill="1" applyBorder="1" applyAlignment="1">
      <alignment horizontal="center"/>
    </xf>
    <xf numFmtId="0" fontId="15" fillId="36" borderId="12" xfId="0" applyFont="1" applyFill="1" applyBorder="1" applyAlignment="1">
      <alignment/>
    </xf>
    <xf numFmtId="171" fontId="15" fillId="36" borderId="12" xfId="51" applyNumberFormat="1" applyFont="1" applyFill="1" applyBorder="1" applyAlignment="1">
      <alignment/>
    </xf>
    <xf numFmtId="0" fontId="0" fillId="35" borderId="27" xfId="0" applyFill="1" applyBorder="1" applyAlignment="1">
      <alignment horizontal="center"/>
    </xf>
    <xf numFmtId="172" fontId="0" fillId="35" borderId="39" xfId="69" applyNumberFormat="1" applyFont="1" applyFill="1" applyBorder="1" applyAlignment="1">
      <alignment/>
    </xf>
    <xf numFmtId="0" fontId="68" fillId="34" borderId="17" xfId="0" applyFont="1" applyFill="1" applyBorder="1" applyAlignment="1">
      <alignment/>
    </xf>
    <xf numFmtId="171" fontId="68" fillId="34" borderId="17" xfId="51" applyNumberFormat="1" applyFont="1" applyFill="1" applyBorder="1" applyAlignment="1">
      <alignment/>
    </xf>
    <xf numFmtId="171" fontId="65" fillId="34" borderId="17" xfId="51" applyNumberFormat="1" applyFont="1" applyFill="1" applyBorder="1" applyAlignment="1">
      <alignment/>
    </xf>
    <xf numFmtId="172" fontId="0" fillId="35" borderId="22" xfId="69" applyNumberFormat="1" applyFont="1" applyFill="1" applyBorder="1" applyAlignment="1">
      <alignment/>
    </xf>
    <xf numFmtId="171" fontId="0" fillId="34" borderId="41" xfId="51" applyNumberFormat="1" applyFont="1" applyFill="1" applyBorder="1" applyAlignment="1">
      <alignment/>
    </xf>
    <xf numFmtId="172" fontId="0" fillId="35" borderId="42" xfId="69" applyNumberFormat="1" applyFont="1" applyFill="1" applyBorder="1" applyAlignment="1">
      <alignment/>
    </xf>
    <xf numFmtId="0" fontId="0" fillId="34" borderId="20" xfId="0" applyFill="1" applyBorder="1" applyAlignment="1">
      <alignment/>
    </xf>
    <xf numFmtId="172" fontId="0" fillId="35" borderId="21" xfId="69" applyNumberFormat="1" applyFont="1" applyFill="1" applyBorder="1" applyAlignment="1">
      <alignment/>
    </xf>
    <xf numFmtId="171" fontId="0" fillId="35" borderId="0" xfId="51" applyNumberFormat="1" applyFont="1" applyFill="1" applyBorder="1" applyAlignment="1">
      <alignment/>
    </xf>
    <xf numFmtId="171" fontId="0" fillId="35" borderId="36" xfId="51" applyNumberFormat="1" applyFont="1" applyFill="1" applyBorder="1" applyAlignment="1">
      <alignment/>
    </xf>
    <xf numFmtId="171" fontId="0" fillId="38" borderId="36" xfId="51" applyNumberFormat="1" applyFont="1" applyFill="1" applyBorder="1" applyAlignment="1">
      <alignment/>
    </xf>
    <xf numFmtId="171" fontId="67" fillId="38" borderId="36" xfId="51" applyNumberFormat="1" applyFont="1" applyFill="1" applyBorder="1" applyAlignment="1">
      <alignment/>
    </xf>
    <xf numFmtId="171" fontId="14" fillId="39" borderId="36" xfId="51" applyNumberFormat="1" applyFont="1" applyFill="1" applyBorder="1" applyAlignment="1">
      <alignment/>
    </xf>
    <xf numFmtId="171" fontId="0" fillId="0" borderId="39" xfId="51" applyNumberFormat="1" applyFont="1" applyBorder="1" applyAlignment="1">
      <alignment/>
    </xf>
    <xf numFmtId="171" fontId="0" fillId="0" borderId="23" xfId="51" applyNumberFormat="1" applyFont="1" applyBorder="1" applyAlignment="1">
      <alignment/>
    </xf>
    <xf numFmtId="171" fontId="0" fillId="35" borderId="18" xfId="51" applyNumberFormat="1" applyFont="1" applyFill="1" applyBorder="1" applyAlignment="1">
      <alignment/>
    </xf>
    <xf numFmtId="0" fontId="18" fillId="0" borderId="11" xfId="0" applyFont="1" applyBorder="1" applyAlignment="1">
      <alignment/>
    </xf>
    <xf numFmtId="171" fontId="67" fillId="39" borderId="12" xfId="51" applyNumberFormat="1" applyFont="1" applyFill="1" applyBorder="1" applyAlignment="1">
      <alignment/>
    </xf>
    <xf numFmtId="3" fontId="0" fillId="34" borderId="0" xfId="0" applyNumberFormat="1" applyFill="1" applyBorder="1" applyAlignment="1">
      <alignment/>
    </xf>
    <xf numFmtId="172" fontId="0" fillId="34" borderId="0" xfId="69" applyNumberFormat="1" applyFont="1" applyFill="1" applyBorder="1" applyAlignment="1">
      <alignment/>
    </xf>
    <xf numFmtId="171" fontId="0" fillId="34" borderId="0" xfId="51" applyNumberFormat="1" applyFont="1" applyFill="1" applyBorder="1" applyAlignment="1">
      <alignment/>
    </xf>
    <xf numFmtId="3" fontId="0" fillId="34" borderId="0" xfId="0" applyNumberFormat="1" applyFill="1" applyBorder="1" applyAlignment="1">
      <alignment/>
    </xf>
    <xf numFmtId="0" fontId="10" fillId="34" borderId="0" xfId="0" applyFont="1" applyFill="1" applyBorder="1" applyAlignment="1">
      <alignment horizontal="center"/>
    </xf>
    <xf numFmtId="0" fontId="8" fillId="34" borderId="0" xfId="0" applyFont="1" applyFill="1" applyBorder="1" applyAlignment="1">
      <alignment/>
    </xf>
    <xf numFmtId="0" fontId="0" fillId="35" borderId="18" xfId="0" applyFont="1" applyFill="1" applyBorder="1" applyAlignment="1">
      <alignment/>
    </xf>
    <xf numFmtId="0" fontId="0" fillId="34" borderId="0" xfId="0" applyFill="1" applyBorder="1" applyAlignment="1">
      <alignment horizontal="center"/>
    </xf>
    <xf numFmtId="0" fontId="15" fillId="37" borderId="35" xfId="0" applyFont="1" applyFill="1" applyBorder="1" applyAlignment="1">
      <alignment horizontal="center" vertical="center" wrapText="1"/>
    </xf>
    <xf numFmtId="194" fontId="15" fillId="37" borderId="35" xfId="51" applyNumberFormat="1" applyFont="1" applyFill="1" applyBorder="1" applyAlignment="1">
      <alignment horizontal="center" vertical="center" wrapText="1"/>
    </xf>
    <xf numFmtId="0" fontId="15" fillId="37" borderId="38" xfId="0" applyFont="1" applyFill="1" applyBorder="1" applyAlignment="1">
      <alignment horizontal="center" vertical="center" wrapText="1"/>
    </xf>
    <xf numFmtId="171" fontId="0" fillId="0" borderId="36" xfId="51" applyNumberFormat="1" applyFont="1" applyBorder="1" applyAlignment="1">
      <alignment horizontal="center"/>
    </xf>
    <xf numFmtId="194" fontId="0" fillId="0" borderId="36" xfId="51" applyNumberFormat="1" applyFont="1" applyBorder="1" applyAlignment="1">
      <alignment horizontal="right"/>
    </xf>
    <xf numFmtId="193" fontId="0" fillId="34" borderId="39" xfId="51" applyNumberFormat="1" applyFont="1" applyFill="1" applyBorder="1" applyAlignment="1">
      <alignment horizontal="center" vertical="center" wrapText="1"/>
    </xf>
    <xf numFmtId="171" fontId="0" fillId="0" borderId="17" xfId="51" applyNumberFormat="1" applyFont="1" applyBorder="1" applyAlignment="1">
      <alignment horizontal="center"/>
    </xf>
    <xf numFmtId="194" fontId="0" fillId="0" borderId="17" xfId="51" applyNumberFormat="1" applyFont="1" applyBorder="1" applyAlignment="1">
      <alignment horizontal="right"/>
    </xf>
    <xf numFmtId="193" fontId="0" fillId="34" borderId="23" xfId="51" applyNumberFormat="1" applyFont="1" applyFill="1" applyBorder="1" applyAlignment="1">
      <alignment horizontal="center" vertical="center" wrapText="1"/>
    </xf>
    <xf numFmtId="193" fontId="0" fillId="0" borderId="23" xfId="51" applyNumberFormat="1" applyFont="1" applyBorder="1" applyAlignment="1">
      <alignment horizontal="center" vertical="center" wrapText="1"/>
    </xf>
    <xf numFmtId="171" fontId="66" fillId="37" borderId="12" xfId="51" applyNumberFormat="1" applyFont="1" applyFill="1" applyBorder="1" applyAlignment="1">
      <alignment horizontal="center"/>
    </xf>
    <xf numFmtId="194" fontId="66" fillId="37" borderId="12" xfId="51" applyNumberFormat="1" applyFont="1" applyFill="1" applyBorder="1" applyAlignment="1">
      <alignment horizontal="right"/>
    </xf>
    <xf numFmtId="0" fontId="0" fillId="34" borderId="36" xfId="0" applyFill="1" applyBorder="1" applyAlignment="1">
      <alignment horizontal="center"/>
    </xf>
    <xf numFmtId="0" fontId="16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 horizontal="center" vertical="center" wrapText="1"/>
    </xf>
    <xf numFmtId="0" fontId="0" fillId="34" borderId="17" xfId="0" applyFont="1" applyFill="1" applyBorder="1" applyAlignment="1">
      <alignment horizontal="center"/>
    </xf>
    <xf numFmtId="0" fontId="65" fillId="34" borderId="17" xfId="0" applyFont="1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41" xfId="0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0" fillId="34" borderId="36" xfId="0" applyFont="1" applyFill="1" applyBorder="1" applyAlignment="1">
      <alignment horizontal="center" vertical="center" wrapText="1"/>
    </xf>
    <xf numFmtId="0" fontId="0" fillId="34" borderId="17" xfId="0" applyFont="1" applyFill="1" applyBorder="1" applyAlignment="1">
      <alignment horizontal="center" vertical="center" wrapText="1"/>
    </xf>
    <xf numFmtId="0" fontId="16" fillId="34" borderId="17" xfId="0" applyFont="1" applyFill="1" applyBorder="1" applyAlignment="1">
      <alignment horizontal="center" vertical="center" wrapText="1"/>
    </xf>
    <xf numFmtId="0" fontId="0" fillId="34" borderId="41" xfId="0" applyFill="1" applyBorder="1" applyAlignment="1">
      <alignment horizontal="center" vertical="center" wrapText="1"/>
    </xf>
    <xf numFmtId="0" fontId="0" fillId="34" borderId="20" xfId="0" applyFont="1" applyFill="1" applyBorder="1" applyAlignment="1">
      <alignment horizontal="center" vertical="center" wrapText="1"/>
    </xf>
    <xf numFmtId="0" fontId="15" fillId="36" borderId="43" xfId="0" applyFont="1" applyFill="1" applyBorder="1" applyAlignment="1">
      <alignment horizontal="center"/>
    </xf>
    <xf numFmtId="0" fontId="69" fillId="34" borderId="17" xfId="0" applyFont="1" applyFill="1" applyBorder="1" applyAlignment="1">
      <alignment horizontal="center"/>
    </xf>
    <xf numFmtId="0" fontId="69" fillId="34" borderId="17" xfId="0" applyFont="1" applyFill="1" applyBorder="1" applyAlignment="1">
      <alignment/>
    </xf>
    <xf numFmtId="171" fontId="69" fillId="34" borderId="17" xfId="51" applyNumberFormat="1" applyFont="1" applyFill="1" applyBorder="1" applyAlignment="1">
      <alignment/>
    </xf>
    <xf numFmtId="0" fontId="69" fillId="34" borderId="41" xfId="0" applyFont="1" applyFill="1" applyBorder="1" applyAlignment="1">
      <alignment vertical="center" wrapText="1"/>
    </xf>
    <xf numFmtId="170" fontId="0" fillId="38" borderId="20" xfId="51" applyNumberFormat="1" applyFont="1" applyFill="1" applyBorder="1" applyAlignment="1">
      <alignment/>
    </xf>
    <xf numFmtId="170" fontId="0" fillId="38" borderId="17" xfId="51" applyNumberFormat="1" applyFont="1" applyFill="1" applyBorder="1" applyAlignment="1">
      <alignment/>
    </xf>
    <xf numFmtId="43" fontId="8" fillId="33" borderId="0" xfId="49" applyFont="1" applyFill="1" applyAlignment="1">
      <alignment/>
    </xf>
    <xf numFmtId="171" fontId="0" fillId="34" borderId="0" xfId="49" applyNumberFormat="1" applyFont="1" applyFill="1" applyBorder="1" applyAlignment="1">
      <alignment/>
    </xf>
    <xf numFmtId="9" fontId="0" fillId="34" borderId="0" xfId="69" applyFont="1" applyFill="1" applyBorder="1" applyAlignment="1">
      <alignment/>
    </xf>
    <xf numFmtId="0" fontId="0" fillId="34" borderId="18" xfId="0" applyFont="1" applyFill="1" applyBorder="1" applyAlignment="1">
      <alignment horizontal="center"/>
    </xf>
    <xf numFmtId="0" fontId="7" fillId="34" borderId="0" xfId="0" applyFont="1" applyFill="1" applyAlignment="1">
      <alignment/>
    </xf>
    <xf numFmtId="172" fontId="0" fillId="34" borderId="23" xfId="69" applyNumberFormat="1" applyFont="1" applyFill="1" applyBorder="1" applyAlignment="1">
      <alignment horizontal="center"/>
    </xf>
    <xf numFmtId="172" fontId="15" fillId="36" borderId="17" xfId="69" applyNumberFormat="1" applyFont="1" applyFill="1" applyBorder="1" applyAlignment="1">
      <alignment/>
    </xf>
    <xf numFmtId="172" fontId="0" fillId="34" borderId="22" xfId="69" applyNumberFormat="1" applyFont="1" applyFill="1" applyBorder="1" applyAlignment="1">
      <alignment horizontal="center"/>
    </xf>
    <xf numFmtId="172" fontId="15" fillId="36" borderId="17" xfId="69" applyNumberFormat="1" applyFont="1" applyFill="1" applyBorder="1" applyAlignment="1">
      <alignment horizontal="center"/>
    </xf>
    <xf numFmtId="172" fontId="0" fillId="34" borderId="36" xfId="69" applyNumberFormat="1" applyFont="1" applyFill="1" applyBorder="1" applyAlignment="1">
      <alignment horizontal="center"/>
    </xf>
    <xf numFmtId="172" fontId="0" fillId="34" borderId="39" xfId="69" applyNumberFormat="1" applyFont="1" applyFill="1" applyBorder="1" applyAlignment="1">
      <alignment horizontal="center"/>
    </xf>
    <xf numFmtId="172" fontId="0" fillId="34" borderId="12" xfId="69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49" fontId="12" fillId="33" borderId="0" xfId="0" applyNumberFormat="1" applyFont="1" applyFill="1" applyBorder="1" applyAlignment="1">
      <alignment/>
    </xf>
    <xf numFmtId="0" fontId="12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70" fillId="34" borderId="0" xfId="0" applyFont="1" applyFill="1" applyAlignment="1">
      <alignment/>
    </xf>
    <xf numFmtId="49" fontId="12" fillId="33" borderId="0" xfId="66" applyNumberFormat="1" applyFont="1" applyFill="1" applyBorder="1" applyAlignment="1">
      <alignment/>
      <protection/>
    </xf>
    <xf numFmtId="0" fontId="0" fillId="34" borderId="36" xfId="0" applyFont="1" applyFill="1" applyBorder="1" applyAlignment="1">
      <alignment/>
    </xf>
    <xf numFmtId="0" fontId="0" fillId="0" borderId="18" xfId="0" applyFont="1" applyBorder="1" applyAlignment="1">
      <alignment horizontal="center"/>
    </xf>
    <xf numFmtId="172" fontId="0" fillId="0" borderId="23" xfId="0" applyNumberFormat="1" applyFon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15" fillId="36" borderId="44" xfId="0" applyFont="1" applyFill="1" applyBorder="1" applyAlignment="1">
      <alignment horizontal="center"/>
    </xf>
    <xf numFmtId="0" fontId="14" fillId="36" borderId="45" xfId="0" applyFont="1" applyFill="1" applyBorder="1" applyAlignment="1">
      <alignment/>
    </xf>
    <xf numFmtId="9" fontId="15" fillId="36" borderId="12" xfId="69" applyFont="1" applyFill="1" applyBorder="1" applyAlignment="1">
      <alignment horizontal="center"/>
    </xf>
    <xf numFmtId="171" fontId="14" fillId="36" borderId="12" xfId="51" applyNumberFormat="1" applyFont="1" applyFill="1" applyBorder="1" applyAlignment="1">
      <alignment/>
    </xf>
    <xf numFmtId="3" fontId="14" fillId="36" borderId="12" xfId="0" applyNumberFormat="1" applyFont="1" applyFill="1" applyBorder="1" applyAlignment="1">
      <alignment/>
    </xf>
    <xf numFmtId="9" fontId="15" fillId="36" borderId="22" xfId="69" applyFont="1" applyFill="1" applyBorder="1" applyAlignment="1">
      <alignment horizontal="center"/>
    </xf>
    <xf numFmtId="3" fontId="15" fillId="36" borderId="16" xfId="0" applyNumberFormat="1" applyFont="1" applyFill="1" applyBorder="1" applyAlignment="1">
      <alignment/>
    </xf>
    <xf numFmtId="9" fontId="15" fillId="36" borderId="16" xfId="69" applyFont="1" applyFill="1" applyBorder="1" applyAlignment="1">
      <alignment/>
    </xf>
    <xf numFmtId="9" fontId="15" fillId="36" borderId="37" xfId="69" applyFont="1" applyFill="1" applyBorder="1" applyAlignment="1">
      <alignment/>
    </xf>
    <xf numFmtId="0" fontId="0" fillId="34" borderId="11" xfId="0" applyFont="1" applyFill="1" applyBorder="1" applyAlignment="1">
      <alignment horizontal="center"/>
    </xf>
    <xf numFmtId="0" fontId="0" fillId="34" borderId="12" xfId="0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171" fontId="0" fillId="0" borderId="0" xfId="0" applyNumberFormat="1" applyFont="1" applyAlignment="1">
      <alignment/>
    </xf>
    <xf numFmtId="9" fontId="0" fillId="0" borderId="0" xfId="69" applyFont="1" applyAlignment="1">
      <alignment/>
    </xf>
    <xf numFmtId="0" fontId="0" fillId="0" borderId="27" xfId="0" applyFont="1" applyBorder="1" applyAlignment="1">
      <alignment horizontal="center"/>
    </xf>
    <xf numFmtId="0" fontId="0" fillId="34" borderId="36" xfId="0" applyFont="1" applyFill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172" fontId="8" fillId="0" borderId="0" xfId="0" applyNumberFormat="1" applyFont="1" applyAlignment="1">
      <alignment/>
    </xf>
    <xf numFmtId="3" fontId="15" fillId="36" borderId="17" xfId="0" applyNumberFormat="1" applyFont="1" applyFill="1" applyBorder="1" applyAlignment="1">
      <alignment/>
    </xf>
    <xf numFmtId="172" fontId="15" fillId="36" borderId="17" xfId="69" applyNumberFormat="1" applyFont="1" applyFill="1" applyBorder="1" applyAlignment="1">
      <alignment/>
    </xf>
    <xf numFmtId="9" fontId="15" fillId="36" borderId="23" xfId="69" applyFont="1" applyFill="1" applyBorder="1" applyAlignment="1">
      <alignment/>
    </xf>
    <xf numFmtId="0" fontId="65" fillId="34" borderId="11" xfId="0" applyFont="1" applyFill="1" applyBorder="1" applyAlignment="1">
      <alignment horizontal="center"/>
    </xf>
    <xf numFmtId="0" fontId="65" fillId="34" borderId="12" xfId="0" applyFont="1" applyFill="1" applyBorder="1" applyAlignment="1">
      <alignment horizontal="left"/>
    </xf>
    <xf numFmtId="3" fontId="65" fillId="34" borderId="12" xfId="0" applyNumberFormat="1" applyFont="1" applyFill="1" applyBorder="1" applyAlignment="1">
      <alignment/>
    </xf>
    <xf numFmtId="9" fontId="65" fillId="34" borderId="12" xfId="69" applyFont="1" applyFill="1" applyBorder="1" applyAlignment="1">
      <alignment/>
    </xf>
    <xf numFmtId="171" fontId="0" fillId="34" borderId="0" xfId="51" applyNumberFormat="1" applyFont="1" applyFill="1" applyBorder="1" applyAlignment="1">
      <alignment horizontal="center"/>
    </xf>
    <xf numFmtId="9" fontId="8" fillId="34" borderId="0" xfId="69" applyNumberFormat="1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15" fillId="36" borderId="20" xfId="0" applyFont="1" applyFill="1" applyBorder="1" applyAlignment="1">
      <alignment vertical="center" wrapText="1"/>
    </xf>
    <xf numFmtId="0" fontId="15" fillId="36" borderId="12" xfId="0" applyFont="1" applyFill="1" applyBorder="1" applyAlignment="1">
      <alignment/>
    </xf>
    <xf numFmtId="171" fontId="0" fillId="34" borderId="20" xfId="51" applyNumberFormat="1" applyFont="1" applyFill="1" applyBorder="1" applyAlignment="1">
      <alignment vertical="center" wrapText="1"/>
    </xf>
    <xf numFmtId="0" fontId="0" fillId="34" borderId="12" xfId="0" applyFill="1" applyBorder="1" applyAlignment="1">
      <alignment vertical="center" wrapText="1"/>
    </xf>
    <xf numFmtId="172" fontId="0" fillId="34" borderId="21" xfId="69" applyNumberFormat="1" applyFont="1" applyFill="1" applyBorder="1" applyAlignment="1">
      <alignment/>
    </xf>
    <xf numFmtId="172" fontId="0" fillId="34" borderId="23" xfId="69" applyNumberFormat="1" applyFont="1" applyFill="1" applyBorder="1" applyAlignment="1">
      <alignment/>
    </xf>
    <xf numFmtId="172" fontId="0" fillId="34" borderId="22" xfId="69" applyNumberFormat="1" applyFont="1" applyFill="1" applyBorder="1" applyAlignment="1">
      <alignment/>
    </xf>
    <xf numFmtId="49" fontId="1" fillId="33" borderId="0" xfId="46" applyNumberFormat="1" applyFill="1" applyBorder="1" applyAlignment="1" applyProtection="1">
      <alignment horizontal="left"/>
      <protection/>
    </xf>
    <xf numFmtId="49" fontId="1" fillId="33" borderId="0" xfId="46" applyNumberFormat="1" applyFill="1" applyBorder="1" applyAlignment="1" applyProtection="1">
      <alignment/>
      <protection/>
    </xf>
    <xf numFmtId="0" fontId="1" fillId="0" borderId="0" xfId="46" applyAlignment="1" applyProtection="1">
      <alignment/>
      <protection/>
    </xf>
    <xf numFmtId="49" fontId="71" fillId="33" borderId="0" xfId="0" applyNumberFormat="1" applyFont="1" applyFill="1" applyBorder="1" applyAlignment="1">
      <alignment horizontal="center"/>
    </xf>
    <xf numFmtId="196" fontId="6" fillId="0" borderId="0" xfId="67" applyFont="1" applyAlignment="1">
      <alignment horizontal="center"/>
      <protection/>
    </xf>
    <xf numFmtId="0" fontId="15" fillId="36" borderId="16" xfId="0" applyFont="1" applyFill="1" applyBorder="1" applyAlignment="1">
      <alignment horizontal="center" vertical="center" wrapText="1"/>
    </xf>
    <xf numFmtId="0" fontId="15" fillId="36" borderId="13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/>
    </xf>
    <xf numFmtId="0" fontId="15" fillId="36" borderId="46" xfId="0" applyFont="1" applyFill="1" applyBorder="1" applyAlignment="1">
      <alignment horizontal="center"/>
    </xf>
    <xf numFmtId="0" fontId="15" fillId="36" borderId="20" xfId="0" applyFont="1" applyFill="1" applyBorder="1" applyAlignment="1">
      <alignment horizontal="center"/>
    </xf>
    <xf numFmtId="0" fontId="15" fillId="36" borderId="21" xfId="0" applyFont="1" applyFill="1" applyBorder="1" applyAlignment="1">
      <alignment horizontal="center"/>
    </xf>
    <xf numFmtId="0" fontId="15" fillId="37" borderId="20" xfId="0" applyFont="1" applyFill="1" applyBorder="1" applyAlignment="1">
      <alignment horizontal="center" vertical="center" wrapText="1"/>
    </xf>
    <xf numFmtId="0" fontId="15" fillId="36" borderId="17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/>
    </xf>
    <xf numFmtId="0" fontId="15" fillId="36" borderId="36" xfId="0" applyFont="1" applyFill="1" applyBorder="1" applyAlignment="1">
      <alignment horizontal="center" vertical="center" wrapText="1"/>
    </xf>
    <xf numFmtId="0" fontId="15" fillId="36" borderId="47" xfId="0" applyFont="1" applyFill="1" applyBorder="1" applyAlignment="1">
      <alignment horizontal="center" vertical="center" wrapText="1"/>
    </xf>
    <xf numFmtId="0" fontId="15" fillId="36" borderId="48" xfId="0" applyFont="1" applyFill="1" applyBorder="1" applyAlignment="1">
      <alignment horizontal="center" vertical="center" wrapText="1"/>
    </xf>
    <xf numFmtId="0" fontId="15" fillId="36" borderId="49" xfId="0" applyFont="1" applyFill="1" applyBorder="1" applyAlignment="1">
      <alignment horizontal="center" vertical="center" wrapText="1"/>
    </xf>
    <xf numFmtId="0" fontId="15" fillId="36" borderId="50" xfId="0" applyFont="1" applyFill="1" applyBorder="1" applyAlignment="1">
      <alignment horizontal="center" vertical="center" wrapText="1"/>
    </xf>
    <xf numFmtId="0" fontId="15" fillId="36" borderId="51" xfId="0" applyFont="1" applyFill="1" applyBorder="1" applyAlignment="1">
      <alignment horizontal="center"/>
    </xf>
    <xf numFmtId="0" fontId="15" fillId="36" borderId="24" xfId="0" applyFont="1" applyFill="1" applyBorder="1" applyAlignment="1">
      <alignment horizontal="center"/>
    </xf>
    <xf numFmtId="16" fontId="15" fillId="36" borderId="20" xfId="0" applyNumberFormat="1" applyFont="1" applyFill="1" applyBorder="1" applyAlignment="1" quotePrefix="1">
      <alignment horizontal="center"/>
    </xf>
    <xf numFmtId="17" fontId="15" fillId="36" borderId="20" xfId="0" applyNumberFormat="1" applyFont="1" applyFill="1" applyBorder="1" applyAlignment="1" quotePrefix="1">
      <alignment horizontal="center"/>
    </xf>
    <xf numFmtId="0" fontId="15" fillId="36" borderId="17" xfId="0" applyFont="1" applyFill="1" applyBorder="1" applyAlignment="1">
      <alignment horizontal="center"/>
    </xf>
    <xf numFmtId="0" fontId="15" fillId="36" borderId="23" xfId="0" applyFont="1" applyFill="1" applyBorder="1" applyAlignment="1">
      <alignment horizontal="center"/>
    </xf>
    <xf numFmtId="0" fontId="15" fillId="36" borderId="19" xfId="0" applyFont="1" applyFill="1" applyBorder="1" applyAlignment="1">
      <alignment horizontal="center" vertical="center" wrapText="1"/>
    </xf>
    <xf numFmtId="0" fontId="15" fillId="36" borderId="18" xfId="0" applyFont="1" applyFill="1" applyBorder="1" applyAlignment="1">
      <alignment horizontal="center" vertical="center" wrapText="1"/>
    </xf>
    <xf numFmtId="9" fontId="15" fillId="36" borderId="20" xfId="69" applyFont="1" applyFill="1" applyBorder="1" applyAlignment="1">
      <alignment horizontal="center"/>
    </xf>
    <xf numFmtId="9" fontId="15" fillId="36" borderId="21" xfId="69" applyFont="1" applyFill="1" applyBorder="1" applyAlignment="1">
      <alignment horizontal="center"/>
    </xf>
    <xf numFmtId="9" fontId="15" fillId="36" borderId="17" xfId="69" applyFont="1" applyFill="1" applyBorder="1" applyAlignment="1">
      <alignment horizontal="center"/>
    </xf>
    <xf numFmtId="16" fontId="15" fillId="36" borderId="17" xfId="0" applyNumberFormat="1" applyFont="1" applyFill="1" applyBorder="1" applyAlignment="1" quotePrefix="1">
      <alignment horizontal="center"/>
    </xf>
    <xf numFmtId="17" fontId="15" fillId="36" borderId="17" xfId="0" applyNumberFormat="1" applyFont="1" applyFill="1" applyBorder="1" applyAlignment="1" quotePrefix="1">
      <alignment horizontal="center"/>
    </xf>
    <xf numFmtId="0" fontId="0" fillId="0" borderId="25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34" borderId="25" xfId="0" applyFill="1" applyBorder="1" applyAlignment="1">
      <alignment horizontal="left"/>
    </xf>
    <xf numFmtId="0" fontId="15" fillId="36" borderId="25" xfId="0" applyFont="1" applyFill="1" applyBorder="1" applyAlignment="1">
      <alignment horizontal="center"/>
    </xf>
    <xf numFmtId="171" fontId="15" fillId="36" borderId="28" xfId="51" applyNumberFormat="1" applyFont="1" applyFill="1" applyBorder="1" applyAlignment="1">
      <alignment horizontal="center" vertical="center"/>
    </xf>
    <xf numFmtId="171" fontId="15" fillId="36" borderId="51" xfId="51" applyNumberFormat="1" applyFont="1" applyFill="1" applyBorder="1" applyAlignment="1">
      <alignment horizontal="center" vertical="center"/>
    </xf>
    <xf numFmtId="171" fontId="15" fillId="36" borderId="24" xfId="51" applyNumberFormat="1" applyFont="1" applyFill="1" applyBorder="1" applyAlignment="1">
      <alignment horizontal="center" vertical="center"/>
    </xf>
    <xf numFmtId="43" fontId="15" fillId="36" borderId="47" xfId="51" applyFont="1" applyFill="1" applyBorder="1" applyAlignment="1">
      <alignment horizontal="center" vertical="center"/>
    </xf>
    <xf numFmtId="43" fontId="15" fillId="36" borderId="49" xfId="51" applyFont="1" applyFill="1" applyBorder="1" applyAlignment="1">
      <alignment horizontal="center" vertical="center"/>
    </xf>
    <xf numFmtId="43" fontId="15" fillId="36" borderId="50" xfId="51" applyFont="1" applyFill="1" applyBorder="1" applyAlignment="1">
      <alignment horizontal="center" vertical="center"/>
    </xf>
    <xf numFmtId="0" fontId="15" fillId="36" borderId="52" xfId="0" applyFont="1" applyFill="1" applyBorder="1" applyAlignment="1">
      <alignment horizontal="center"/>
    </xf>
    <xf numFmtId="0" fontId="15" fillId="36" borderId="53" xfId="0" applyFont="1" applyFill="1" applyBorder="1" applyAlignment="1">
      <alignment horizontal="center"/>
    </xf>
    <xf numFmtId="0" fontId="15" fillId="36" borderId="54" xfId="0" applyFont="1" applyFill="1" applyBorder="1" applyAlignment="1">
      <alignment horizontal="center"/>
    </xf>
  </cellXfs>
  <cellStyles count="7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10" xfId="51"/>
    <cellStyle name="Millares 11" xfId="52"/>
    <cellStyle name="Millares 12" xfId="53"/>
    <cellStyle name="Millares 13" xfId="54"/>
    <cellStyle name="Millares 2" xfId="55"/>
    <cellStyle name="Millares 3" xfId="56"/>
    <cellStyle name="Millares 4" xfId="57"/>
    <cellStyle name="Millares 5" xfId="58"/>
    <cellStyle name="Millares 6" xfId="59"/>
    <cellStyle name="Millares 7" xfId="60"/>
    <cellStyle name="Millares 8" xfId="61"/>
    <cellStyle name="Millares 9" xfId="62"/>
    <cellStyle name="Currency" xfId="63"/>
    <cellStyle name="Currency [0]" xfId="64"/>
    <cellStyle name="Neutral" xfId="65"/>
    <cellStyle name="Normal 2" xfId="66"/>
    <cellStyle name="Normal_Licencias dic 1996" xfId="67"/>
    <cellStyle name="Notas" xfId="68"/>
    <cellStyle name="Percent" xfId="69"/>
    <cellStyle name="Porcentual 10" xfId="70"/>
    <cellStyle name="Porcentual 11" xfId="71"/>
    <cellStyle name="Porcentual 12" xfId="72"/>
    <cellStyle name="Porcentual 13" xfId="73"/>
    <cellStyle name="Porcentual 2" xfId="74"/>
    <cellStyle name="Porcentual 3" xfId="75"/>
    <cellStyle name="Porcentual 4" xfId="76"/>
    <cellStyle name="Porcentual 5" xfId="77"/>
    <cellStyle name="Porcentual 6" xfId="78"/>
    <cellStyle name="Porcentual 7" xfId="79"/>
    <cellStyle name="Porcentual 8" xfId="80"/>
    <cellStyle name="Porcentual 9" xfId="81"/>
    <cellStyle name="Salida" xfId="82"/>
    <cellStyle name="Texto de advertencia" xfId="83"/>
    <cellStyle name="Texto explicativo" xfId="84"/>
    <cellStyle name="Título" xfId="85"/>
    <cellStyle name="Título 2" xfId="86"/>
    <cellStyle name="Título 3" xfId="87"/>
    <cellStyle name="Total" xfId="88"/>
  </cellStyles>
  <dxfs count="9">
    <dxf>
      <fill>
        <patternFill>
          <bgColor rgb="FF0000FF"/>
        </patternFill>
      </fill>
    </dxf>
    <dxf>
      <fill>
        <patternFill>
          <bgColor rgb="FF00B0F0"/>
        </patternFill>
      </fill>
    </dxf>
    <dxf>
      <fill>
        <patternFill>
          <bgColor rgb="FF0000FF"/>
        </patternFill>
      </fill>
    </dxf>
    <dxf>
      <fill>
        <patternFill>
          <bgColor rgb="FF0000FF"/>
        </patternFill>
      </fill>
    </dxf>
    <dxf>
      <fill>
        <patternFill>
          <bgColor rgb="FF00B0F0"/>
        </patternFill>
      </fill>
    </dxf>
    <dxf>
      <fill>
        <patternFill>
          <bgColor rgb="FF0000FF"/>
        </patternFill>
      </fill>
    </dxf>
    <dxf>
      <fill>
        <patternFill>
          <bgColor rgb="FF000099"/>
        </patternFill>
      </fill>
    </dxf>
    <dxf>
      <fill>
        <patternFill>
          <bgColor rgb="FF0000FF"/>
        </patternFill>
      </fill>
    </dxf>
    <dxf>
      <fill>
        <patternFill>
          <bgColor rgb="FF000066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6629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57150</xdr:colOff>
      <xdr:row>1</xdr:row>
      <xdr:rowOff>76200</xdr:rowOff>
    </xdr:to>
    <xdr:pic>
      <xdr:nvPicPr>
        <xdr:cNvPr id="1" name="Picture 13" descr="supersaludgob_med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0510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37</xdr:row>
      <xdr:rowOff>0</xdr:rowOff>
    </xdr:from>
    <xdr:to>
      <xdr:col>1</xdr:col>
      <xdr:colOff>571500</xdr:colOff>
      <xdr:row>37</xdr:row>
      <xdr:rowOff>47625</xdr:rowOff>
    </xdr:to>
    <xdr:pic>
      <xdr:nvPicPr>
        <xdr:cNvPr id="2" name="Picture 41" descr="pi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219825"/>
          <a:ext cx="952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2</xdr:col>
      <xdr:colOff>266700</xdr:colOff>
      <xdr:row>29</xdr:row>
      <xdr:rowOff>47625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4724400"/>
          <a:ext cx="952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50</xdr:row>
      <xdr:rowOff>0</xdr:rowOff>
    </xdr:from>
    <xdr:to>
      <xdr:col>2</xdr:col>
      <xdr:colOff>609600</xdr:colOff>
      <xdr:row>50</xdr:row>
      <xdr:rowOff>47625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8667750"/>
          <a:ext cx="942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49</xdr:row>
      <xdr:rowOff>0</xdr:rowOff>
    </xdr:from>
    <xdr:to>
      <xdr:col>2</xdr:col>
      <xdr:colOff>561975</xdr:colOff>
      <xdr:row>49</xdr:row>
      <xdr:rowOff>47625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8458200"/>
          <a:ext cx="952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73</xdr:row>
      <xdr:rowOff>0</xdr:rowOff>
    </xdr:from>
    <xdr:to>
      <xdr:col>1</xdr:col>
      <xdr:colOff>952500</xdr:colOff>
      <xdr:row>73</xdr:row>
      <xdr:rowOff>47625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2382500"/>
          <a:ext cx="952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65</xdr:row>
      <xdr:rowOff>0</xdr:rowOff>
    </xdr:from>
    <xdr:to>
      <xdr:col>1</xdr:col>
      <xdr:colOff>952500</xdr:colOff>
      <xdr:row>65</xdr:row>
      <xdr:rowOff>47625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0791825"/>
          <a:ext cx="952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70</xdr:row>
      <xdr:rowOff>0</xdr:rowOff>
    </xdr:from>
    <xdr:to>
      <xdr:col>2</xdr:col>
      <xdr:colOff>38100</xdr:colOff>
      <xdr:row>70</xdr:row>
      <xdr:rowOff>47625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734800"/>
          <a:ext cx="7239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419100</xdr:colOff>
      <xdr:row>9</xdr:row>
      <xdr:rowOff>76200</xdr:rowOff>
    </xdr:to>
    <xdr:pic>
      <xdr:nvPicPr>
        <xdr:cNvPr id="1" name="Picture 13" descr="supersaludgob_med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0510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30</xdr:row>
      <xdr:rowOff>0</xdr:rowOff>
    </xdr:from>
    <xdr:to>
      <xdr:col>2</xdr:col>
      <xdr:colOff>190500</xdr:colOff>
      <xdr:row>30</xdr:row>
      <xdr:rowOff>47625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4924425"/>
          <a:ext cx="952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2</xdr:col>
      <xdr:colOff>295275</xdr:colOff>
      <xdr:row>29</xdr:row>
      <xdr:rowOff>47625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4714875"/>
          <a:ext cx="952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28</xdr:row>
      <xdr:rowOff>0</xdr:rowOff>
    </xdr:from>
    <xdr:to>
      <xdr:col>2</xdr:col>
      <xdr:colOff>190500</xdr:colOff>
      <xdr:row>28</xdr:row>
      <xdr:rowOff>47625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895850"/>
          <a:ext cx="952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27</xdr:row>
      <xdr:rowOff>0</xdr:rowOff>
    </xdr:from>
    <xdr:to>
      <xdr:col>2</xdr:col>
      <xdr:colOff>152400</xdr:colOff>
      <xdr:row>27</xdr:row>
      <xdr:rowOff>47625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4781550"/>
          <a:ext cx="8763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2</xdr:col>
      <xdr:colOff>238125</xdr:colOff>
      <xdr:row>29</xdr:row>
      <xdr:rowOff>47625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4743450"/>
          <a:ext cx="952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28</xdr:row>
      <xdr:rowOff>0</xdr:rowOff>
    </xdr:from>
    <xdr:to>
      <xdr:col>2</xdr:col>
      <xdr:colOff>295275</xdr:colOff>
      <xdr:row>28</xdr:row>
      <xdr:rowOff>47625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4581525"/>
          <a:ext cx="952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30</xdr:row>
      <xdr:rowOff>0</xdr:rowOff>
    </xdr:from>
    <xdr:to>
      <xdr:col>2</xdr:col>
      <xdr:colOff>295275</xdr:colOff>
      <xdr:row>30</xdr:row>
      <xdr:rowOff>47625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4867275"/>
          <a:ext cx="952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47"/>
  <sheetViews>
    <sheetView tabSelected="1" zoomScalePageLayoutView="0" workbookViewId="0" topLeftCell="A1">
      <selection activeCell="C10" sqref="C10"/>
    </sheetView>
  </sheetViews>
  <sheetFormatPr defaultColWidth="11.421875" defaultRowHeight="12.75"/>
  <cols>
    <col min="1" max="1" width="5.7109375" style="4" customWidth="1"/>
    <col min="2" max="2" width="34.00390625" style="4" customWidth="1"/>
    <col min="3" max="6" width="11.421875" style="4" customWidth="1"/>
    <col min="7" max="7" width="77.8515625" style="4" customWidth="1"/>
    <col min="8" max="16384" width="11.421875" style="4" customWidth="1"/>
  </cols>
  <sheetData>
    <row r="1" ht="114.75" customHeight="1"/>
    <row r="3" spans="1:7" ht="14.25">
      <c r="A3" s="368" t="s">
        <v>254</v>
      </c>
      <c r="B3" s="368"/>
      <c r="C3" s="368"/>
      <c r="D3" s="368"/>
      <c r="E3" s="368"/>
      <c r="F3" s="368"/>
      <c r="G3" s="368"/>
    </row>
    <row r="5" spans="2:4" ht="12.75">
      <c r="B5" s="367" t="s">
        <v>263</v>
      </c>
      <c r="C5" s="367"/>
      <c r="D5" s="367"/>
    </row>
    <row r="6" spans="2:4" ht="12.75">
      <c r="B6" s="5"/>
      <c r="C6" s="5"/>
      <c r="D6" s="5"/>
    </row>
    <row r="7" spans="2:4" ht="12.75">
      <c r="B7" s="6" t="s">
        <v>224</v>
      </c>
      <c r="C7" s="5"/>
      <c r="D7" s="6" t="s">
        <v>225</v>
      </c>
    </row>
    <row r="8" spans="2:4" ht="12.75">
      <c r="B8" s="6"/>
      <c r="C8" s="5"/>
      <c r="D8" s="6"/>
    </row>
    <row r="9" spans="2:7" ht="12.75">
      <c r="B9" s="5" t="s">
        <v>325</v>
      </c>
      <c r="C9" s="5" t="s">
        <v>226</v>
      </c>
      <c r="D9" s="366" t="s">
        <v>326</v>
      </c>
      <c r="E9" s="366"/>
      <c r="F9" s="366"/>
      <c r="G9" s="366"/>
    </row>
    <row r="10" spans="2:7" ht="5.25" customHeight="1">
      <c r="B10" s="5"/>
      <c r="C10" s="5"/>
      <c r="D10" s="7"/>
      <c r="E10" s="8"/>
      <c r="F10" s="8"/>
      <c r="G10" s="8"/>
    </row>
    <row r="11" spans="2:7" ht="12.75">
      <c r="B11" s="5" t="s">
        <v>264</v>
      </c>
      <c r="C11" s="5" t="s">
        <v>226</v>
      </c>
      <c r="D11" s="366" t="s">
        <v>265</v>
      </c>
      <c r="E11" s="366"/>
      <c r="F11" s="366"/>
      <c r="G11" s="366"/>
    </row>
    <row r="12" spans="2:7" ht="6" customHeight="1">
      <c r="B12" s="5"/>
      <c r="C12" s="5"/>
      <c r="D12" s="9"/>
      <c r="E12" s="9"/>
      <c r="F12" s="9"/>
      <c r="G12" s="9"/>
    </row>
    <row r="13" spans="2:7" ht="12.75">
      <c r="B13" s="5" t="s">
        <v>247</v>
      </c>
      <c r="C13" s="5" t="s">
        <v>226</v>
      </c>
      <c r="D13" s="365" t="s">
        <v>266</v>
      </c>
      <c r="E13" s="365"/>
      <c r="F13" s="365"/>
      <c r="G13" s="365"/>
    </row>
    <row r="14" spans="2:7" ht="6" customHeight="1">
      <c r="B14" s="5"/>
      <c r="C14" s="5"/>
      <c r="D14" s="9"/>
      <c r="E14" s="9"/>
      <c r="F14" s="9"/>
      <c r="G14" s="9"/>
    </row>
    <row r="15" spans="2:7" ht="12.75">
      <c r="B15" s="5" t="s">
        <v>249</v>
      </c>
      <c r="C15" s="5" t="s">
        <v>226</v>
      </c>
      <c r="D15" s="365" t="s">
        <v>267</v>
      </c>
      <c r="E15" s="365"/>
      <c r="F15" s="365"/>
      <c r="G15" s="365"/>
    </row>
    <row r="16" spans="2:7" ht="6" customHeight="1">
      <c r="B16" s="5"/>
      <c r="C16" s="5"/>
      <c r="D16" s="9"/>
      <c r="E16" s="9"/>
      <c r="F16" s="9"/>
      <c r="G16" s="9"/>
    </row>
    <row r="17" spans="2:7" ht="12.75">
      <c r="B17" s="5" t="s">
        <v>227</v>
      </c>
      <c r="C17" s="5" t="s">
        <v>226</v>
      </c>
      <c r="D17" s="365" t="s">
        <v>268</v>
      </c>
      <c r="E17" s="365"/>
      <c r="F17" s="365"/>
      <c r="G17" s="365"/>
    </row>
    <row r="18" spans="2:7" ht="6" customHeight="1">
      <c r="B18" s="11"/>
      <c r="C18" s="5"/>
      <c r="D18" s="10"/>
      <c r="E18" s="9"/>
      <c r="F18" s="9"/>
      <c r="G18" s="9"/>
    </row>
    <row r="19" spans="2:7" ht="12.75">
      <c r="B19" s="5" t="s">
        <v>228</v>
      </c>
      <c r="C19" s="5" t="s">
        <v>226</v>
      </c>
      <c r="D19" s="365" t="s">
        <v>269</v>
      </c>
      <c r="E19" s="365"/>
      <c r="F19" s="365"/>
      <c r="G19" s="365"/>
    </row>
    <row r="20" spans="2:7" ht="6" customHeight="1">
      <c r="B20" s="5"/>
      <c r="C20" s="5"/>
      <c r="D20" s="10"/>
      <c r="E20" s="9"/>
      <c r="F20" s="9"/>
      <c r="G20" s="9"/>
    </row>
    <row r="21" spans="2:7" ht="12.75">
      <c r="B21" s="5" t="s">
        <v>229</v>
      </c>
      <c r="C21" s="5" t="s">
        <v>226</v>
      </c>
      <c r="D21" s="365" t="s">
        <v>270</v>
      </c>
      <c r="E21" s="365"/>
      <c r="F21" s="365"/>
      <c r="G21" s="365"/>
    </row>
    <row r="22" spans="2:7" ht="6" customHeight="1">
      <c r="B22" s="5"/>
      <c r="C22" s="5"/>
      <c r="D22" s="10"/>
      <c r="E22" s="9"/>
      <c r="F22" s="9"/>
      <c r="G22" s="9"/>
    </row>
    <row r="23" spans="2:7" ht="12.75">
      <c r="B23" s="12" t="s">
        <v>230</v>
      </c>
      <c r="C23" s="5" t="s">
        <v>226</v>
      </c>
      <c r="D23" s="365" t="s">
        <v>271</v>
      </c>
      <c r="E23" s="365"/>
      <c r="F23" s="365"/>
      <c r="G23" s="365"/>
    </row>
    <row r="24" spans="2:7" ht="6" customHeight="1">
      <c r="B24" s="5"/>
      <c r="C24" s="5"/>
      <c r="D24" s="9"/>
      <c r="E24" s="9"/>
      <c r="F24" s="9"/>
      <c r="G24" s="9"/>
    </row>
    <row r="25" spans="2:7" ht="12.75">
      <c r="B25" s="5" t="s">
        <v>231</v>
      </c>
      <c r="C25" s="5" t="s">
        <v>226</v>
      </c>
      <c r="D25" s="366" t="s">
        <v>272</v>
      </c>
      <c r="E25" s="366"/>
      <c r="F25" s="366"/>
      <c r="G25" s="366"/>
    </row>
    <row r="26" spans="2:7" ht="6" customHeight="1">
      <c r="B26" s="5"/>
      <c r="C26" s="5"/>
      <c r="D26" s="9"/>
      <c r="E26" s="9"/>
      <c r="F26" s="9"/>
      <c r="G26" s="9"/>
    </row>
    <row r="27" spans="2:7" ht="12.75">
      <c r="B27" s="12" t="s">
        <v>232</v>
      </c>
      <c r="C27" s="5" t="s">
        <v>226</v>
      </c>
      <c r="D27" s="366" t="s">
        <v>273</v>
      </c>
      <c r="E27" s="366"/>
      <c r="F27" s="366"/>
      <c r="G27" s="366"/>
    </row>
    <row r="28" spans="2:7" ht="6" customHeight="1">
      <c r="B28" s="5"/>
      <c r="C28" s="5"/>
      <c r="D28" s="9"/>
      <c r="E28" s="9"/>
      <c r="F28" s="9"/>
      <c r="G28" s="9"/>
    </row>
    <row r="29" spans="2:7" ht="12.75">
      <c r="B29" s="12" t="s">
        <v>233</v>
      </c>
      <c r="C29" s="5" t="s">
        <v>226</v>
      </c>
      <c r="D29" s="365" t="s">
        <v>274</v>
      </c>
      <c r="E29" s="365"/>
      <c r="F29" s="365"/>
      <c r="G29" s="365"/>
    </row>
    <row r="30" spans="2:7" ht="6" customHeight="1">
      <c r="B30" s="5"/>
      <c r="C30" s="5"/>
      <c r="D30" s="8"/>
      <c r="E30" s="8"/>
      <c r="F30" s="8"/>
      <c r="G30" s="8"/>
    </row>
    <row r="31" spans="2:7" ht="12.75">
      <c r="B31" s="5" t="s">
        <v>234</v>
      </c>
      <c r="C31" s="5" t="s">
        <v>226</v>
      </c>
      <c r="D31" s="364" t="s">
        <v>275</v>
      </c>
      <c r="E31" s="364"/>
      <c r="F31" s="364"/>
      <c r="G31" s="364"/>
    </row>
    <row r="32" spans="2:7" ht="6" customHeight="1">
      <c r="B32" s="13"/>
      <c r="C32" s="5"/>
      <c r="D32" s="14"/>
      <c r="E32" s="8"/>
      <c r="F32" s="8"/>
      <c r="G32" s="8"/>
    </row>
    <row r="33" spans="2:7" ht="12.75">
      <c r="B33" s="15" t="s">
        <v>235</v>
      </c>
      <c r="C33" s="5" t="s">
        <v>226</v>
      </c>
      <c r="D33" s="364" t="s">
        <v>276</v>
      </c>
      <c r="E33" s="364"/>
      <c r="F33" s="364"/>
      <c r="G33" s="364"/>
    </row>
    <row r="34" spans="2:7" ht="6" customHeight="1">
      <c r="B34" s="13"/>
      <c r="C34" s="5"/>
      <c r="D34" s="14"/>
      <c r="E34" s="8"/>
      <c r="F34" s="8"/>
      <c r="G34" s="8"/>
    </row>
    <row r="35" spans="2:7" ht="12.75">
      <c r="B35" s="15" t="s">
        <v>236</v>
      </c>
      <c r="C35" s="5" t="s">
        <v>226</v>
      </c>
      <c r="D35" s="364" t="s">
        <v>277</v>
      </c>
      <c r="E35" s="364"/>
      <c r="F35" s="364"/>
      <c r="G35" s="364"/>
    </row>
    <row r="36" spans="2:7" ht="13.5" customHeight="1">
      <c r="B36" s="15"/>
      <c r="C36" s="5"/>
      <c r="D36" s="14"/>
      <c r="E36" s="8"/>
      <c r="F36" s="8"/>
      <c r="G36" s="8"/>
    </row>
    <row r="37" spans="2:4" ht="15">
      <c r="B37" s="320" t="s">
        <v>317</v>
      </c>
      <c r="C37" s="17"/>
      <c r="D37" s="16"/>
    </row>
    <row r="38" spans="2:4" ht="15">
      <c r="B38" s="17"/>
      <c r="C38" s="17"/>
      <c r="D38" s="16"/>
    </row>
    <row r="39" spans="2:4" ht="15">
      <c r="B39" s="17"/>
      <c r="C39" s="17"/>
      <c r="D39" s="16"/>
    </row>
    <row r="40" spans="2:4" ht="15">
      <c r="B40" s="17"/>
      <c r="C40" s="17"/>
      <c r="D40" s="16"/>
    </row>
    <row r="41" spans="2:4" ht="15">
      <c r="B41" s="17"/>
      <c r="C41" s="17"/>
      <c r="D41" s="16"/>
    </row>
    <row r="42" spans="2:4" ht="15">
      <c r="B42" s="17"/>
      <c r="C42" s="17"/>
      <c r="D42" s="16"/>
    </row>
    <row r="43" spans="2:4" ht="15">
      <c r="B43" s="17"/>
      <c r="C43" s="17"/>
      <c r="D43" s="16"/>
    </row>
    <row r="44" spans="2:4" ht="15">
      <c r="B44" s="17"/>
      <c r="C44" s="17"/>
      <c r="D44" s="16"/>
    </row>
    <row r="45" spans="2:4" ht="15">
      <c r="B45" s="17"/>
      <c r="C45" s="17"/>
      <c r="D45" s="16"/>
    </row>
    <row r="46" spans="2:4" ht="12.75">
      <c r="B46" s="5"/>
      <c r="C46" s="5"/>
      <c r="D46" s="16"/>
    </row>
    <row r="47" spans="2:4" ht="12.75">
      <c r="B47" s="5"/>
      <c r="C47" s="5"/>
      <c r="D47" s="16"/>
    </row>
  </sheetData>
  <sheetProtection/>
  <mergeCells count="16">
    <mergeCell ref="B5:D5"/>
    <mergeCell ref="D11:G11"/>
    <mergeCell ref="D13:G13"/>
    <mergeCell ref="D15:G15"/>
    <mergeCell ref="D17:G17"/>
    <mergeCell ref="A3:G3"/>
    <mergeCell ref="D9:G9"/>
    <mergeCell ref="D31:G31"/>
    <mergeCell ref="D33:G33"/>
    <mergeCell ref="D35:G35"/>
    <mergeCell ref="D19:G19"/>
    <mergeCell ref="D21:G21"/>
    <mergeCell ref="D23:G23"/>
    <mergeCell ref="D25:G25"/>
    <mergeCell ref="D27:G27"/>
    <mergeCell ref="D29:G29"/>
  </mergeCells>
  <hyperlinks>
    <hyperlink ref="D29" location="'sexo publico'!A1" display="Prestaciones medicas otorgadas por sexo sector público"/>
    <hyperlink ref="D13:G13" location="'Egresos por tipo Prestadores'!A1" display="Morbilidad hospitalaria por Capítulo de Causas por Tipo Prestador Año 2016"/>
    <hyperlink ref="D15:G15" location="'20 Prestadores de Salud'!A1" display="20 Principales Pestadores de Salud según Egresos Año 2014"/>
    <hyperlink ref="D17:G17" location="'N°días por Grupo de Egresos'!A1" display="Egresos por Capítulo de Causas y  N° días de Hospitalización Año 2013"/>
    <hyperlink ref="D19:G19" location="'Egresos Mujer por Prestador'!A1" display="Morbilidad Hospitalaria por Causas en Mujeres según Tipo Prestador Año 2013"/>
    <hyperlink ref="D21:G21" location="'Egresos Hombres por Prestador'!A1" display="Morbilidad Hospitalaria por Causas en Hombres según Tipo Prestador Año 2013"/>
    <hyperlink ref="D23:G23" location="'Egresos Mujeres por Edad'!A1" display="Morbilidad Hospitalaria por Capítulo de Causas en Mujeres por Grupos de Edad Año 2014"/>
    <hyperlink ref="D25:G25" location="'Egresos Hombres por Edad'!A1" display="Morbilidad Hospitalaria por Capítulo de Causas en Hombres por Grupos de Edad Año 2014"/>
    <hyperlink ref="D27:G27" location="'20 Patologías Mujer'!A1" display="Veinte Principales Causas de Morbilidad Hospitalaria en Mujeres Año 2014"/>
    <hyperlink ref="D29:G29" location="'20 Patologías Hombres'!A1" display="Veinte Principales Causas de Morbilidad Hospitalaria en Hombres Año 2014"/>
    <hyperlink ref="D31:G31" location="'Tasa de Egresos Mujer'!A1" display="Morbilidad Hospitalaria según Causas de Egresos y Grupos de Edad. Lista ampliada por Tasas de Egresos en Mujeres Año 2014"/>
    <hyperlink ref="D33:G33" location="'Tasa de Egreso Hombre'!A1" display="Morbilidad Hospitalaria según Causas de Egresos y Grupos de Edad. Lista ampliada por Tasas de Egresos en Hombres Año 2014"/>
    <hyperlink ref="D35:G35" location="'N° Días por Egresos'!A1" display="Egresos por Causas Específicas y N° Días de Hospitalización Año 2014"/>
    <hyperlink ref="D11:G11" location="'Egresos Comparativos 2015-2016'!A1" display="Egresos comparados del Sistema Isapre años 2015-2016"/>
    <hyperlink ref="D9:G9" location="'Nota Explicativa'!A1" display="Cambios metodológicos año 2016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56"/>
  <sheetViews>
    <sheetView showGridLines="0" zoomScale="75" zoomScaleNormal="75" zoomScalePageLayoutView="0" workbookViewId="0" topLeftCell="A1">
      <selection activeCell="A1" sqref="A1:A16384"/>
    </sheetView>
  </sheetViews>
  <sheetFormatPr defaultColWidth="11.421875" defaultRowHeight="12.75"/>
  <cols>
    <col min="1" max="1" width="4.421875" style="1" customWidth="1"/>
    <col min="2" max="2" width="10.28125" style="19" customWidth="1"/>
    <col min="3" max="3" width="73.57421875" style="1" customWidth="1"/>
    <col min="4" max="9" width="9.421875" style="1" customWidth="1"/>
    <col min="10" max="10" width="10.00390625" style="1" customWidth="1"/>
    <col min="11" max="11" width="9.421875" style="1" customWidth="1"/>
    <col min="12" max="12" width="10.140625" style="1" customWidth="1"/>
    <col min="13" max="15" width="9.421875" style="1" customWidth="1"/>
    <col min="16" max="16" width="11.140625" style="1" customWidth="1"/>
    <col min="17" max="17" width="9.421875" style="1" customWidth="1"/>
    <col min="18" max="16384" width="11.421875" style="1" customWidth="1"/>
  </cols>
  <sheetData>
    <row r="1" spans="2:17" ht="12.75">
      <c r="B1" s="28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2:17" ht="12.75">
      <c r="B2" s="377" t="s">
        <v>307</v>
      </c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</row>
    <row r="3" spans="2:17" ht="13.5" thickBot="1">
      <c r="B3" s="28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2:17" ht="12.75">
      <c r="B4" s="389" t="s">
        <v>40</v>
      </c>
      <c r="C4" s="375" t="s">
        <v>173</v>
      </c>
      <c r="D4" s="391" t="s">
        <v>42</v>
      </c>
      <c r="E4" s="391"/>
      <c r="F4" s="391"/>
      <c r="G4" s="391"/>
      <c r="H4" s="391"/>
      <c r="I4" s="391"/>
      <c r="J4" s="391"/>
      <c r="K4" s="391"/>
      <c r="L4" s="391"/>
      <c r="M4" s="391"/>
      <c r="N4" s="391"/>
      <c r="O4" s="391"/>
      <c r="P4" s="391"/>
      <c r="Q4" s="392"/>
    </row>
    <row r="5" spans="2:17" ht="12.75">
      <c r="B5" s="390"/>
      <c r="C5" s="376"/>
      <c r="D5" s="393" t="s">
        <v>179</v>
      </c>
      <c r="E5" s="393"/>
      <c r="F5" s="394" t="s">
        <v>46</v>
      </c>
      <c r="G5" s="394"/>
      <c r="H5" s="395" t="s">
        <v>47</v>
      </c>
      <c r="I5" s="395"/>
      <c r="J5" s="387" t="s">
        <v>43</v>
      </c>
      <c r="K5" s="387"/>
      <c r="L5" s="387" t="s">
        <v>44</v>
      </c>
      <c r="M5" s="387"/>
      <c r="N5" s="387" t="s">
        <v>45</v>
      </c>
      <c r="O5" s="387"/>
      <c r="P5" s="387" t="s">
        <v>0</v>
      </c>
      <c r="Q5" s="388"/>
    </row>
    <row r="6" spans="2:17" ht="12.75">
      <c r="B6" s="64" t="s">
        <v>41</v>
      </c>
      <c r="C6" s="376"/>
      <c r="D6" s="65"/>
      <c r="E6" s="65" t="s">
        <v>39</v>
      </c>
      <c r="F6" s="65"/>
      <c r="G6" s="65" t="s">
        <v>39</v>
      </c>
      <c r="H6" s="65"/>
      <c r="I6" s="65" t="s">
        <v>39</v>
      </c>
      <c r="J6" s="65"/>
      <c r="K6" s="65" t="s">
        <v>39</v>
      </c>
      <c r="L6" s="65"/>
      <c r="M6" s="65" t="s">
        <v>39</v>
      </c>
      <c r="N6" s="65"/>
      <c r="O6" s="65" t="s">
        <v>39</v>
      </c>
      <c r="P6" s="65"/>
      <c r="Q6" s="74" t="s">
        <v>39</v>
      </c>
    </row>
    <row r="7" spans="2:17" ht="13.5" thickBot="1">
      <c r="B7" s="39" t="s">
        <v>0</v>
      </c>
      <c r="C7" s="212"/>
      <c r="D7" s="214">
        <v>13174</v>
      </c>
      <c r="E7" s="215">
        <v>1</v>
      </c>
      <c r="F7" s="214">
        <v>14019</v>
      </c>
      <c r="G7" s="215">
        <v>1</v>
      </c>
      <c r="H7" s="214">
        <v>15081</v>
      </c>
      <c r="I7" s="215">
        <v>1</v>
      </c>
      <c r="J7" s="214">
        <v>77582</v>
      </c>
      <c r="K7" s="215">
        <v>0.9999999999999998</v>
      </c>
      <c r="L7" s="214">
        <v>59050</v>
      </c>
      <c r="M7" s="215">
        <v>1</v>
      </c>
      <c r="N7" s="214">
        <v>34842</v>
      </c>
      <c r="O7" s="215">
        <v>1</v>
      </c>
      <c r="P7" s="214">
        <v>213771</v>
      </c>
      <c r="Q7" s="216">
        <v>0.9999999999999999</v>
      </c>
    </row>
    <row r="8" spans="2:25" ht="12.75">
      <c r="B8" s="340" t="s">
        <v>19</v>
      </c>
      <c r="C8" s="341" t="s">
        <v>2</v>
      </c>
      <c r="D8" s="201">
        <v>123</v>
      </c>
      <c r="E8" s="312">
        <v>0.009336572035828146</v>
      </c>
      <c r="F8" s="201">
        <v>743</v>
      </c>
      <c r="G8" s="312">
        <v>0.05299950067765176</v>
      </c>
      <c r="H8" s="201">
        <v>1060</v>
      </c>
      <c r="I8" s="312">
        <v>0.0702871162389762</v>
      </c>
      <c r="J8" s="201">
        <v>5756</v>
      </c>
      <c r="K8" s="312">
        <v>0.07419246732489496</v>
      </c>
      <c r="L8" s="201">
        <v>11281</v>
      </c>
      <c r="M8" s="312">
        <v>0.19104149026248943</v>
      </c>
      <c r="N8" s="201">
        <v>9687</v>
      </c>
      <c r="O8" s="312">
        <v>0.27802651971758224</v>
      </c>
      <c r="P8" s="201">
        <v>28650</v>
      </c>
      <c r="Q8" s="313">
        <v>0.13402192065340948</v>
      </c>
      <c r="S8" s="307"/>
      <c r="T8" s="2"/>
      <c r="U8" s="2"/>
      <c r="V8" s="2"/>
      <c r="W8" s="2"/>
      <c r="X8" s="2"/>
      <c r="Y8" s="2"/>
    </row>
    <row r="9" spans="2:17" ht="12.75">
      <c r="B9" s="322" t="s">
        <v>28</v>
      </c>
      <c r="C9" s="209" t="s">
        <v>10</v>
      </c>
      <c r="D9" s="193">
        <v>347</v>
      </c>
      <c r="E9" s="195">
        <v>0.026339760133596478</v>
      </c>
      <c r="F9" s="193">
        <v>804</v>
      </c>
      <c r="G9" s="195">
        <v>0.05735073828375776</v>
      </c>
      <c r="H9" s="193">
        <v>1952</v>
      </c>
      <c r="I9" s="195">
        <v>0.12943438764007692</v>
      </c>
      <c r="J9" s="193">
        <v>12431</v>
      </c>
      <c r="K9" s="195">
        <v>0.16023046582970277</v>
      </c>
      <c r="L9" s="193">
        <v>8589</v>
      </c>
      <c r="M9" s="195">
        <v>0.14545300592718036</v>
      </c>
      <c r="N9" s="193">
        <v>3169</v>
      </c>
      <c r="O9" s="195">
        <v>0.09095344698926583</v>
      </c>
      <c r="P9" s="193">
        <v>27292</v>
      </c>
      <c r="Q9" s="308">
        <v>0.12766932839346778</v>
      </c>
    </row>
    <row r="10" spans="2:17" ht="12.75">
      <c r="B10" s="322" t="s">
        <v>31</v>
      </c>
      <c r="C10" s="209" t="s">
        <v>13</v>
      </c>
      <c r="D10" s="193">
        <v>328</v>
      </c>
      <c r="E10" s="195">
        <v>0.024897525428875057</v>
      </c>
      <c r="F10" s="193">
        <v>1855</v>
      </c>
      <c r="G10" s="195">
        <v>0.1323204222840431</v>
      </c>
      <c r="H10" s="193">
        <v>2740</v>
      </c>
      <c r="I10" s="195">
        <v>0.18168556461773092</v>
      </c>
      <c r="J10" s="193">
        <v>7119</v>
      </c>
      <c r="K10" s="195">
        <v>0.09176097548400403</v>
      </c>
      <c r="L10" s="193">
        <v>6969</v>
      </c>
      <c r="M10" s="195">
        <v>0.1180186282811177</v>
      </c>
      <c r="N10" s="193">
        <v>4492</v>
      </c>
      <c r="O10" s="195">
        <v>0.1289248608001837</v>
      </c>
      <c r="P10" s="193">
        <v>23503</v>
      </c>
      <c r="Q10" s="308">
        <v>0.10994475396569225</v>
      </c>
    </row>
    <row r="11" spans="2:17" ht="12.75">
      <c r="B11" s="322" t="s">
        <v>30</v>
      </c>
      <c r="C11" s="209" t="s">
        <v>12</v>
      </c>
      <c r="D11" s="193">
        <v>24</v>
      </c>
      <c r="E11" s="195">
        <v>0.0018217701533323211</v>
      </c>
      <c r="F11" s="193">
        <v>142</v>
      </c>
      <c r="G11" s="195">
        <v>0.01012911049290249</v>
      </c>
      <c r="H11" s="193">
        <v>468</v>
      </c>
      <c r="I11" s="195">
        <v>0.031032424905510246</v>
      </c>
      <c r="J11" s="193">
        <v>10120</v>
      </c>
      <c r="K11" s="195">
        <v>0.13044262844474233</v>
      </c>
      <c r="L11" s="193">
        <v>6630</v>
      </c>
      <c r="M11" s="195">
        <v>0.11227773073666385</v>
      </c>
      <c r="N11" s="193">
        <v>1817</v>
      </c>
      <c r="O11" s="195">
        <v>0.05214970437977154</v>
      </c>
      <c r="P11" s="193">
        <v>19201</v>
      </c>
      <c r="Q11" s="308">
        <v>0.08982041530422742</v>
      </c>
    </row>
    <row r="12" spans="2:17" ht="12.75">
      <c r="B12" s="322" t="s">
        <v>36</v>
      </c>
      <c r="C12" s="209" t="s">
        <v>329</v>
      </c>
      <c r="D12" s="193">
        <v>148</v>
      </c>
      <c r="E12" s="195">
        <v>0.011234249278882648</v>
      </c>
      <c r="F12" s="193">
        <v>1071</v>
      </c>
      <c r="G12" s="195">
        <v>0.07639631928097582</v>
      </c>
      <c r="H12" s="193">
        <v>1775</v>
      </c>
      <c r="I12" s="195">
        <v>0.1176977654001724</v>
      </c>
      <c r="J12" s="193">
        <v>10963</v>
      </c>
      <c r="K12" s="195">
        <v>0.14130855095254055</v>
      </c>
      <c r="L12" s="193">
        <v>3680</v>
      </c>
      <c r="M12" s="195">
        <v>0.062320067739204066</v>
      </c>
      <c r="N12" s="193">
        <v>1178</v>
      </c>
      <c r="O12" s="195">
        <v>0.033809769818035705</v>
      </c>
      <c r="P12" s="193">
        <v>18815</v>
      </c>
      <c r="Q12" s="308">
        <v>0.08801474475022338</v>
      </c>
    </row>
    <row r="13" spans="2:17" ht="12.75">
      <c r="B13" s="322" t="s">
        <v>27</v>
      </c>
      <c r="C13" s="209" t="s">
        <v>9</v>
      </c>
      <c r="D13" s="193">
        <v>1607</v>
      </c>
      <c r="E13" s="195">
        <v>0.12198269318354334</v>
      </c>
      <c r="F13" s="193">
        <v>3845</v>
      </c>
      <c r="G13" s="195">
        <v>0.274270632712747</v>
      </c>
      <c r="H13" s="193">
        <v>2871</v>
      </c>
      <c r="I13" s="195">
        <v>0.19037199124726478</v>
      </c>
      <c r="J13" s="193">
        <v>6106</v>
      </c>
      <c r="K13" s="195">
        <v>0.0787038230517388</v>
      </c>
      <c r="L13" s="193">
        <v>2349</v>
      </c>
      <c r="M13" s="195">
        <v>0.03977984758679085</v>
      </c>
      <c r="N13" s="193">
        <v>2016</v>
      </c>
      <c r="O13" s="195">
        <v>0.057861201997589116</v>
      </c>
      <c r="P13" s="193">
        <v>18794</v>
      </c>
      <c r="Q13" s="308">
        <v>0.08791650878744077</v>
      </c>
    </row>
    <row r="14" spans="2:17" ht="12.75">
      <c r="B14" s="322" t="s">
        <v>26</v>
      </c>
      <c r="C14" s="209" t="s">
        <v>8</v>
      </c>
      <c r="D14" s="193">
        <v>50</v>
      </c>
      <c r="E14" s="195">
        <v>0.003795354486109003</v>
      </c>
      <c r="F14" s="193">
        <v>105</v>
      </c>
      <c r="G14" s="195">
        <v>0.0074898352236250805</v>
      </c>
      <c r="H14" s="193">
        <v>229</v>
      </c>
      <c r="I14" s="195">
        <v>0.015184669451627875</v>
      </c>
      <c r="J14" s="193">
        <v>3866</v>
      </c>
      <c r="K14" s="195">
        <v>0.04983114639993813</v>
      </c>
      <c r="L14" s="193">
        <v>6543</v>
      </c>
      <c r="M14" s="195">
        <v>0.11080440304826418</v>
      </c>
      <c r="N14" s="193">
        <v>4902</v>
      </c>
      <c r="O14" s="195">
        <v>0.14069226795247117</v>
      </c>
      <c r="P14" s="193">
        <v>15695</v>
      </c>
      <c r="Q14" s="308">
        <v>0.07341968742252224</v>
      </c>
    </row>
    <row r="15" spans="2:17" ht="12.75">
      <c r="B15" s="322" t="s">
        <v>24</v>
      </c>
      <c r="C15" s="209" t="s">
        <v>6</v>
      </c>
      <c r="D15" s="193">
        <v>17</v>
      </c>
      <c r="E15" s="195">
        <v>0.0012904205252770608</v>
      </c>
      <c r="F15" s="193">
        <v>121</v>
      </c>
      <c r="G15" s="195">
        <v>0.008631143448177473</v>
      </c>
      <c r="H15" s="193">
        <v>167</v>
      </c>
      <c r="I15" s="195">
        <v>0.011073536237650023</v>
      </c>
      <c r="J15" s="193">
        <v>4375</v>
      </c>
      <c r="K15" s="195">
        <v>0.05639194658554819</v>
      </c>
      <c r="L15" s="193">
        <v>3185</v>
      </c>
      <c r="M15" s="195">
        <v>0.05393734123624047</v>
      </c>
      <c r="N15" s="193">
        <v>2459</v>
      </c>
      <c r="O15" s="195">
        <v>0.07057574192067045</v>
      </c>
      <c r="P15" s="193">
        <v>10324</v>
      </c>
      <c r="Q15" s="308">
        <v>0.048294670465123896</v>
      </c>
    </row>
    <row r="16" spans="2:17" ht="12.75">
      <c r="B16" s="322" t="s">
        <v>23</v>
      </c>
      <c r="C16" s="209" t="s">
        <v>5</v>
      </c>
      <c r="D16" s="193">
        <v>105</v>
      </c>
      <c r="E16" s="195">
        <v>0.007970244420828906</v>
      </c>
      <c r="F16" s="193">
        <v>378</v>
      </c>
      <c r="G16" s="195">
        <v>0.02696340680505029</v>
      </c>
      <c r="H16" s="193">
        <v>606</v>
      </c>
      <c r="I16" s="195">
        <v>0.04018301173662224</v>
      </c>
      <c r="J16" s="193">
        <v>3716</v>
      </c>
      <c r="K16" s="195">
        <v>0.04789770823129076</v>
      </c>
      <c r="L16" s="193">
        <v>2848</v>
      </c>
      <c r="M16" s="195">
        <v>0.0482303132938188</v>
      </c>
      <c r="N16" s="193">
        <v>922</v>
      </c>
      <c r="O16" s="195">
        <v>0.026462315596119626</v>
      </c>
      <c r="P16" s="193">
        <v>8575</v>
      </c>
      <c r="Q16" s="308">
        <v>0.04011301813622989</v>
      </c>
    </row>
    <row r="17" spans="2:17" ht="12.75">
      <c r="B17" s="322" t="s">
        <v>37</v>
      </c>
      <c r="C17" s="209" t="s">
        <v>256</v>
      </c>
      <c r="D17" s="193">
        <v>3339</v>
      </c>
      <c r="E17" s="195">
        <v>0.2534537725823592</v>
      </c>
      <c r="F17" s="193">
        <v>405</v>
      </c>
      <c r="G17" s="195">
        <v>0.02888936443398245</v>
      </c>
      <c r="H17" s="193">
        <v>267</v>
      </c>
      <c r="I17" s="195">
        <v>0.017704396260194946</v>
      </c>
      <c r="J17" s="193">
        <v>1435</v>
      </c>
      <c r="K17" s="195">
        <v>0.018496558480059808</v>
      </c>
      <c r="L17" s="193">
        <v>1178</v>
      </c>
      <c r="M17" s="195">
        <v>0.019949195596951737</v>
      </c>
      <c r="N17" s="193">
        <v>1079</v>
      </c>
      <c r="O17" s="195">
        <v>0.030968371505654096</v>
      </c>
      <c r="P17" s="193">
        <v>7703</v>
      </c>
      <c r="Q17" s="308">
        <v>0.03603388672925701</v>
      </c>
    </row>
    <row r="18" spans="2:17" ht="12.75">
      <c r="B18" s="322" t="s">
        <v>35</v>
      </c>
      <c r="C18" s="209" t="s">
        <v>172</v>
      </c>
      <c r="D18" s="193">
        <v>349</v>
      </c>
      <c r="E18" s="195">
        <v>0.026491574313040837</v>
      </c>
      <c r="F18" s="193">
        <v>676</v>
      </c>
      <c r="G18" s="195">
        <v>0.04822027248733861</v>
      </c>
      <c r="H18" s="193">
        <v>645</v>
      </c>
      <c r="I18" s="195">
        <v>0.04276904714541476</v>
      </c>
      <c r="J18" s="193">
        <v>2471</v>
      </c>
      <c r="K18" s="195">
        <v>0.03185017143151762</v>
      </c>
      <c r="L18" s="193">
        <v>1766</v>
      </c>
      <c r="M18" s="195">
        <v>0.029906858594411515</v>
      </c>
      <c r="N18" s="193">
        <v>1290</v>
      </c>
      <c r="O18" s="195">
        <v>0.03702428104012399</v>
      </c>
      <c r="P18" s="193">
        <v>7197</v>
      </c>
      <c r="Q18" s="308">
        <v>0.03366686781649522</v>
      </c>
    </row>
    <row r="19" spans="2:17" ht="12.75">
      <c r="B19" s="322" t="s">
        <v>33</v>
      </c>
      <c r="C19" s="209" t="s">
        <v>15</v>
      </c>
      <c r="D19" s="193">
        <v>5646</v>
      </c>
      <c r="E19" s="195">
        <v>0.42857142857142855</v>
      </c>
      <c r="F19" s="193">
        <v>1284</v>
      </c>
      <c r="G19" s="195">
        <v>0.09158998502032956</v>
      </c>
      <c r="H19" s="193">
        <v>58</v>
      </c>
      <c r="I19" s="195">
        <v>0.003845898813076056</v>
      </c>
      <c r="J19" s="193">
        <v>31</v>
      </c>
      <c r="K19" s="195">
        <v>0.00039957722152045576</v>
      </c>
      <c r="L19" s="193">
        <v>11</v>
      </c>
      <c r="M19" s="195">
        <v>0.00018628281117696866</v>
      </c>
      <c r="N19" s="193">
        <v>12</v>
      </c>
      <c r="O19" s="195">
        <v>0.00034441191665231615</v>
      </c>
      <c r="P19" s="193">
        <v>7042</v>
      </c>
      <c r="Q19" s="308">
        <v>0.03294179285309981</v>
      </c>
    </row>
    <row r="20" spans="2:17" ht="12.75">
      <c r="B20" s="322" t="s">
        <v>21</v>
      </c>
      <c r="C20" s="209" t="s">
        <v>3</v>
      </c>
      <c r="D20" s="193">
        <v>201</v>
      </c>
      <c r="E20" s="195">
        <v>0.01525732503415819</v>
      </c>
      <c r="F20" s="193">
        <v>153</v>
      </c>
      <c r="G20" s="195">
        <v>0.01091375989728226</v>
      </c>
      <c r="H20" s="193">
        <v>188</v>
      </c>
      <c r="I20" s="195">
        <v>0.012466016842384457</v>
      </c>
      <c r="J20" s="193">
        <v>2287</v>
      </c>
      <c r="K20" s="195">
        <v>0.02947848727797685</v>
      </c>
      <c r="L20" s="193">
        <v>1277</v>
      </c>
      <c r="M20" s="195">
        <v>0.021625740897544453</v>
      </c>
      <c r="N20" s="193">
        <v>392</v>
      </c>
      <c r="O20" s="195">
        <v>0.011250789277308994</v>
      </c>
      <c r="P20" s="193">
        <v>4498</v>
      </c>
      <c r="Q20" s="308">
        <v>0.02104120764743581</v>
      </c>
    </row>
    <row r="21" spans="2:17" ht="12.75">
      <c r="B21" s="322" t="s">
        <v>18</v>
      </c>
      <c r="C21" s="209" t="s">
        <v>1</v>
      </c>
      <c r="D21" s="193">
        <v>320</v>
      </c>
      <c r="E21" s="195">
        <v>0.024290268711097615</v>
      </c>
      <c r="F21" s="193">
        <v>725</v>
      </c>
      <c r="G21" s="195">
        <v>0.05171552892503031</v>
      </c>
      <c r="H21" s="193">
        <v>502</v>
      </c>
      <c r="I21" s="195">
        <v>0.03328691731317552</v>
      </c>
      <c r="J21" s="193">
        <v>1686</v>
      </c>
      <c r="K21" s="195">
        <v>0.021731845015596402</v>
      </c>
      <c r="L21" s="193">
        <v>695</v>
      </c>
      <c r="M21" s="195">
        <v>0.011769686706181202</v>
      </c>
      <c r="N21" s="193">
        <v>470</v>
      </c>
      <c r="O21" s="195">
        <v>0.01348946673554905</v>
      </c>
      <c r="P21" s="193">
        <v>4398</v>
      </c>
      <c r="Q21" s="308">
        <v>0.020573417348471026</v>
      </c>
    </row>
    <row r="22" spans="2:17" ht="12.75">
      <c r="B22" s="322" t="s">
        <v>34</v>
      </c>
      <c r="C22" s="209" t="s">
        <v>16</v>
      </c>
      <c r="D22" s="193">
        <v>457</v>
      </c>
      <c r="E22" s="195">
        <v>0.034689540003036284</v>
      </c>
      <c r="F22" s="193">
        <v>1102</v>
      </c>
      <c r="G22" s="195">
        <v>0.07860760396604607</v>
      </c>
      <c r="H22" s="193">
        <v>781</v>
      </c>
      <c r="I22" s="195">
        <v>0.051787016776075855</v>
      </c>
      <c r="J22" s="193">
        <v>791</v>
      </c>
      <c r="K22" s="195">
        <v>0.010195663942667113</v>
      </c>
      <c r="L22" s="193">
        <v>245</v>
      </c>
      <c r="M22" s="195">
        <v>0.004149026248941575</v>
      </c>
      <c r="N22" s="193">
        <v>98</v>
      </c>
      <c r="O22" s="195">
        <v>0.0028126973193272485</v>
      </c>
      <c r="P22" s="193">
        <v>3474</v>
      </c>
      <c r="Q22" s="308">
        <v>0.01625103498603646</v>
      </c>
    </row>
    <row r="23" spans="2:17" ht="12.75">
      <c r="B23" s="322" t="s">
        <v>29</v>
      </c>
      <c r="C23" s="209" t="s">
        <v>11</v>
      </c>
      <c r="D23" s="193">
        <v>44</v>
      </c>
      <c r="E23" s="195">
        <v>0.003339911947775922</v>
      </c>
      <c r="F23" s="193">
        <v>170</v>
      </c>
      <c r="G23" s="195">
        <v>0.012126399885869178</v>
      </c>
      <c r="H23" s="193">
        <v>276</v>
      </c>
      <c r="I23" s="195">
        <v>0.01830117366222399</v>
      </c>
      <c r="J23" s="193">
        <v>1732</v>
      </c>
      <c r="K23" s="195">
        <v>0.022324766053981593</v>
      </c>
      <c r="L23" s="193">
        <v>686</v>
      </c>
      <c r="M23" s="195">
        <v>0.01161727349703641</v>
      </c>
      <c r="N23" s="193">
        <v>288</v>
      </c>
      <c r="O23" s="195">
        <v>0.008265885999655588</v>
      </c>
      <c r="P23" s="193">
        <v>3196</v>
      </c>
      <c r="Q23" s="308">
        <v>0.014950577954914371</v>
      </c>
    </row>
    <row r="24" spans="2:17" ht="12.75">
      <c r="B24" s="322" t="s">
        <v>22</v>
      </c>
      <c r="C24" s="209" t="s">
        <v>4</v>
      </c>
      <c r="D24" s="193">
        <v>7</v>
      </c>
      <c r="E24" s="195">
        <v>0.0005313496280552603</v>
      </c>
      <c r="F24" s="193">
        <v>43</v>
      </c>
      <c r="G24" s="195">
        <v>0.0030672658534845565</v>
      </c>
      <c r="H24" s="193">
        <v>85</v>
      </c>
      <c r="I24" s="195">
        <v>0.005636231019163185</v>
      </c>
      <c r="J24" s="193">
        <v>1940</v>
      </c>
      <c r="K24" s="195">
        <v>0.025005800314505944</v>
      </c>
      <c r="L24" s="193">
        <v>570</v>
      </c>
      <c r="M24" s="195">
        <v>0.009652836579170194</v>
      </c>
      <c r="N24" s="193">
        <v>176</v>
      </c>
      <c r="O24" s="195">
        <v>0.005051374777567304</v>
      </c>
      <c r="P24" s="193">
        <v>2821</v>
      </c>
      <c r="Q24" s="308">
        <v>0.013196364333796446</v>
      </c>
    </row>
    <row r="25" spans="2:17" ht="12.75">
      <c r="B25" s="322" t="s">
        <v>20</v>
      </c>
      <c r="C25" s="209" t="s">
        <v>328</v>
      </c>
      <c r="D25" s="193">
        <v>50</v>
      </c>
      <c r="E25" s="195">
        <v>0.003795354486109003</v>
      </c>
      <c r="F25" s="193">
        <v>197</v>
      </c>
      <c r="G25" s="195">
        <v>0.014052357514801342</v>
      </c>
      <c r="H25" s="193">
        <v>184</v>
      </c>
      <c r="I25" s="195">
        <v>0.01220078244148266</v>
      </c>
      <c r="J25" s="193">
        <v>462</v>
      </c>
      <c r="K25" s="195">
        <v>0.005954989559433889</v>
      </c>
      <c r="L25" s="193">
        <v>287</v>
      </c>
      <c r="M25" s="195">
        <v>0.0048602878916172735</v>
      </c>
      <c r="N25" s="193">
        <v>310</v>
      </c>
      <c r="O25" s="195">
        <v>0.0088973078468515</v>
      </c>
      <c r="P25" s="193">
        <v>1490</v>
      </c>
      <c r="Q25" s="308">
        <v>0.006970075454575223</v>
      </c>
    </row>
    <row r="26" spans="2:17" ht="12.75">
      <c r="B26" s="322" t="s">
        <v>25</v>
      </c>
      <c r="C26" s="209" t="s">
        <v>7</v>
      </c>
      <c r="D26" s="193">
        <v>12</v>
      </c>
      <c r="E26" s="195">
        <v>0.0009108850766661606</v>
      </c>
      <c r="F26" s="193">
        <v>200</v>
      </c>
      <c r="G26" s="195">
        <v>0.014266352806904914</v>
      </c>
      <c r="H26" s="193">
        <v>227</v>
      </c>
      <c r="I26" s="195">
        <v>0.015052052251176978</v>
      </c>
      <c r="J26" s="193">
        <v>295</v>
      </c>
      <c r="K26" s="195">
        <v>0.0038024283983398213</v>
      </c>
      <c r="L26" s="193">
        <v>261</v>
      </c>
      <c r="M26" s="195">
        <v>0.004419983065198984</v>
      </c>
      <c r="N26" s="193">
        <v>85</v>
      </c>
      <c r="O26" s="195">
        <v>0.002439584409620573</v>
      </c>
      <c r="P26" s="193">
        <v>1080</v>
      </c>
      <c r="Q26" s="308">
        <v>0.005052135228819625</v>
      </c>
    </row>
    <row r="27" spans="2:17" ht="13.5" thickBot="1">
      <c r="B27" s="342"/>
      <c r="C27" s="335" t="s">
        <v>203</v>
      </c>
      <c r="D27" s="218">
        <v>0</v>
      </c>
      <c r="E27" s="314">
        <v>0</v>
      </c>
      <c r="F27" s="194">
        <v>0</v>
      </c>
      <c r="G27" s="314">
        <v>0</v>
      </c>
      <c r="H27" s="194">
        <v>0</v>
      </c>
      <c r="I27" s="314">
        <v>0</v>
      </c>
      <c r="J27" s="194">
        <v>0</v>
      </c>
      <c r="K27" s="314">
        <v>0</v>
      </c>
      <c r="L27" s="194">
        <v>0</v>
      </c>
      <c r="M27" s="314">
        <v>0</v>
      </c>
      <c r="N27" s="194">
        <v>0</v>
      </c>
      <c r="O27" s="314">
        <v>0</v>
      </c>
      <c r="P27" s="194">
        <v>23</v>
      </c>
      <c r="Q27" s="310">
        <v>0.00010759176876189942</v>
      </c>
    </row>
    <row r="28" spans="2:17" ht="12.75">
      <c r="B28" s="336"/>
      <c r="C28" s="337" t="s">
        <v>202</v>
      </c>
      <c r="D28" s="338"/>
      <c r="E28" s="339"/>
      <c r="F28" s="339"/>
      <c r="G28" s="339"/>
      <c r="H28" s="339"/>
      <c r="I28" s="339"/>
      <c r="J28" s="339"/>
      <c r="K28" s="339"/>
      <c r="L28" s="339"/>
      <c r="M28" s="339"/>
      <c r="N28" s="339"/>
      <c r="O28" s="339"/>
      <c r="P28" s="339"/>
      <c r="Q28" s="339"/>
    </row>
    <row r="29" spans="4:17" ht="12.75">
      <c r="D29" s="131"/>
      <c r="E29" s="25"/>
      <c r="F29" s="131"/>
      <c r="G29" s="25"/>
      <c r="H29" s="131"/>
      <c r="I29" s="25"/>
      <c r="J29" s="131"/>
      <c r="K29" s="25"/>
      <c r="L29" s="131"/>
      <c r="M29" s="25"/>
      <c r="N29" s="131"/>
      <c r="O29" s="25"/>
      <c r="P29" s="131"/>
      <c r="Q29" s="25"/>
    </row>
    <row r="30" spans="5:17" ht="12.75">
      <c r="E30" s="25"/>
      <c r="G30" s="25"/>
      <c r="I30" s="25"/>
      <c r="K30" s="25"/>
      <c r="M30" s="25"/>
      <c r="O30" s="25"/>
      <c r="Q30" s="25"/>
    </row>
    <row r="31" spans="5:17" ht="12.75">
      <c r="E31" s="25"/>
      <c r="G31" s="25"/>
      <c r="I31" s="25"/>
      <c r="K31" s="25"/>
      <c r="M31" s="25"/>
      <c r="O31" s="25"/>
      <c r="Q31" s="25"/>
    </row>
    <row r="32" spans="5:17" ht="12.75">
      <c r="E32" s="25"/>
      <c r="G32" s="25"/>
      <c r="I32" s="25"/>
      <c r="K32" s="25"/>
      <c r="M32" s="25"/>
      <c r="O32" s="25"/>
      <c r="Q32" s="25"/>
    </row>
    <row r="33" spans="5:17" ht="12.75">
      <c r="E33" s="25"/>
      <c r="G33" s="25"/>
      <c r="I33" s="25"/>
      <c r="K33" s="25"/>
      <c r="M33" s="25"/>
      <c r="O33" s="25"/>
      <c r="Q33" s="25"/>
    </row>
    <row r="34" spans="5:17" ht="12.75">
      <c r="E34" s="25"/>
      <c r="G34" s="25"/>
      <c r="I34" s="25"/>
      <c r="K34" s="25"/>
      <c r="M34" s="25"/>
      <c r="O34" s="25"/>
      <c r="Q34" s="25"/>
    </row>
    <row r="35" spans="5:17" ht="12.75">
      <c r="E35" s="25"/>
      <c r="G35" s="25"/>
      <c r="I35" s="25"/>
      <c r="K35" s="25"/>
      <c r="M35" s="25"/>
      <c r="O35" s="25"/>
      <c r="Q35" s="25"/>
    </row>
    <row r="36" spans="5:17" ht="12.75">
      <c r="E36" s="25"/>
      <c r="G36" s="25"/>
      <c r="I36" s="25"/>
      <c r="K36" s="25"/>
      <c r="M36" s="25"/>
      <c r="O36" s="25"/>
      <c r="Q36" s="25"/>
    </row>
    <row r="37" spans="5:17" ht="12.75">
      <c r="E37" s="25"/>
      <c r="G37" s="25"/>
      <c r="I37" s="25"/>
      <c r="K37" s="25"/>
      <c r="M37" s="25"/>
      <c r="O37" s="25"/>
      <c r="Q37" s="25"/>
    </row>
    <row r="38" spans="5:17" ht="12.75">
      <c r="E38" s="25"/>
      <c r="G38" s="25"/>
      <c r="I38" s="25"/>
      <c r="K38" s="25"/>
      <c r="M38" s="25"/>
      <c r="O38" s="25"/>
      <c r="Q38" s="25"/>
    </row>
    <row r="39" spans="5:17" ht="12.75">
      <c r="E39" s="25"/>
      <c r="G39" s="25"/>
      <c r="I39" s="25"/>
      <c r="K39" s="25"/>
      <c r="M39" s="25"/>
      <c r="O39" s="25"/>
      <c r="Q39" s="25"/>
    </row>
    <row r="40" spans="5:17" ht="12.75">
      <c r="E40" s="25"/>
      <c r="G40" s="25"/>
      <c r="I40" s="25"/>
      <c r="K40" s="25"/>
      <c r="M40" s="25"/>
      <c r="O40" s="25"/>
      <c r="Q40" s="25"/>
    </row>
    <row r="41" spans="5:17" ht="12.75">
      <c r="E41" s="25"/>
      <c r="G41" s="25"/>
      <c r="I41" s="25"/>
      <c r="K41" s="25"/>
      <c r="M41" s="25"/>
      <c r="O41" s="25"/>
      <c r="Q41" s="25"/>
    </row>
    <row r="42" spans="5:17" ht="12.75">
      <c r="E42" s="25"/>
      <c r="G42" s="25"/>
      <c r="I42" s="25"/>
      <c r="K42" s="25"/>
      <c r="M42" s="25"/>
      <c r="O42" s="25"/>
      <c r="Q42" s="25"/>
    </row>
    <row r="43" spans="5:17" ht="12.75">
      <c r="E43" s="25"/>
      <c r="G43" s="25"/>
      <c r="I43" s="25"/>
      <c r="K43" s="25"/>
      <c r="M43" s="25"/>
      <c r="O43" s="25"/>
      <c r="Q43" s="25"/>
    </row>
    <row r="44" spans="5:17" ht="12.75">
      <c r="E44" s="25"/>
      <c r="G44" s="25"/>
      <c r="I44" s="25"/>
      <c r="K44" s="25"/>
      <c r="M44" s="25"/>
      <c r="O44" s="25"/>
      <c r="Q44" s="25"/>
    </row>
    <row r="45" spans="5:17" ht="12.75">
      <c r="E45" s="25"/>
      <c r="G45" s="25"/>
      <c r="I45" s="25"/>
      <c r="K45" s="25"/>
      <c r="M45" s="25"/>
      <c r="O45" s="25"/>
      <c r="Q45" s="25"/>
    </row>
    <row r="46" spans="5:17" ht="12.75">
      <c r="E46" s="25"/>
      <c r="G46" s="25"/>
      <c r="I46" s="25"/>
      <c r="K46" s="25"/>
      <c r="M46" s="25"/>
      <c r="O46" s="25"/>
      <c r="Q46" s="25"/>
    </row>
    <row r="47" spans="5:17" ht="12.75">
      <c r="E47" s="25"/>
      <c r="G47" s="25"/>
      <c r="I47" s="25"/>
      <c r="K47" s="25"/>
      <c r="M47" s="25"/>
      <c r="O47" s="25"/>
      <c r="Q47" s="25"/>
    </row>
    <row r="48" spans="5:17" ht="12.75">
      <c r="E48" s="25"/>
      <c r="G48" s="25"/>
      <c r="I48" s="25"/>
      <c r="K48" s="25"/>
      <c r="M48" s="25"/>
      <c r="O48" s="25"/>
      <c r="Q48" s="25"/>
    </row>
    <row r="49" spans="5:17" ht="12.75">
      <c r="E49" s="25"/>
      <c r="G49" s="25"/>
      <c r="I49" s="25"/>
      <c r="K49" s="25"/>
      <c r="M49" s="25"/>
      <c r="O49" s="25"/>
      <c r="Q49" s="25"/>
    </row>
    <row r="50" ht="12.75">
      <c r="E50" s="25"/>
    </row>
    <row r="51" ht="12.75">
      <c r="E51" s="25"/>
    </row>
    <row r="52" ht="12.75">
      <c r="E52" s="25"/>
    </row>
    <row r="53" ht="12.75">
      <c r="E53" s="25"/>
    </row>
    <row r="54" ht="12.75">
      <c r="E54" s="25"/>
    </row>
    <row r="55" ht="12.75">
      <c r="E55" s="25"/>
    </row>
    <row r="56" ht="12.75">
      <c r="E56" s="25"/>
    </row>
  </sheetData>
  <sheetProtection/>
  <mergeCells count="11">
    <mergeCell ref="L5:M5"/>
    <mergeCell ref="N5:O5"/>
    <mergeCell ref="P5:Q5"/>
    <mergeCell ref="B2:Q2"/>
    <mergeCell ref="C4:C6"/>
    <mergeCell ref="B4:B5"/>
    <mergeCell ref="D4:Q4"/>
    <mergeCell ref="D5:E5"/>
    <mergeCell ref="F5:G5"/>
    <mergeCell ref="H5:I5"/>
    <mergeCell ref="J5:K5"/>
  </mergeCells>
  <printOptions/>
  <pageMargins left="0.75" right="0.75" top="1" bottom="1" header="0" footer="0"/>
  <pageSetup fitToHeight="1" fitToWidth="1" horizontalDpi="600" verticalDpi="600" orientation="landscape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9"/>
  <sheetViews>
    <sheetView showGridLines="0" zoomScale="75" zoomScaleNormal="75" zoomScalePageLayoutView="0" workbookViewId="0" topLeftCell="A1">
      <selection activeCell="K11" sqref="K11"/>
    </sheetView>
  </sheetViews>
  <sheetFormatPr defaultColWidth="11.421875" defaultRowHeight="12.75"/>
  <cols>
    <col min="1" max="1" width="8.00390625" style="1" customWidth="1"/>
    <col min="2" max="2" width="5.00390625" style="19" customWidth="1"/>
    <col min="3" max="3" width="18.421875" style="19" customWidth="1"/>
    <col min="4" max="4" width="68.00390625" style="3" customWidth="1"/>
    <col min="5" max="5" width="12.421875" style="20" customWidth="1"/>
    <col min="6" max="6" width="12.00390625" style="20" customWidth="1"/>
    <col min="7" max="7" width="8.28125" style="25" customWidth="1"/>
    <col min="8" max="10" width="11.421875" style="1" customWidth="1"/>
    <col min="11" max="11" width="12.421875" style="1" bestFit="1" customWidth="1"/>
    <col min="12" max="16384" width="11.421875" style="1" customWidth="1"/>
  </cols>
  <sheetData>
    <row r="1" spans="2:7" ht="12.75">
      <c r="B1" s="28"/>
      <c r="C1" s="28"/>
      <c r="D1" s="356"/>
      <c r="E1" s="29"/>
      <c r="F1" s="29"/>
      <c r="G1" s="27"/>
    </row>
    <row r="2" spans="2:7" ht="15">
      <c r="B2" s="371" t="s">
        <v>308</v>
      </c>
      <c r="C2" s="371"/>
      <c r="D2" s="371"/>
      <c r="E2" s="371"/>
      <c r="F2" s="371"/>
      <c r="G2" s="371"/>
    </row>
    <row r="3" spans="2:7" ht="13.5" thickBot="1">
      <c r="B3" s="28"/>
      <c r="C3" s="28"/>
      <c r="D3" s="356"/>
      <c r="E3" s="29"/>
      <c r="F3" s="29"/>
      <c r="G3" s="27"/>
    </row>
    <row r="4" spans="2:7" ht="43.5" customHeight="1">
      <c r="B4" s="80" t="s">
        <v>210</v>
      </c>
      <c r="C4" s="61" t="s">
        <v>197</v>
      </c>
      <c r="D4" s="357" t="s">
        <v>173</v>
      </c>
      <c r="E4" s="219" t="s">
        <v>38</v>
      </c>
      <c r="F4" s="219" t="s">
        <v>198</v>
      </c>
      <c r="G4" s="115" t="s">
        <v>39</v>
      </c>
    </row>
    <row r="5" spans="2:13" ht="13.5" thickBot="1">
      <c r="B5" s="240"/>
      <c r="C5" s="40" t="s">
        <v>133</v>
      </c>
      <c r="D5" s="358" t="s">
        <v>0</v>
      </c>
      <c r="E5" s="242">
        <v>251077</v>
      </c>
      <c r="F5" s="242">
        <v>16011.318847817052</v>
      </c>
      <c r="G5" s="216">
        <v>1</v>
      </c>
      <c r="K5" s="20"/>
      <c r="L5" s="24"/>
      <c r="M5" s="126"/>
    </row>
    <row r="6" spans="2:11" ht="12.75">
      <c r="B6" s="236">
        <v>1</v>
      </c>
      <c r="C6" s="291" t="s">
        <v>99</v>
      </c>
      <c r="D6" s="237" t="s">
        <v>100</v>
      </c>
      <c r="E6" s="202">
        <v>25780</v>
      </c>
      <c r="F6" s="238">
        <v>1644.0048267930697</v>
      </c>
      <c r="G6" s="239">
        <v>0.10267766462081354</v>
      </c>
      <c r="I6" s="235"/>
      <c r="K6" s="20"/>
    </row>
    <row r="7" spans="2:7" ht="12.75">
      <c r="B7" s="116">
        <v>2</v>
      </c>
      <c r="C7" s="292" t="s">
        <v>97</v>
      </c>
      <c r="D7" s="113" t="s">
        <v>98</v>
      </c>
      <c r="E7" s="186">
        <v>15762</v>
      </c>
      <c r="F7" s="221">
        <v>1005.151438320883</v>
      </c>
      <c r="G7" s="120">
        <v>0.06277755429609243</v>
      </c>
    </row>
    <row r="8" spans="2:7" ht="12.75">
      <c r="B8" s="116">
        <v>3</v>
      </c>
      <c r="C8" s="285" t="s">
        <v>50</v>
      </c>
      <c r="D8" s="112" t="s">
        <v>51</v>
      </c>
      <c r="E8" s="221">
        <v>29016</v>
      </c>
      <c r="F8" s="221">
        <v>1850.366332592231</v>
      </c>
      <c r="G8" s="120">
        <v>0.11556614106429501</v>
      </c>
    </row>
    <row r="9" spans="2:7" ht="12.75">
      <c r="B9" s="116"/>
      <c r="C9" s="293" t="s">
        <v>116</v>
      </c>
      <c r="D9" s="222" t="s">
        <v>237</v>
      </c>
      <c r="E9" s="223">
        <v>10986</v>
      </c>
      <c r="F9" s="221">
        <v>700.5832826667441</v>
      </c>
      <c r="G9" s="120"/>
    </row>
    <row r="10" spans="2:7" ht="12.75">
      <c r="B10" s="116"/>
      <c r="C10" s="293" t="s">
        <v>115</v>
      </c>
      <c r="D10" s="222" t="s">
        <v>238</v>
      </c>
      <c r="E10" s="223">
        <v>2121</v>
      </c>
      <c r="F10" s="221">
        <v>135.25734048208304</v>
      </c>
      <c r="G10" s="120"/>
    </row>
    <row r="11" spans="2:7" ht="12.75">
      <c r="B11" s="116"/>
      <c r="C11" s="293" t="s">
        <v>120</v>
      </c>
      <c r="D11" s="222" t="s">
        <v>121</v>
      </c>
      <c r="E11" s="223">
        <v>1917</v>
      </c>
      <c r="F11" s="221">
        <v>122.2481479038912</v>
      </c>
      <c r="G11" s="120"/>
    </row>
    <row r="12" spans="2:7" ht="12.75">
      <c r="B12" s="116"/>
      <c r="C12" s="293" t="s">
        <v>137</v>
      </c>
      <c r="D12" s="222" t="s">
        <v>253</v>
      </c>
      <c r="E12" s="223">
        <v>1490</v>
      </c>
      <c r="F12" s="221">
        <v>95.01812226228371</v>
      </c>
      <c r="G12" s="120"/>
    </row>
    <row r="13" spans="2:7" ht="12.75">
      <c r="B13" s="116"/>
      <c r="C13" s="293" t="s">
        <v>118</v>
      </c>
      <c r="D13" s="222" t="s">
        <v>239</v>
      </c>
      <c r="E13" s="223">
        <v>1479</v>
      </c>
      <c r="F13" s="221">
        <v>94.31664619189101</v>
      </c>
      <c r="G13" s="120"/>
    </row>
    <row r="14" spans="2:7" ht="12.75">
      <c r="B14" s="116"/>
      <c r="C14" s="293" t="s">
        <v>117</v>
      </c>
      <c r="D14" s="222" t="s">
        <v>240</v>
      </c>
      <c r="E14" s="223">
        <v>790</v>
      </c>
      <c r="F14" s="221">
        <v>50.37873596456652</v>
      </c>
      <c r="G14" s="120"/>
    </row>
    <row r="15" spans="2:7" ht="12.75">
      <c r="B15" s="116"/>
      <c r="C15" s="293" t="s">
        <v>135</v>
      </c>
      <c r="D15" s="222" t="s">
        <v>258</v>
      </c>
      <c r="E15" s="223">
        <v>378</v>
      </c>
      <c r="F15" s="221">
        <v>24.105268600767275</v>
      </c>
      <c r="G15" s="120"/>
    </row>
    <row r="16" spans="2:7" s="2" customFormat="1" ht="12.75">
      <c r="B16" s="116"/>
      <c r="C16" s="293"/>
      <c r="D16" s="222" t="s">
        <v>259</v>
      </c>
      <c r="E16" s="223">
        <v>9855</v>
      </c>
      <c r="F16" s="221">
        <v>628.458788520004</v>
      </c>
      <c r="G16" s="120"/>
    </row>
    <row r="17" spans="2:7" ht="12.75">
      <c r="B17" s="116">
        <v>4</v>
      </c>
      <c r="C17" s="285" t="s">
        <v>111</v>
      </c>
      <c r="D17" s="112" t="s">
        <v>183</v>
      </c>
      <c r="E17" s="186">
        <v>17123</v>
      </c>
      <c r="F17" s="221">
        <v>1091.943159394016</v>
      </c>
      <c r="G17" s="120">
        <v>0.06819820214515866</v>
      </c>
    </row>
    <row r="18" spans="2:7" ht="12.75">
      <c r="B18" s="116"/>
      <c r="C18" s="293" t="s">
        <v>82</v>
      </c>
      <c r="D18" s="222" t="s">
        <v>180</v>
      </c>
      <c r="E18" s="224">
        <v>1829</v>
      </c>
      <c r="F18" s="221">
        <v>116.6363393407496</v>
      </c>
      <c r="G18" s="120"/>
    </row>
    <row r="19" spans="2:7" ht="12.75">
      <c r="B19" s="116">
        <v>5</v>
      </c>
      <c r="C19" s="285" t="s">
        <v>110</v>
      </c>
      <c r="D19" s="112" t="s">
        <v>6</v>
      </c>
      <c r="E19" s="221">
        <v>10839</v>
      </c>
      <c r="F19" s="221">
        <v>691.2090115442236</v>
      </c>
      <c r="G19" s="120">
        <v>0.04317002353859573</v>
      </c>
    </row>
    <row r="20" spans="2:7" ht="12.75">
      <c r="B20" s="116"/>
      <c r="C20" s="293" t="s">
        <v>59</v>
      </c>
      <c r="D20" s="222" t="s">
        <v>60</v>
      </c>
      <c r="E20" s="224">
        <v>3951</v>
      </c>
      <c r="F20" s="221">
        <v>251.95745037468652</v>
      </c>
      <c r="G20" s="120"/>
    </row>
    <row r="21" spans="2:7" ht="12.75">
      <c r="B21" s="116"/>
      <c r="C21" s="293" t="s">
        <v>143</v>
      </c>
      <c r="D21" s="222" t="s">
        <v>144</v>
      </c>
      <c r="E21" s="224">
        <v>231</v>
      </c>
      <c r="F21" s="221">
        <v>14.73099747824667</v>
      </c>
      <c r="G21" s="120"/>
    </row>
    <row r="22" spans="2:7" ht="12.75">
      <c r="B22" s="116">
        <v>6</v>
      </c>
      <c r="C22" s="292" t="s">
        <v>78</v>
      </c>
      <c r="D22" s="225" t="s">
        <v>79</v>
      </c>
      <c r="E22" s="221">
        <v>10063</v>
      </c>
      <c r="F22" s="221">
        <v>641.7230633056114</v>
      </c>
      <c r="G22" s="120">
        <v>0.04007933821098707</v>
      </c>
    </row>
    <row r="23" spans="2:7" ht="12.75">
      <c r="B23" s="116">
        <v>7</v>
      </c>
      <c r="C23" s="285" t="s">
        <v>127</v>
      </c>
      <c r="D23" s="112" t="s">
        <v>241</v>
      </c>
      <c r="E23" s="226">
        <v>9980</v>
      </c>
      <c r="F23" s="221">
        <v>636.4301075017391</v>
      </c>
      <c r="G23" s="120">
        <v>0.039748762331874285</v>
      </c>
    </row>
    <row r="24" spans="2:7" ht="12.75">
      <c r="B24" s="116"/>
      <c r="C24" s="293" t="s">
        <v>83</v>
      </c>
      <c r="D24" s="222" t="s">
        <v>84</v>
      </c>
      <c r="E24" s="224">
        <v>2836</v>
      </c>
      <c r="F24" s="221">
        <v>180.85328505760845</v>
      </c>
      <c r="G24" s="120"/>
    </row>
    <row r="25" spans="2:7" ht="12.75">
      <c r="B25" s="116"/>
      <c r="C25" s="293" t="s">
        <v>85</v>
      </c>
      <c r="D25" s="222" t="s">
        <v>86</v>
      </c>
      <c r="E25" s="224">
        <v>1582</v>
      </c>
      <c r="F25" s="221">
        <v>100.88501303284082</v>
      </c>
      <c r="G25" s="120"/>
    </row>
    <row r="26" spans="2:7" ht="12.75">
      <c r="B26" s="116">
        <v>8</v>
      </c>
      <c r="C26" s="285" t="s">
        <v>101</v>
      </c>
      <c r="D26" s="113" t="s">
        <v>248</v>
      </c>
      <c r="E26" s="221">
        <v>9940</v>
      </c>
      <c r="F26" s="221">
        <v>633.8792854275839</v>
      </c>
      <c r="G26" s="120">
        <v>0.03958944865519343</v>
      </c>
    </row>
    <row r="27" spans="2:7" ht="12.75">
      <c r="B27" s="116"/>
      <c r="C27" s="293" t="s">
        <v>149</v>
      </c>
      <c r="D27" s="222" t="s">
        <v>103</v>
      </c>
      <c r="E27" s="224">
        <v>3659</v>
      </c>
      <c r="F27" s="221">
        <v>233.33644923335308</v>
      </c>
      <c r="G27" s="120"/>
    </row>
    <row r="28" spans="2:7" ht="12.75">
      <c r="B28" s="116"/>
      <c r="C28" s="293" t="s">
        <v>211</v>
      </c>
      <c r="D28" s="222" t="s">
        <v>146</v>
      </c>
      <c r="E28" s="224">
        <v>1579</v>
      </c>
      <c r="F28" s="221">
        <v>100.69370137727918</v>
      </c>
      <c r="G28" s="120"/>
    </row>
    <row r="29" spans="2:7" ht="12.75">
      <c r="B29" s="116">
        <v>9</v>
      </c>
      <c r="C29" s="292" t="s">
        <v>95</v>
      </c>
      <c r="D29" s="225" t="s">
        <v>96</v>
      </c>
      <c r="E29" s="221">
        <v>5824</v>
      </c>
      <c r="F29" s="221">
        <v>371.3996939970069</v>
      </c>
      <c r="G29" s="120">
        <v>0.02319607132473305</v>
      </c>
    </row>
    <row r="30" spans="2:7" ht="12.75">
      <c r="B30" s="116">
        <v>10</v>
      </c>
      <c r="C30" s="292" t="s">
        <v>53</v>
      </c>
      <c r="D30" s="225" t="s">
        <v>54</v>
      </c>
      <c r="E30" s="221">
        <v>3786</v>
      </c>
      <c r="F30" s="221">
        <v>241.43530931879604</v>
      </c>
      <c r="G30" s="120">
        <v>0.015079039497843292</v>
      </c>
    </row>
    <row r="31" spans="2:7" ht="12.75">
      <c r="B31" s="116">
        <v>11</v>
      </c>
      <c r="C31" s="292" t="s">
        <v>64</v>
      </c>
      <c r="D31" s="114" t="s">
        <v>65</v>
      </c>
      <c r="E31" s="221">
        <v>3764</v>
      </c>
      <c r="F31" s="221">
        <v>240.03235717801064</v>
      </c>
      <c r="G31" s="120">
        <v>0.014991416975668819</v>
      </c>
    </row>
    <row r="32" spans="2:7" ht="12.75">
      <c r="B32" s="116">
        <v>12</v>
      </c>
      <c r="C32" s="292" t="s">
        <v>72</v>
      </c>
      <c r="D32" s="225" t="s">
        <v>73</v>
      </c>
      <c r="E32" s="221">
        <v>3585</v>
      </c>
      <c r="F32" s="221">
        <v>228.61742839616582</v>
      </c>
      <c r="G32" s="120">
        <v>0.014278488272521976</v>
      </c>
    </row>
    <row r="33" spans="2:7" ht="12.75">
      <c r="B33" s="116">
        <v>13</v>
      </c>
      <c r="C33" s="292" t="s">
        <v>93</v>
      </c>
      <c r="D33" s="225" t="s">
        <v>94</v>
      </c>
      <c r="E33" s="221">
        <v>5567</v>
      </c>
      <c r="F33" s="221">
        <v>355.0106621705593</v>
      </c>
      <c r="G33" s="120">
        <v>0.02217248095205853</v>
      </c>
    </row>
    <row r="34" spans="2:7" ht="13.5" customHeight="1">
      <c r="B34" s="116">
        <v>14</v>
      </c>
      <c r="C34" s="285" t="s">
        <v>130</v>
      </c>
      <c r="D34" s="112" t="s">
        <v>61</v>
      </c>
      <c r="E34" s="221">
        <v>3128</v>
      </c>
      <c r="F34" s="221">
        <v>199.47428619894188</v>
      </c>
      <c r="G34" s="120">
        <v>0.012458329516443163</v>
      </c>
    </row>
    <row r="35" spans="2:7" ht="12.75">
      <c r="B35" s="116"/>
      <c r="C35" s="293" t="s">
        <v>131</v>
      </c>
      <c r="D35" s="222" t="s">
        <v>132</v>
      </c>
      <c r="E35" s="224">
        <v>375</v>
      </c>
      <c r="F35" s="221">
        <v>23.91395694520563</v>
      </c>
      <c r="G35" s="120"/>
    </row>
    <row r="36" spans="2:7" ht="12.75">
      <c r="B36" s="116">
        <v>15</v>
      </c>
      <c r="C36" s="292" t="s">
        <v>67</v>
      </c>
      <c r="D36" s="225" t="s">
        <v>194</v>
      </c>
      <c r="E36" s="221">
        <v>2995</v>
      </c>
      <c r="F36" s="221">
        <v>190.99280280237562</v>
      </c>
      <c r="G36" s="120">
        <v>0.011928611541479308</v>
      </c>
    </row>
    <row r="37" spans="2:7" ht="17.25" customHeight="1">
      <c r="B37" s="116">
        <v>16</v>
      </c>
      <c r="C37" s="285" t="s">
        <v>106</v>
      </c>
      <c r="D37" s="112" t="s">
        <v>107</v>
      </c>
      <c r="E37" s="221">
        <v>2931</v>
      </c>
      <c r="F37" s="221">
        <v>186.9114874837272</v>
      </c>
      <c r="G37" s="120">
        <v>0.011673709658789933</v>
      </c>
    </row>
    <row r="38" spans="2:7" ht="12.75">
      <c r="B38" s="116"/>
      <c r="C38" s="293" t="s">
        <v>57</v>
      </c>
      <c r="D38" s="222" t="s">
        <v>58</v>
      </c>
      <c r="E38" s="224">
        <v>1470</v>
      </c>
      <c r="F38" s="221">
        <v>93.74271122520608</v>
      </c>
      <c r="G38" s="120"/>
    </row>
    <row r="39" spans="2:7" ht="12.75">
      <c r="B39" s="116"/>
      <c r="C39" s="293" t="s">
        <v>139</v>
      </c>
      <c r="D39" s="222" t="s">
        <v>140</v>
      </c>
      <c r="E39" s="224">
        <v>304</v>
      </c>
      <c r="F39" s="221">
        <v>19.38624776358003</v>
      </c>
      <c r="G39" s="120"/>
    </row>
    <row r="40" spans="2:7" ht="15.75" customHeight="1">
      <c r="B40" s="116"/>
      <c r="C40" s="293" t="s">
        <v>141</v>
      </c>
      <c r="D40" s="222" t="s">
        <v>142</v>
      </c>
      <c r="E40" s="224">
        <v>304</v>
      </c>
      <c r="F40" s="221">
        <v>19.38624776358003</v>
      </c>
      <c r="G40" s="120"/>
    </row>
    <row r="41" spans="2:7" ht="12.75">
      <c r="B41" s="116">
        <v>17</v>
      </c>
      <c r="C41" s="292" t="s">
        <v>74</v>
      </c>
      <c r="D41" s="225" t="s">
        <v>75</v>
      </c>
      <c r="E41" s="221">
        <v>2870</v>
      </c>
      <c r="F41" s="221">
        <v>183.0214838206404</v>
      </c>
      <c r="G41" s="120">
        <v>0.011430756301851624</v>
      </c>
    </row>
    <row r="42" spans="2:7" ht="12.75">
      <c r="B42" s="116">
        <v>18</v>
      </c>
      <c r="C42" s="125" t="s">
        <v>62</v>
      </c>
      <c r="D42" s="114" t="s">
        <v>125</v>
      </c>
      <c r="E42" s="187">
        <v>1908</v>
      </c>
      <c r="F42" s="221">
        <v>121.67421293720626</v>
      </c>
      <c r="G42" s="120">
        <v>0.007599262377676968</v>
      </c>
    </row>
    <row r="43" spans="2:7" ht="12.75">
      <c r="B43" s="116">
        <v>19</v>
      </c>
      <c r="C43" s="292" t="s">
        <v>48</v>
      </c>
      <c r="D43" s="225" t="s">
        <v>49</v>
      </c>
      <c r="E43" s="221">
        <v>1834</v>
      </c>
      <c r="F43" s="221">
        <v>116.95519210001899</v>
      </c>
      <c r="G43" s="120">
        <v>0.007304532075817379</v>
      </c>
    </row>
    <row r="44" spans="2:7" ht="13.5" thickBot="1">
      <c r="B44" s="227">
        <v>20</v>
      </c>
      <c r="C44" s="288" t="s">
        <v>66</v>
      </c>
      <c r="D44" s="228" t="s">
        <v>195</v>
      </c>
      <c r="E44" s="229">
        <v>1545</v>
      </c>
      <c r="F44" s="229">
        <v>98.5255026142472</v>
      </c>
      <c r="G44" s="121">
        <v>0.006153490761798173</v>
      </c>
    </row>
    <row r="45" spans="2:7" ht="13.5" thickBot="1">
      <c r="B45" s="230"/>
      <c r="C45" s="294"/>
      <c r="D45" s="231" t="s">
        <v>199</v>
      </c>
      <c r="E45" s="232"/>
      <c r="F45" s="232"/>
      <c r="G45" s="233"/>
    </row>
    <row r="46" spans="2:7" ht="12.75">
      <c r="B46" s="107"/>
      <c r="C46" s="295" t="s">
        <v>128</v>
      </c>
      <c r="D46" s="359" t="s">
        <v>209</v>
      </c>
      <c r="E46" s="220">
        <v>7653</v>
      </c>
      <c r="F46" s="220">
        <v>488.0360333377565</v>
      </c>
      <c r="G46" s="119">
        <v>0.03048068919096532</v>
      </c>
    </row>
    <row r="47" spans="2:8" ht="13.5" thickBot="1">
      <c r="B47" s="71"/>
      <c r="C47" s="288"/>
      <c r="D47" s="360" t="s">
        <v>114</v>
      </c>
      <c r="E47" s="229">
        <v>75184</v>
      </c>
      <c r="F47" s="229">
        <v>4794.52517058224</v>
      </c>
      <c r="G47" s="121">
        <v>0.2994459866893423</v>
      </c>
      <c r="H47" s="235"/>
    </row>
    <row r="48" spans="2:7" ht="12.75">
      <c r="B48" s="75"/>
      <c r="C48" s="396" t="s">
        <v>150</v>
      </c>
      <c r="D48" s="396"/>
      <c r="E48" s="234"/>
      <c r="F48" s="234"/>
      <c r="G48" s="79"/>
    </row>
    <row r="49" spans="2:7" ht="12.75">
      <c r="B49" s="75"/>
      <c r="C49" s="397" t="s">
        <v>169</v>
      </c>
      <c r="D49" s="397"/>
      <c r="E49" s="234"/>
      <c r="F49" s="234"/>
      <c r="G49" s="79"/>
    </row>
  </sheetData>
  <sheetProtection/>
  <mergeCells count="3">
    <mergeCell ref="B2:G2"/>
    <mergeCell ref="C48:D48"/>
    <mergeCell ref="C49:D49"/>
  </mergeCells>
  <printOptions/>
  <pageMargins left="0.75" right="0.75" top="1" bottom="1" header="0" footer="0"/>
  <pageSetup fitToHeight="1" fitToWidth="1" horizontalDpi="600" verticalDpi="600" orientation="landscape" scale="9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49"/>
  <sheetViews>
    <sheetView showGridLines="0" zoomScale="75" zoomScaleNormal="75" zoomScalePageLayoutView="0" workbookViewId="0" topLeftCell="A1">
      <selection activeCell="D56" sqref="D56"/>
    </sheetView>
  </sheetViews>
  <sheetFormatPr defaultColWidth="11.421875" defaultRowHeight="12.75"/>
  <cols>
    <col min="1" max="1" width="4.140625" style="1" customWidth="1"/>
    <col min="2" max="2" width="5.8515625" style="26" customWidth="1"/>
    <col min="3" max="3" width="18.8515625" style="19" customWidth="1"/>
    <col min="4" max="4" width="68.57421875" style="1" customWidth="1"/>
    <col min="5" max="5" width="11.8515625" style="20" customWidth="1"/>
    <col min="6" max="6" width="13.00390625" style="1" customWidth="1"/>
    <col min="7" max="7" width="7.28125" style="1" customWidth="1"/>
    <col min="8" max="16384" width="11.421875" style="1" customWidth="1"/>
  </cols>
  <sheetData>
    <row r="2" spans="2:7" ht="15">
      <c r="B2" s="371" t="s">
        <v>309</v>
      </c>
      <c r="C2" s="371"/>
      <c r="D2" s="371"/>
      <c r="E2" s="371"/>
      <c r="F2" s="371"/>
      <c r="G2" s="371"/>
    </row>
    <row r="3" ht="13.5" thickBot="1">
      <c r="F3" s="20"/>
    </row>
    <row r="4" spans="2:7" ht="42.75" customHeight="1">
      <c r="B4" s="80" t="s">
        <v>210</v>
      </c>
      <c r="C4" s="61" t="s">
        <v>197</v>
      </c>
      <c r="D4" s="61" t="s">
        <v>173</v>
      </c>
      <c r="E4" s="219" t="s">
        <v>38</v>
      </c>
      <c r="F4" s="219" t="s">
        <v>200</v>
      </c>
      <c r="G4" s="62" t="s">
        <v>39</v>
      </c>
    </row>
    <row r="5" spans="2:7" ht="13.5" thickBot="1">
      <c r="B5" s="240"/>
      <c r="C5" s="40" t="s">
        <v>133</v>
      </c>
      <c r="D5" s="241" t="s">
        <v>0</v>
      </c>
      <c r="E5" s="242">
        <v>213771</v>
      </c>
      <c r="F5" s="242">
        <v>11474.825609849433</v>
      </c>
      <c r="G5" s="216">
        <v>1</v>
      </c>
    </row>
    <row r="6" spans="2:7" ht="12.75">
      <c r="B6" s="243">
        <v>1</v>
      </c>
      <c r="C6" s="283" t="s">
        <v>50</v>
      </c>
      <c r="D6" s="200" t="s">
        <v>51</v>
      </c>
      <c r="E6" s="202">
        <v>23782</v>
      </c>
      <c r="F6" s="202">
        <v>1276.573074240375</v>
      </c>
      <c r="G6" s="244">
        <v>0.111249888899804</v>
      </c>
    </row>
    <row r="7" spans="2:7" ht="12.75">
      <c r="B7" s="49"/>
      <c r="C7" s="297" t="s">
        <v>115</v>
      </c>
      <c r="D7" s="298" t="s">
        <v>238</v>
      </c>
      <c r="E7" s="299">
        <v>3246</v>
      </c>
      <c r="F7" s="186">
        <v>174.2391808504019</v>
      </c>
      <c r="G7" s="117"/>
    </row>
    <row r="8" spans="2:7" ht="12.75">
      <c r="B8" s="49"/>
      <c r="C8" s="297" t="s">
        <v>120</v>
      </c>
      <c r="D8" s="298" t="s">
        <v>121</v>
      </c>
      <c r="E8" s="299">
        <v>2469</v>
      </c>
      <c r="F8" s="186">
        <v>132.5312808131985</v>
      </c>
      <c r="G8" s="117"/>
    </row>
    <row r="9" spans="2:7" ht="12.75">
      <c r="B9" s="49"/>
      <c r="C9" s="297" t="s">
        <v>138</v>
      </c>
      <c r="D9" s="298" t="s">
        <v>245</v>
      </c>
      <c r="E9" s="299">
        <v>2001</v>
      </c>
      <c r="F9" s="186">
        <v>107.40992017302963</v>
      </c>
      <c r="G9" s="117"/>
    </row>
    <row r="10" spans="2:7" ht="12.75">
      <c r="B10" s="49"/>
      <c r="C10" s="297" t="s">
        <v>137</v>
      </c>
      <c r="D10" s="298" t="s">
        <v>253</v>
      </c>
      <c r="E10" s="299">
        <v>1661</v>
      </c>
      <c r="F10" s="186">
        <v>89.15935902418902</v>
      </c>
      <c r="G10" s="117"/>
    </row>
    <row r="11" spans="2:7" ht="12.75">
      <c r="B11" s="49"/>
      <c r="C11" s="297" t="s">
        <v>119</v>
      </c>
      <c r="D11" s="298" t="s">
        <v>246</v>
      </c>
      <c r="E11" s="299">
        <v>922</v>
      </c>
      <c r="F11" s="186">
        <v>49.491227585973675</v>
      </c>
      <c r="G11" s="117"/>
    </row>
    <row r="12" spans="2:7" ht="12.75">
      <c r="B12" s="49"/>
      <c r="C12" s="297" t="s">
        <v>135</v>
      </c>
      <c r="D12" s="298" t="s">
        <v>258</v>
      </c>
      <c r="E12" s="299">
        <v>594</v>
      </c>
      <c r="F12" s="186">
        <v>31.884803889445074</v>
      </c>
      <c r="G12" s="117"/>
    </row>
    <row r="13" spans="2:7" s="2" customFormat="1" ht="12.75">
      <c r="B13" s="49"/>
      <c r="C13" s="297"/>
      <c r="D13" s="298" t="s">
        <v>259</v>
      </c>
      <c r="E13" s="299">
        <v>12889</v>
      </c>
      <c r="F13" s="186">
        <v>691.8573019041373</v>
      </c>
      <c r="G13" s="117"/>
    </row>
    <row r="14" spans="2:7" ht="12.75">
      <c r="B14" s="49">
        <v>2</v>
      </c>
      <c r="C14" s="125" t="s">
        <v>111</v>
      </c>
      <c r="D14" s="48" t="s">
        <v>257</v>
      </c>
      <c r="E14" s="186">
        <v>19201</v>
      </c>
      <c r="F14" s="186">
        <v>1030.6736018202607</v>
      </c>
      <c r="G14" s="117">
        <v>0.08982041530422742</v>
      </c>
    </row>
    <row r="15" spans="2:7" ht="12.75">
      <c r="B15" s="49"/>
      <c r="C15" s="284" t="s">
        <v>82</v>
      </c>
      <c r="D15" s="245" t="s">
        <v>212</v>
      </c>
      <c r="E15" s="246">
        <v>2691</v>
      </c>
      <c r="F15" s="186">
        <v>144.44782368097088</v>
      </c>
      <c r="G15" s="117"/>
    </row>
    <row r="16" spans="2:7" ht="12.75">
      <c r="B16" s="49">
        <v>3</v>
      </c>
      <c r="C16" s="287" t="s">
        <v>101</v>
      </c>
      <c r="D16" s="50" t="s">
        <v>248</v>
      </c>
      <c r="E16" s="247">
        <v>18815</v>
      </c>
      <c r="F16" s="186">
        <v>1009.9538471042241</v>
      </c>
      <c r="G16" s="117">
        <v>0.08801474475022338</v>
      </c>
    </row>
    <row r="17" spans="2:7" ht="12.75">
      <c r="B17" s="49"/>
      <c r="C17" s="297" t="s">
        <v>149</v>
      </c>
      <c r="D17" s="298" t="s">
        <v>103</v>
      </c>
      <c r="E17" s="299">
        <v>7002</v>
      </c>
      <c r="F17" s="186">
        <v>375.8542034240647</v>
      </c>
      <c r="G17" s="117"/>
    </row>
    <row r="18" spans="2:7" ht="12.75">
      <c r="B18" s="49"/>
      <c r="C18" s="297" t="s">
        <v>211</v>
      </c>
      <c r="D18" s="298" t="s">
        <v>146</v>
      </c>
      <c r="E18" s="299">
        <v>4167</v>
      </c>
      <c r="F18" s="186">
        <v>223.67673031534954</v>
      </c>
      <c r="G18" s="117"/>
    </row>
    <row r="19" spans="2:7" ht="12.75">
      <c r="B19" s="49">
        <v>4</v>
      </c>
      <c r="C19" s="125" t="s">
        <v>127</v>
      </c>
      <c r="D19" s="118" t="s">
        <v>241</v>
      </c>
      <c r="E19" s="186">
        <v>12242</v>
      </c>
      <c r="F19" s="186">
        <v>657.1275576003143</v>
      </c>
      <c r="G19" s="117">
        <v>0.05726688839926838</v>
      </c>
    </row>
    <row r="20" spans="2:7" ht="12.75">
      <c r="B20" s="49"/>
      <c r="C20" s="297" t="s">
        <v>83</v>
      </c>
      <c r="D20" s="298" t="s">
        <v>84</v>
      </c>
      <c r="E20" s="299">
        <v>5462</v>
      </c>
      <c r="F20" s="186">
        <v>293.1898970440219</v>
      </c>
      <c r="G20" s="117"/>
    </row>
    <row r="21" spans="2:7" ht="13.5" customHeight="1">
      <c r="B21" s="49"/>
      <c r="C21" s="297" t="s">
        <v>85</v>
      </c>
      <c r="D21" s="298" t="s">
        <v>86</v>
      </c>
      <c r="E21" s="299">
        <v>3412</v>
      </c>
      <c r="F21" s="186">
        <v>183.14974894071818</v>
      </c>
      <c r="G21" s="117"/>
    </row>
    <row r="22" spans="2:7" ht="13.5" customHeight="1">
      <c r="B22" s="49">
        <v>5</v>
      </c>
      <c r="C22" s="125" t="s">
        <v>110</v>
      </c>
      <c r="D22" s="118" t="s">
        <v>6</v>
      </c>
      <c r="E22" s="186">
        <v>10324</v>
      </c>
      <c r="F22" s="186">
        <v>554.1729214724427</v>
      </c>
      <c r="G22" s="117">
        <v>0.048294670465123896</v>
      </c>
    </row>
    <row r="23" spans="2:7" ht="13.5" customHeight="1">
      <c r="B23" s="49"/>
      <c r="C23" s="297" t="s">
        <v>59</v>
      </c>
      <c r="D23" s="298" t="s">
        <v>60</v>
      </c>
      <c r="E23" s="299">
        <v>3078</v>
      </c>
      <c r="F23" s="186">
        <v>165.22125651803358</v>
      </c>
      <c r="G23" s="117"/>
    </row>
    <row r="24" spans="2:7" ht="13.5" customHeight="1">
      <c r="B24" s="49"/>
      <c r="C24" s="297" t="s">
        <v>143</v>
      </c>
      <c r="D24" s="298" t="s">
        <v>144</v>
      </c>
      <c r="E24" s="299">
        <v>346</v>
      </c>
      <c r="F24" s="186">
        <v>18.572629874996625</v>
      </c>
      <c r="G24" s="117"/>
    </row>
    <row r="25" spans="2:7" ht="14.25" customHeight="1">
      <c r="B25" s="116">
        <v>6</v>
      </c>
      <c r="C25" s="285" t="s">
        <v>130</v>
      </c>
      <c r="D25" s="110" t="s">
        <v>61</v>
      </c>
      <c r="E25" s="186">
        <v>7887</v>
      </c>
      <c r="F25" s="186">
        <v>423.3593405320763</v>
      </c>
      <c r="G25" s="117">
        <v>0.036894620879352205</v>
      </c>
    </row>
    <row r="26" spans="2:7" ht="13.5" customHeight="1">
      <c r="B26" s="49"/>
      <c r="C26" s="297" t="s">
        <v>131</v>
      </c>
      <c r="D26" s="298" t="s">
        <v>132</v>
      </c>
      <c r="E26" s="299">
        <v>1971</v>
      </c>
      <c r="F26" s="186">
        <v>105.79957654224957</v>
      </c>
      <c r="G26" s="117"/>
    </row>
    <row r="27" spans="2:7" ht="12.75">
      <c r="B27" s="49">
        <v>7</v>
      </c>
      <c r="C27" s="286" t="s">
        <v>78</v>
      </c>
      <c r="D27" s="118" t="s">
        <v>79</v>
      </c>
      <c r="E27" s="186">
        <v>6550</v>
      </c>
      <c r="F27" s="186">
        <v>351.5916927203119</v>
      </c>
      <c r="G27" s="117">
        <v>0.030640264582193096</v>
      </c>
    </row>
    <row r="28" spans="2:7" ht="12.75">
      <c r="B28" s="49">
        <v>8</v>
      </c>
      <c r="C28" s="125" t="s">
        <v>74</v>
      </c>
      <c r="D28" s="48" t="s">
        <v>75</v>
      </c>
      <c r="E28" s="187">
        <v>6048</v>
      </c>
      <c r="F28" s="186">
        <v>324.645275965259</v>
      </c>
      <c r="G28" s="117">
        <v>0.028291957281389897</v>
      </c>
    </row>
    <row r="29" spans="2:7" ht="12.75">
      <c r="B29" s="49">
        <v>9</v>
      </c>
      <c r="C29" s="286" t="s">
        <v>89</v>
      </c>
      <c r="D29" s="118" t="s">
        <v>314</v>
      </c>
      <c r="E29" s="186">
        <v>5757</v>
      </c>
      <c r="F29" s="186">
        <v>309.02494274669243</v>
      </c>
      <c r="G29" s="117">
        <v>0.026930687511402387</v>
      </c>
    </row>
    <row r="30" spans="2:7" ht="12.75">
      <c r="B30" s="49">
        <v>10</v>
      </c>
      <c r="C30" s="125" t="s">
        <v>72</v>
      </c>
      <c r="D30" s="48" t="s">
        <v>73</v>
      </c>
      <c r="E30" s="186">
        <v>5057</v>
      </c>
      <c r="F30" s="186">
        <v>271.4502580284912</v>
      </c>
      <c r="G30" s="117">
        <v>0.02365615541864893</v>
      </c>
    </row>
    <row r="31" spans="2:7" ht="12.75">
      <c r="B31" s="49">
        <v>11</v>
      </c>
      <c r="C31" s="125" t="s">
        <v>64</v>
      </c>
      <c r="D31" s="48" t="s">
        <v>65</v>
      </c>
      <c r="E31" s="186">
        <v>4325</v>
      </c>
      <c r="F31" s="186">
        <v>232.15787343745785</v>
      </c>
      <c r="G31" s="117">
        <v>0.02023193043022674</v>
      </c>
    </row>
    <row r="32" spans="2:7" ht="12.75">
      <c r="B32" s="49">
        <v>12</v>
      </c>
      <c r="C32" s="125" t="s">
        <v>67</v>
      </c>
      <c r="D32" s="118" t="s">
        <v>194</v>
      </c>
      <c r="E32" s="186">
        <v>3360</v>
      </c>
      <c r="F32" s="186">
        <v>180.35848664736608</v>
      </c>
      <c r="G32" s="117">
        <v>0.01571775404521661</v>
      </c>
    </row>
    <row r="33" spans="2:7" ht="12.75">
      <c r="B33" s="49">
        <v>13</v>
      </c>
      <c r="C33" s="125" t="s">
        <v>106</v>
      </c>
      <c r="D33" s="48" t="s">
        <v>107</v>
      </c>
      <c r="E33" s="186">
        <v>2821</v>
      </c>
      <c r="F33" s="186">
        <v>151.4259794143511</v>
      </c>
      <c r="G33" s="117">
        <v>0.013196364333796446</v>
      </c>
    </row>
    <row r="34" spans="2:7" ht="12.75">
      <c r="B34" s="49"/>
      <c r="C34" s="297" t="s">
        <v>139</v>
      </c>
      <c r="D34" s="298" t="s">
        <v>140</v>
      </c>
      <c r="E34" s="299">
        <v>905</v>
      </c>
      <c r="F34" s="186">
        <v>48.57869952853164</v>
      </c>
      <c r="G34" s="117"/>
    </row>
    <row r="35" spans="2:7" ht="12.75">
      <c r="B35" s="49"/>
      <c r="C35" s="297" t="s">
        <v>57</v>
      </c>
      <c r="D35" s="298" t="s">
        <v>58</v>
      </c>
      <c r="E35" s="299">
        <v>794</v>
      </c>
      <c r="F35" s="186">
        <v>42.62042809464544</v>
      </c>
      <c r="G35" s="117"/>
    </row>
    <row r="36" spans="2:7" ht="12.75">
      <c r="B36" s="49"/>
      <c r="C36" s="297" t="s">
        <v>141</v>
      </c>
      <c r="D36" s="298" t="s">
        <v>142</v>
      </c>
      <c r="E36" s="299">
        <v>177</v>
      </c>
      <c r="F36" s="186">
        <v>9.50102742160232</v>
      </c>
      <c r="G36" s="117"/>
    </row>
    <row r="37" spans="2:7" ht="12.75">
      <c r="B37" s="49">
        <v>14</v>
      </c>
      <c r="C37" s="287" t="s">
        <v>62</v>
      </c>
      <c r="D37" s="50" t="s">
        <v>125</v>
      </c>
      <c r="E37" s="247">
        <v>2510</v>
      </c>
      <c r="F37" s="186">
        <v>134.73208377526456</v>
      </c>
      <c r="G37" s="117">
        <v>0.01174153650401598</v>
      </c>
    </row>
    <row r="38" spans="2:7" ht="12.75">
      <c r="B38" s="49">
        <v>15</v>
      </c>
      <c r="C38" s="125" t="s">
        <v>66</v>
      </c>
      <c r="D38" s="48" t="s">
        <v>195</v>
      </c>
      <c r="E38" s="186">
        <v>1858</v>
      </c>
      <c r="F38" s="186">
        <v>99.73394886631138</v>
      </c>
      <c r="G38" s="117">
        <v>0.008691543754765614</v>
      </c>
    </row>
    <row r="39" spans="2:7" ht="12.75">
      <c r="B39" s="49">
        <v>16</v>
      </c>
      <c r="C39" s="125" t="s">
        <v>80</v>
      </c>
      <c r="D39" s="48" t="s">
        <v>81</v>
      </c>
      <c r="E39" s="186">
        <v>1858</v>
      </c>
      <c r="F39" s="186">
        <v>99.73394886631138</v>
      </c>
      <c r="G39" s="117">
        <v>0.007952435082401262</v>
      </c>
    </row>
    <row r="40" spans="2:7" ht="12.75">
      <c r="B40" s="49">
        <v>17</v>
      </c>
      <c r="C40" s="125" t="s">
        <v>48</v>
      </c>
      <c r="D40" s="48" t="s">
        <v>49</v>
      </c>
      <c r="E40" s="186">
        <v>1700</v>
      </c>
      <c r="F40" s="186">
        <v>91.25280574420309</v>
      </c>
      <c r="G40" s="117">
        <v>0.008691543754765614</v>
      </c>
    </row>
    <row r="41" spans="2:7" ht="12.75">
      <c r="B41" s="49">
        <v>18</v>
      </c>
      <c r="C41" s="125" t="s">
        <v>87</v>
      </c>
      <c r="D41" s="48" t="s">
        <v>88</v>
      </c>
      <c r="E41" s="186">
        <v>1406</v>
      </c>
      <c r="F41" s="186">
        <v>75.47143816255854</v>
      </c>
      <c r="G41" s="117">
        <v>0.005398300050053562</v>
      </c>
    </row>
    <row r="42" spans="2:7" ht="12.75">
      <c r="B42" s="49">
        <v>19</v>
      </c>
      <c r="C42" s="125" t="s">
        <v>63</v>
      </c>
      <c r="D42" s="48" t="s">
        <v>196</v>
      </c>
      <c r="E42" s="186">
        <v>1358</v>
      </c>
      <c r="F42" s="186">
        <v>72.89488835331046</v>
      </c>
      <c r="G42" s="117">
        <v>0.006352592259941713</v>
      </c>
    </row>
    <row r="43" spans="2:7" ht="13.5" thickBot="1">
      <c r="B43" s="71">
        <v>20</v>
      </c>
      <c r="C43" s="288" t="s">
        <v>68</v>
      </c>
      <c r="D43" s="109" t="s">
        <v>69</v>
      </c>
      <c r="E43" s="190">
        <v>1154</v>
      </c>
      <c r="F43" s="190">
        <v>61.9445516640061</v>
      </c>
      <c r="G43" s="248">
        <v>0.006577131603444808</v>
      </c>
    </row>
    <row r="44" spans="2:7" ht="13.5" thickBot="1">
      <c r="B44" s="230"/>
      <c r="C44" s="289"/>
      <c r="D44" s="300" t="s">
        <v>199</v>
      </c>
      <c r="E44" s="249"/>
      <c r="F44" s="249"/>
      <c r="G44" s="250"/>
    </row>
    <row r="45" spans="2:7" ht="12.75">
      <c r="B45" s="107"/>
      <c r="C45" s="290" t="s">
        <v>128</v>
      </c>
      <c r="D45" s="251" t="s">
        <v>209</v>
      </c>
      <c r="E45" s="183">
        <v>7197</v>
      </c>
      <c r="F45" s="183">
        <v>386.32143702413504</v>
      </c>
      <c r="G45" s="252">
        <v>0.03366686781649522</v>
      </c>
    </row>
    <row r="46" spans="2:7" ht="13.5" thickBot="1">
      <c r="B46" s="71"/>
      <c r="C46" s="288"/>
      <c r="D46" s="109" t="s">
        <v>114</v>
      </c>
      <c r="E46" s="190">
        <v>68947</v>
      </c>
      <c r="F46" s="190">
        <v>3700.9454103797466</v>
      </c>
      <c r="G46" s="248">
        <v>0.3225273774272469</v>
      </c>
    </row>
    <row r="47" spans="2:7" ht="12.75">
      <c r="B47" s="72"/>
      <c r="C47" s="398" t="s">
        <v>150</v>
      </c>
      <c r="D47" s="398"/>
      <c r="E47" s="187"/>
      <c r="F47" s="187"/>
      <c r="G47" s="84"/>
    </row>
    <row r="48" spans="2:7" ht="12.75">
      <c r="B48" s="72"/>
      <c r="C48" s="397" t="s">
        <v>169</v>
      </c>
      <c r="D48" s="397"/>
      <c r="E48" s="253"/>
      <c r="F48" s="187"/>
      <c r="G48" s="84"/>
    </row>
    <row r="49" spans="2:7" ht="12.75">
      <c r="B49" s="72"/>
      <c r="C49" s="324"/>
      <c r="D49" s="324"/>
      <c r="E49" s="253"/>
      <c r="F49" s="187"/>
      <c r="G49" s="84"/>
    </row>
  </sheetData>
  <sheetProtection/>
  <mergeCells count="3">
    <mergeCell ref="B2:G2"/>
    <mergeCell ref="C47:D47"/>
    <mergeCell ref="C48:D48"/>
  </mergeCells>
  <printOptions/>
  <pageMargins left="0.75" right="0.75" top="1" bottom="1" header="0" footer="0"/>
  <pageSetup fitToHeight="1" fitToWidth="1" horizontalDpi="600" verticalDpi="600" orientation="landscape" scale="92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71"/>
  <sheetViews>
    <sheetView zoomScale="75" zoomScaleNormal="75" zoomScalePageLayoutView="0" workbookViewId="0" topLeftCell="A1">
      <selection activeCell="L57" sqref="L57"/>
    </sheetView>
  </sheetViews>
  <sheetFormatPr defaultColWidth="11.421875" defaultRowHeight="12.75"/>
  <cols>
    <col min="1" max="1" width="3.421875" style="1" customWidth="1"/>
    <col min="2" max="2" width="70.7109375" style="1" customWidth="1"/>
    <col min="3" max="9" width="11.421875" style="1" customWidth="1"/>
    <col min="10" max="10" width="15.00390625" style="1" customWidth="1"/>
    <col min="11" max="16384" width="11.421875" style="1" customWidth="1"/>
  </cols>
  <sheetData>
    <row r="2" spans="2:10" ht="15">
      <c r="B2" s="371" t="s">
        <v>223</v>
      </c>
      <c r="C2" s="371"/>
      <c r="D2" s="371"/>
      <c r="E2" s="371"/>
      <c r="F2" s="371"/>
      <c r="G2" s="371"/>
      <c r="H2" s="371"/>
      <c r="I2" s="371"/>
      <c r="J2" s="371"/>
    </row>
    <row r="3" spans="2:10" ht="15">
      <c r="B3" s="371" t="s">
        <v>311</v>
      </c>
      <c r="C3" s="371"/>
      <c r="D3" s="371"/>
      <c r="E3" s="371"/>
      <c r="F3" s="371"/>
      <c r="G3" s="371"/>
      <c r="H3" s="371"/>
      <c r="I3" s="371"/>
      <c r="J3" s="371"/>
    </row>
    <row r="4" spans="2:3" ht="15.75" thickBot="1">
      <c r="B4" s="141"/>
      <c r="C4" s="141"/>
    </row>
    <row r="5" spans="2:10" ht="13.5" thickBot="1">
      <c r="B5" s="403" t="s">
        <v>170</v>
      </c>
      <c r="C5" s="85"/>
      <c r="D5" s="399"/>
      <c r="E5" s="399"/>
      <c r="F5" s="399"/>
      <c r="G5" s="399"/>
      <c r="H5" s="399"/>
      <c r="I5" s="399"/>
      <c r="J5" s="86"/>
    </row>
    <row r="6" spans="2:10" ht="35.25" customHeight="1" thickBot="1">
      <c r="B6" s="404"/>
      <c r="C6" s="142" t="s">
        <v>316</v>
      </c>
      <c r="D6" s="169" t="s">
        <v>179</v>
      </c>
      <c r="E6" s="170" t="s">
        <v>46</v>
      </c>
      <c r="F6" s="171" t="s">
        <v>47</v>
      </c>
      <c r="G6" s="172" t="s">
        <v>43</v>
      </c>
      <c r="H6" s="172" t="s">
        <v>44</v>
      </c>
      <c r="I6" s="172" t="s">
        <v>45</v>
      </c>
      <c r="J6" s="173" t="s">
        <v>261</v>
      </c>
    </row>
    <row r="7" spans="2:10" ht="18.75" customHeight="1" thickBot="1">
      <c r="B7" s="405"/>
      <c r="C7" s="296" t="s">
        <v>40</v>
      </c>
      <c r="D7" s="400" t="s">
        <v>262</v>
      </c>
      <c r="E7" s="401"/>
      <c r="F7" s="401"/>
      <c r="G7" s="401"/>
      <c r="H7" s="401"/>
      <c r="I7" s="401"/>
      <c r="J7" s="402"/>
    </row>
    <row r="8" spans="2:10" ht="12.75">
      <c r="B8" s="88" t="s">
        <v>94</v>
      </c>
      <c r="C8" s="254" t="s">
        <v>93</v>
      </c>
      <c r="D8" s="255">
        <v>0</v>
      </c>
      <c r="E8" s="255">
        <v>0</v>
      </c>
      <c r="F8" s="255">
        <v>1.3095780721337429</v>
      </c>
      <c r="G8" s="257">
        <v>688.4814695808523</v>
      </c>
      <c r="H8" s="256">
        <v>54.62481877225767</v>
      </c>
      <c r="I8" s="255">
        <v>0</v>
      </c>
      <c r="J8" s="258">
        <v>355.0106621705593</v>
      </c>
    </row>
    <row r="9" spans="2:10" ht="12.75">
      <c r="B9" s="87" t="s">
        <v>151</v>
      </c>
      <c r="C9" s="149" t="s">
        <v>129</v>
      </c>
      <c r="D9" s="152">
        <v>0</v>
      </c>
      <c r="E9" s="152">
        <v>0</v>
      </c>
      <c r="F9" s="152">
        <v>0</v>
      </c>
      <c r="G9" s="159">
        <v>61.1442303090796</v>
      </c>
      <c r="H9" s="152">
        <v>11.32120596316221</v>
      </c>
      <c r="I9" s="152">
        <v>0</v>
      </c>
      <c r="J9" s="259">
        <v>32.969375308456826</v>
      </c>
    </row>
    <row r="10" spans="2:10" ht="12.75">
      <c r="B10" s="87" t="s">
        <v>69</v>
      </c>
      <c r="C10" s="149" t="s">
        <v>68</v>
      </c>
      <c r="D10" s="175">
        <v>203.79097530192328</v>
      </c>
      <c r="E10" s="150">
        <v>94.09882314795806</v>
      </c>
      <c r="F10" s="157">
        <v>97.78182938598614</v>
      </c>
      <c r="G10" s="152">
        <v>29.867097823931964</v>
      </c>
      <c r="H10" s="157">
        <v>73.30480861147531</v>
      </c>
      <c r="I10" s="150">
        <v>403.6838480799391</v>
      </c>
      <c r="J10" s="259">
        <v>77.16236774319684</v>
      </c>
    </row>
    <row r="11" spans="2:10" ht="12.75">
      <c r="B11" s="87" t="s">
        <v>152</v>
      </c>
      <c r="C11" s="149" t="s">
        <v>153</v>
      </c>
      <c r="D11" s="150">
        <v>342.7393675532346</v>
      </c>
      <c r="E11" s="153">
        <v>71.89573004563087</v>
      </c>
      <c r="F11" s="152">
        <v>13.095780721337428</v>
      </c>
      <c r="G11" s="152">
        <v>2.6918843532299195</v>
      </c>
      <c r="H11" s="152">
        <v>3.6793919380277185</v>
      </c>
      <c r="I11" s="152">
        <v>11.182378063156207</v>
      </c>
      <c r="J11" s="259">
        <v>13.774439200438444</v>
      </c>
    </row>
    <row r="12" spans="2:10" ht="12.75">
      <c r="B12" s="87" t="s">
        <v>60</v>
      </c>
      <c r="C12" s="149" t="s">
        <v>59</v>
      </c>
      <c r="D12" s="152">
        <v>0</v>
      </c>
      <c r="E12" s="152">
        <v>0</v>
      </c>
      <c r="F12" s="302">
        <v>0.43652602404458096</v>
      </c>
      <c r="G12" s="152">
        <v>12.305757043336776</v>
      </c>
      <c r="H12" s="150">
        <v>447.4706656939864</v>
      </c>
      <c r="I12" s="150">
        <v>2541.7545337554056</v>
      </c>
      <c r="J12" s="259">
        <v>251.95745037468652</v>
      </c>
    </row>
    <row r="13" spans="2:10" ht="12.75">
      <c r="B13" s="87" t="s">
        <v>96</v>
      </c>
      <c r="C13" s="149" t="s">
        <v>95</v>
      </c>
      <c r="D13" s="153">
        <v>111.15871380104906</v>
      </c>
      <c r="E13" s="152">
        <v>41.23431576146477</v>
      </c>
      <c r="F13" s="152">
        <v>6.111364336624134</v>
      </c>
      <c r="G13" s="150">
        <v>698.9926370553691</v>
      </c>
      <c r="H13" s="155">
        <v>20.661200882771034</v>
      </c>
      <c r="I13" s="155">
        <v>17.89180490104993</v>
      </c>
      <c r="J13" s="259">
        <v>358.32673086696116</v>
      </c>
    </row>
    <row r="14" spans="2:10" ht="12.75">
      <c r="B14" s="87" t="s">
        <v>79</v>
      </c>
      <c r="C14" s="149" t="s">
        <v>78</v>
      </c>
      <c r="D14" s="156">
        <v>9.263226150087421</v>
      </c>
      <c r="E14" s="152">
        <v>5.28645073864933</v>
      </c>
      <c r="F14" s="152">
        <v>29.683769635031506</v>
      </c>
      <c r="G14" s="150">
        <v>771.4171446541741</v>
      </c>
      <c r="H14" s="150">
        <v>966.2649289558947</v>
      </c>
      <c r="I14" s="150">
        <v>621.7402203114851</v>
      </c>
      <c r="J14" s="259">
        <v>641.7230633056114</v>
      </c>
    </row>
    <row r="15" spans="2:10" ht="12.75">
      <c r="B15" s="87" t="s">
        <v>154</v>
      </c>
      <c r="C15" s="149" t="s">
        <v>122</v>
      </c>
      <c r="D15" s="152">
        <v>4.631613075043711</v>
      </c>
      <c r="E15" s="152">
        <v>1.0572901477298657</v>
      </c>
      <c r="F15" s="152">
        <v>0</v>
      </c>
      <c r="G15" s="152">
        <v>1.6664045996185217</v>
      </c>
      <c r="H15" s="152">
        <v>12.736356708557487</v>
      </c>
      <c r="I15" s="152">
        <v>11.182378063156207</v>
      </c>
      <c r="J15" s="259">
        <v>4.463938629771718</v>
      </c>
    </row>
    <row r="16" spans="2:10" ht="12.75">
      <c r="B16" s="87" t="s">
        <v>144</v>
      </c>
      <c r="C16" s="149" t="s">
        <v>143</v>
      </c>
      <c r="D16" s="152">
        <v>4.631613075043711</v>
      </c>
      <c r="E16" s="152">
        <v>0</v>
      </c>
      <c r="F16" s="152">
        <v>0</v>
      </c>
      <c r="G16" s="152">
        <v>4.230103983647016</v>
      </c>
      <c r="H16" s="152">
        <v>39.907251020146795</v>
      </c>
      <c r="I16" s="158">
        <v>62.62131715367476</v>
      </c>
      <c r="J16" s="259">
        <v>14.730997478246667</v>
      </c>
    </row>
    <row r="17" spans="2:10" ht="12.75">
      <c r="B17" s="87" t="s">
        <v>56</v>
      </c>
      <c r="C17" s="149" t="s">
        <v>55</v>
      </c>
      <c r="D17" s="152">
        <v>0</v>
      </c>
      <c r="E17" s="152">
        <v>11.630191625028525</v>
      </c>
      <c r="F17" s="152">
        <v>32.30292577929899</v>
      </c>
      <c r="G17" s="152">
        <v>20.894149979832232</v>
      </c>
      <c r="H17" s="174">
        <v>37.64300982751435</v>
      </c>
      <c r="I17" s="150">
        <v>118.53320746945579</v>
      </c>
      <c r="J17" s="259">
        <v>31.056258752840378</v>
      </c>
    </row>
    <row r="18" spans="2:10" ht="12.75">
      <c r="B18" s="87" t="s">
        <v>92</v>
      </c>
      <c r="C18" s="149" t="s">
        <v>91</v>
      </c>
      <c r="D18" s="152">
        <v>0</v>
      </c>
      <c r="E18" s="152">
        <v>0</v>
      </c>
      <c r="F18" s="152">
        <v>0.8730520480891619</v>
      </c>
      <c r="G18" s="150">
        <v>124.59579006378485</v>
      </c>
      <c r="H18" s="157">
        <v>86.32419546911186</v>
      </c>
      <c r="I18" s="155">
        <v>20.128280513681172</v>
      </c>
      <c r="J18" s="259">
        <v>82.71040575448454</v>
      </c>
    </row>
    <row r="19" spans="2:10" ht="12.75">
      <c r="B19" s="87" t="s">
        <v>186</v>
      </c>
      <c r="C19" s="149" t="s">
        <v>126</v>
      </c>
      <c r="D19" s="152">
        <v>9.263226150087421</v>
      </c>
      <c r="E19" s="152">
        <v>46.5207665001141</v>
      </c>
      <c r="F19" s="152">
        <v>38.850816139967705</v>
      </c>
      <c r="G19" s="152">
        <v>48.45391835813855</v>
      </c>
      <c r="H19" s="152">
        <v>11.887266261320322</v>
      </c>
      <c r="I19" s="152">
        <v>11.182378063156207</v>
      </c>
      <c r="J19" s="259">
        <v>36.03036179744315</v>
      </c>
    </row>
    <row r="20" spans="2:10" ht="12.75">
      <c r="B20" s="87" t="s">
        <v>188</v>
      </c>
      <c r="C20" s="149" t="s">
        <v>155</v>
      </c>
      <c r="D20" s="152">
        <v>0</v>
      </c>
      <c r="E20" s="152">
        <v>0</v>
      </c>
      <c r="F20" s="152">
        <v>2.182630120222905</v>
      </c>
      <c r="G20" s="152">
        <v>6.537433429272662</v>
      </c>
      <c r="H20" s="155">
        <v>13.302417006715597</v>
      </c>
      <c r="I20" s="150">
        <v>105.11435379366834</v>
      </c>
      <c r="J20" s="259">
        <v>12.562798715214692</v>
      </c>
    </row>
    <row r="21" spans="2:10" ht="12.75">
      <c r="B21" s="87" t="s">
        <v>187</v>
      </c>
      <c r="C21" s="149" t="s">
        <v>156</v>
      </c>
      <c r="D21" s="152">
        <v>4.631613075043711</v>
      </c>
      <c r="E21" s="152">
        <v>0</v>
      </c>
      <c r="F21" s="302">
        <v>0.43652602404458096</v>
      </c>
      <c r="G21" s="152">
        <v>0.512739876805699</v>
      </c>
      <c r="H21" s="152">
        <v>5.943633130660161</v>
      </c>
      <c r="I21" s="152">
        <v>31.31065857683738</v>
      </c>
      <c r="J21" s="259">
        <v>3.5073803519634925</v>
      </c>
    </row>
    <row r="22" spans="2:10" ht="12.75">
      <c r="B22" s="87" t="s">
        <v>194</v>
      </c>
      <c r="C22" s="149" t="s">
        <v>67</v>
      </c>
      <c r="D22" s="160">
        <v>18.526452300174842</v>
      </c>
      <c r="E22" s="150">
        <v>1025.5714432979698</v>
      </c>
      <c r="F22" s="150">
        <v>609.390329566235</v>
      </c>
      <c r="G22" s="157">
        <v>75.24457692123632</v>
      </c>
      <c r="H22" s="152">
        <v>9.906055217766935</v>
      </c>
      <c r="I22" s="152">
        <v>3.354713418946862</v>
      </c>
      <c r="J22" s="259">
        <v>190.99280280237562</v>
      </c>
    </row>
    <row r="23" spans="2:10" ht="12.75">
      <c r="B23" s="87" t="s">
        <v>204</v>
      </c>
      <c r="C23" s="149" t="s">
        <v>161</v>
      </c>
      <c r="D23" s="152">
        <v>0</v>
      </c>
      <c r="E23" s="152">
        <v>1.0572901477298657</v>
      </c>
      <c r="F23" s="152">
        <v>0</v>
      </c>
      <c r="G23" s="152">
        <v>1.1536647228128227</v>
      </c>
      <c r="H23" s="302">
        <v>0.28303014907905527</v>
      </c>
      <c r="I23" s="152">
        <v>0</v>
      </c>
      <c r="J23" s="259">
        <v>0.7014760703926985</v>
      </c>
    </row>
    <row r="24" spans="2:10" ht="12.75">
      <c r="B24" s="87" t="s">
        <v>125</v>
      </c>
      <c r="C24" s="149" t="s">
        <v>62</v>
      </c>
      <c r="D24" s="152">
        <v>32.421291525305975</v>
      </c>
      <c r="E24" s="152">
        <v>6.343740886379195</v>
      </c>
      <c r="F24" s="152">
        <v>3.928734216401229</v>
      </c>
      <c r="G24" s="153">
        <v>57.04231129463401</v>
      </c>
      <c r="H24" s="150">
        <v>206.61200882771035</v>
      </c>
      <c r="I24" s="150">
        <v>795.0670802904064</v>
      </c>
      <c r="J24" s="259">
        <v>121.67421293720625</v>
      </c>
    </row>
    <row r="25" spans="2:10" ht="12.75">
      <c r="B25" s="87" t="s">
        <v>105</v>
      </c>
      <c r="C25" s="149" t="s">
        <v>104</v>
      </c>
      <c r="D25" s="152">
        <v>0</v>
      </c>
      <c r="E25" s="152">
        <v>1.0572901477298657</v>
      </c>
      <c r="F25" s="152">
        <v>2.6191561442674858</v>
      </c>
      <c r="G25" s="153">
        <v>52.68402234178557</v>
      </c>
      <c r="H25" s="150">
        <v>112.92902948254306</v>
      </c>
      <c r="I25" s="157">
        <v>79.39488424840907</v>
      </c>
      <c r="J25" s="259">
        <v>56.62825004624693</v>
      </c>
    </row>
    <row r="26" spans="2:10" ht="12.75">
      <c r="B26" s="87" t="s">
        <v>73</v>
      </c>
      <c r="C26" s="149" t="s">
        <v>72</v>
      </c>
      <c r="D26" s="156">
        <v>4.631613075043711</v>
      </c>
      <c r="E26" s="160">
        <v>33.833284727355704</v>
      </c>
      <c r="F26" s="150">
        <v>324.33883586512366</v>
      </c>
      <c r="G26" s="150">
        <v>276.6231635366746</v>
      </c>
      <c r="H26" s="150">
        <v>160.7611246769034</v>
      </c>
      <c r="I26" s="158">
        <v>92.81373792419652</v>
      </c>
      <c r="J26" s="259">
        <v>228.61742839616582</v>
      </c>
    </row>
    <row r="27" spans="2:10" ht="12.75">
      <c r="B27" s="87" t="s">
        <v>77</v>
      </c>
      <c r="C27" s="149" t="s">
        <v>76</v>
      </c>
      <c r="D27" s="152">
        <v>18.526452300174842</v>
      </c>
      <c r="E27" s="152">
        <v>1.0572901477298657</v>
      </c>
      <c r="F27" s="152">
        <v>13.095780721337428</v>
      </c>
      <c r="G27" s="152">
        <v>12.946681889343898</v>
      </c>
      <c r="H27" s="174">
        <v>46.41694444896506</v>
      </c>
      <c r="I27" s="150">
        <v>155.43505507787128</v>
      </c>
      <c r="J27" s="259">
        <v>27.99527226385406</v>
      </c>
    </row>
    <row r="28" spans="2:10" ht="12.75">
      <c r="B28" s="87" t="s">
        <v>49</v>
      </c>
      <c r="C28" s="149" t="s">
        <v>48</v>
      </c>
      <c r="D28" s="150">
        <v>541.8987297801142</v>
      </c>
      <c r="E28" s="150">
        <v>344.6765881599363</v>
      </c>
      <c r="F28" s="150">
        <v>83.37647059251496</v>
      </c>
      <c r="G28" s="150">
        <v>90.88314316381015</v>
      </c>
      <c r="H28" s="150">
        <v>79.24844174213548</v>
      </c>
      <c r="I28" s="150">
        <v>235.94817713259596</v>
      </c>
      <c r="J28" s="259">
        <v>116.955192100019</v>
      </c>
    </row>
    <row r="29" spans="2:10" ht="12.75">
      <c r="B29" s="87" t="s">
        <v>124</v>
      </c>
      <c r="C29" s="149" t="s">
        <v>123</v>
      </c>
      <c r="D29" s="158">
        <v>74.10580920069937</v>
      </c>
      <c r="E29" s="158">
        <v>97.27069359114766</v>
      </c>
      <c r="F29" s="153">
        <v>68.53458577499921</v>
      </c>
      <c r="G29" s="152">
        <v>23.457849363860728</v>
      </c>
      <c r="H29" s="152">
        <v>18.113929541059537</v>
      </c>
      <c r="I29" s="155">
        <v>32.428896383153</v>
      </c>
      <c r="J29" s="259">
        <v>34.49986855294999</v>
      </c>
    </row>
    <row r="30" spans="2:10" ht="12.75">
      <c r="B30" s="87" t="s">
        <v>58</v>
      </c>
      <c r="C30" s="149" t="s">
        <v>57</v>
      </c>
      <c r="D30" s="152">
        <v>0</v>
      </c>
      <c r="E30" s="152">
        <v>0</v>
      </c>
      <c r="F30" s="152">
        <v>13.095780721337428</v>
      </c>
      <c r="G30" s="150">
        <v>129.21044895503613</v>
      </c>
      <c r="H30" s="150">
        <v>112.36296918438494</v>
      </c>
      <c r="I30" s="160">
        <v>39.138323221046726</v>
      </c>
      <c r="J30" s="259">
        <v>93.74271122520607</v>
      </c>
    </row>
    <row r="31" spans="2:10" ht="12.75">
      <c r="B31" s="87" t="s">
        <v>109</v>
      </c>
      <c r="C31" s="149" t="s">
        <v>108</v>
      </c>
      <c r="D31" s="152">
        <v>0</v>
      </c>
      <c r="E31" s="152">
        <v>0</v>
      </c>
      <c r="F31" s="152">
        <v>0.8730520480891619</v>
      </c>
      <c r="G31" s="150">
        <v>61.52878521668387</v>
      </c>
      <c r="H31" s="150">
        <v>81.51268293476792</v>
      </c>
      <c r="I31" s="160">
        <v>25.719469545259276</v>
      </c>
      <c r="J31" s="259">
        <v>50.57004762012817</v>
      </c>
    </row>
    <row r="32" spans="2:10" ht="12.75">
      <c r="B32" s="87" t="s">
        <v>140</v>
      </c>
      <c r="C32" s="149" t="s">
        <v>139</v>
      </c>
      <c r="D32" s="152">
        <v>0</v>
      </c>
      <c r="E32" s="152">
        <v>0</v>
      </c>
      <c r="F32" s="152">
        <v>2.182630120222905</v>
      </c>
      <c r="G32" s="152">
        <v>28.328878193514868</v>
      </c>
      <c r="H32" s="152">
        <v>17.83089939198048</v>
      </c>
      <c r="I32" s="152">
        <v>16.77356709473431</v>
      </c>
      <c r="J32" s="259">
        <v>19.38624776358003</v>
      </c>
    </row>
    <row r="33" spans="2:10" ht="12.75">
      <c r="B33" s="87" t="s">
        <v>167</v>
      </c>
      <c r="C33" s="149" t="s">
        <v>102</v>
      </c>
      <c r="D33" s="151">
        <v>101.89548765096164</v>
      </c>
      <c r="E33" s="150">
        <v>193.48409703456545</v>
      </c>
      <c r="F33" s="150">
        <v>224.37437635891462</v>
      </c>
      <c r="G33" s="157">
        <v>133.696922877086</v>
      </c>
      <c r="H33" s="150">
        <v>275.9543953520789</v>
      </c>
      <c r="I33" s="150">
        <v>1031.0152574230024</v>
      </c>
      <c r="J33" s="259">
        <v>233.33644923335308</v>
      </c>
    </row>
    <row r="34" spans="2:10" ht="12.75">
      <c r="B34" s="87" t="s">
        <v>162</v>
      </c>
      <c r="C34" s="149" t="s">
        <v>163</v>
      </c>
      <c r="D34" s="152">
        <v>4.631613075043711</v>
      </c>
      <c r="E34" s="152">
        <v>6.343740886379195</v>
      </c>
      <c r="F34" s="152">
        <v>4.36526024044581</v>
      </c>
      <c r="G34" s="152">
        <v>6.409248460071237</v>
      </c>
      <c r="H34" s="152">
        <v>8.773934621450714</v>
      </c>
      <c r="I34" s="152">
        <v>7.827664644209345</v>
      </c>
      <c r="J34" s="259">
        <v>6.695907944657576</v>
      </c>
    </row>
    <row r="35" spans="2:10" ht="12.75">
      <c r="B35" s="87" t="s">
        <v>75</v>
      </c>
      <c r="C35" s="149" t="s">
        <v>74</v>
      </c>
      <c r="D35" s="150">
        <v>518.7406644048956</v>
      </c>
      <c r="E35" s="150">
        <v>161.76539260266946</v>
      </c>
      <c r="F35" s="159">
        <v>77.26510625589083</v>
      </c>
      <c r="G35" s="150">
        <v>139.84980139875438</v>
      </c>
      <c r="H35" s="150">
        <v>281.61499833365997</v>
      </c>
      <c r="I35" s="150">
        <v>382.43732975994226</v>
      </c>
      <c r="J35" s="259">
        <v>183.0214838206404</v>
      </c>
    </row>
    <row r="36" spans="2:10" ht="12.75">
      <c r="B36" s="87" t="s">
        <v>157</v>
      </c>
      <c r="C36" s="149" t="s">
        <v>158</v>
      </c>
      <c r="D36" s="152">
        <v>0</v>
      </c>
      <c r="E36" s="152">
        <v>0</v>
      </c>
      <c r="F36" s="155">
        <v>0</v>
      </c>
      <c r="G36" s="152">
        <v>3.076439260834194</v>
      </c>
      <c r="H36" s="153">
        <v>50.37936653607184</v>
      </c>
      <c r="I36" s="150">
        <v>193.45514049260237</v>
      </c>
      <c r="J36" s="259">
        <v>23.91395694520563</v>
      </c>
    </row>
    <row r="37" spans="2:10" ht="12.75">
      <c r="B37" s="87" t="s">
        <v>81</v>
      </c>
      <c r="C37" s="149" t="s">
        <v>80</v>
      </c>
      <c r="D37" s="176">
        <v>60.21096997556824</v>
      </c>
      <c r="E37" s="159">
        <v>85.64050196611913</v>
      </c>
      <c r="F37" s="153">
        <v>59.36753927006301</v>
      </c>
      <c r="G37" s="157">
        <v>70.37354809158218</v>
      </c>
      <c r="H37" s="157">
        <v>61.9836026483131</v>
      </c>
      <c r="I37" s="150">
        <v>139.77972578945258</v>
      </c>
      <c r="J37" s="259">
        <v>71.61432973190912</v>
      </c>
    </row>
    <row r="38" spans="2:10" ht="12.75">
      <c r="B38" s="87" t="s">
        <v>195</v>
      </c>
      <c r="C38" s="149" t="s">
        <v>66</v>
      </c>
      <c r="D38" s="150">
        <v>3130.9704387295487</v>
      </c>
      <c r="E38" s="150">
        <v>531.8169443081225</v>
      </c>
      <c r="F38" s="152">
        <v>37.104712043789384</v>
      </c>
      <c r="G38" s="152">
        <v>12.049387104933926</v>
      </c>
      <c r="H38" s="155">
        <v>28.58604505698458</v>
      </c>
      <c r="I38" s="151">
        <v>96.16845134314337</v>
      </c>
      <c r="J38" s="259">
        <v>98.5255026142472</v>
      </c>
    </row>
    <row r="39" spans="2:10" ht="12.75">
      <c r="B39" s="87" t="s">
        <v>196</v>
      </c>
      <c r="C39" s="149" t="s">
        <v>63</v>
      </c>
      <c r="D39" s="150">
        <v>352.002593703322</v>
      </c>
      <c r="E39" s="150">
        <v>325.6453655007987</v>
      </c>
      <c r="F39" s="157">
        <v>100.8375115542982</v>
      </c>
      <c r="G39" s="153">
        <v>67.04073889234513</v>
      </c>
      <c r="H39" s="152">
        <v>25.18968326803592</v>
      </c>
      <c r="I39" s="160">
        <v>40.256561027362345</v>
      </c>
      <c r="J39" s="259">
        <v>80.54220699145256</v>
      </c>
    </row>
    <row r="40" spans="2:10" ht="12.75">
      <c r="B40" s="87" t="s">
        <v>65</v>
      </c>
      <c r="C40" s="149" t="s">
        <v>64</v>
      </c>
      <c r="D40" s="150">
        <v>1709.0652246911293</v>
      </c>
      <c r="E40" s="150">
        <v>1114.3838157072787</v>
      </c>
      <c r="F40" s="150">
        <v>172.4277794976095</v>
      </c>
      <c r="G40" s="158">
        <v>75.50094685963917</v>
      </c>
      <c r="H40" s="151">
        <v>149.43991871374118</v>
      </c>
      <c r="I40" s="150">
        <v>927.0191414356495</v>
      </c>
      <c r="J40" s="259">
        <v>240.03235717801064</v>
      </c>
    </row>
    <row r="41" spans="2:10" ht="12.75">
      <c r="B41" s="87" t="s">
        <v>84</v>
      </c>
      <c r="C41" s="149" t="s">
        <v>83</v>
      </c>
      <c r="D41" s="152">
        <v>4.631613075043711</v>
      </c>
      <c r="E41" s="152">
        <v>5.28645073864933</v>
      </c>
      <c r="F41" s="155">
        <v>44.96218047659184</v>
      </c>
      <c r="G41" s="157">
        <v>71.14265790679073</v>
      </c>
      <c r="H41" s="150">
        <v>328.5980030807832</v>
      </c>
      <c r="I41" s="150">
        <v>1130.5384221850925</v>
      </c>
      <c r="J41" s="259">
        <v>180.85328505760845</v>
      </c>
    </row>
    <row r="42" spans="2:10" ht="12.75">
      <c r="B42" s="87" t="s">
        <v>54</v>
      </c>
      <c r="C42" s="149" t="s">
        <v>53</v>
      </c>
      <c r="D42" s="152">
        <v>0</v>
      </c>
      <c r="E42" s="152">
        <v>0</v>
      </c>
      <c r="F42" s="302">
        <v>0.43652602404458096</v>
      </c>
      <c r="G42" s="150">
        <v>249.96068994277823</v>
      </c>
      <c r="H42" s="150">
        <v>508.3221477459833</v>
      </c>
      <c r="I42" s="155">
        <v>43.61127444630921</v>
      </c>
      <c r="J42" s="259">
        <v>241.43530931879604</v>
      </c>
    </row>
    <row r="43" spans="2:10" ht="12.75">
      <c r="B43" s="87" t="s">
        <v>121</v>
      </c>
      <c r="C43" s="149" t="s">
        <v>120</v>
      </c>
      <c r="D43" s="152">
        <v>9.263226150087421</v>
      </c>
      <c r="E43" s="150">
        <v>361.5932305236141</v>
      </c>
      <c r="F43" s="151">
        <v>182.46787805063485</v>
      </c>
      <c r="G43" s="159">
        <v>72.5526925680064</v>
      </c>
      <c r="H43" s="157">
        <v>98.7775220285903</v>
      </c>
      <c r="I43" s="150">
        <v>268.377073515749</v>
      </c>
      <c r="J43" s="259">
        <v>122.24814790389118</v>
      </c>
    </row>
    <row r="44" spans="2:10" ht="12.75">
      <c r="B44" s="87" t="s">
        <v>86</v>
      </c>
      <c r="C44" s="149" t="s">
        <v>85</v>
      </c>
      <c r="D44" s="152">
        <v>0</v>
      </c>
      <c r="E44" s="152">
        <v>1.0572901477298657</v>
      </c>
      <c r="F44" s="152">
        <v>4.36526024044581</v>
      </c>
      <c r="G44" s="157">
        <v>102.16342045353552</v>
      </c>
      <c r="H44" s="150">
        <v>189.0641395848089</v>
      </c>
      <c r="I44" s="157">
        <v>118.53320746945579</v>
      </c>
      <c r="J44" s="259">
        <v>100.88501303284082</v>
      </c>
    </row>
    <row r="45" spans="2:10" ht="12.75">
      <c r="B45" s="87" t="s">
        <v>168</v>
      </c>
      <c r="C45" s="149" t="s">
        <v>145</v>
      </c>
      <c r="D45" s="152">
        <v>4.631613075043711</v>
      </c>
      <c r="E45" s="152">
        <v>19.031222659137587</v>
      </c>
      <c r="F45" s="152">
        <v>48.45438866894849</v>
      </c>
      <c r="G45" s="153">
        <v>82.16656525811325</v>
      </c>
      <c r="H45" s="157">
        <v>158.77991363335002</v>
      </c>
      <c r="I45" s="150">
        <v>276.2047381599583</v>
      </c>
      <c r="J45" s="259">
        <v>100.69370137727917</v>
      </c>
    </row>
    <row r="46" spans="2:10" ht="12.75">
      <c r="B46" s="87" t="s">
        <v>180</v>
      </c>
      <c r="C46" s="149" t="s">
        <v>82</v>
      </c>
      <c r="D46" s="152">
        <v>0</v>
      </c>
      <c r="E46" s="152">
        <v>0</v>
      </c>
      <c r="F46" s="152">
        <v>2.182630120222905</v>
      </c>
      <c r="G46" s="157">
        <v>97.29239162388137</v>
      </c>
      <c r="H46" s="150">
        <v>225.85805896508612</v>
      </c>
      <c r="I46" s="150">
        <v>298.56949428627075</v>
      </c>
      <c r="J46" s="259">
        <v>116.6363393407496</v>
      </c>
    </row>
    <row r="47" spans="2:10" ht="12.75">
      <c r="B47" s="87" t="s">
        <v>100</v>
      </c>
      <c r="C47" s="149" t="s">
        <v>99</v>
      </c>
      <c r="D47" s="152">
        <v>0</v>
      </c>
      <c r="E47" s="152">
        <v>0</v>
      </c>
      <c r="F47" s="152">
        <v>6.984416384713295</v>
      </c>
      <c r="G47" s="150">
        <v>3271.536783958762</v>
      </c>
      <c r="H47" s="152">
        <v>0</v>
      </c>
      <c r="I47" s="152">
        <v>0</v>
      </c>
      <c r="J47" s="177">
        <v>1628.5723532444304</v>
      </c>
    </row>
    <row r="48" spans="2:10" ht="12.75">
      <c r="B48" s="87" t="s">
        <v>98</v>
      </c>
      <c r="C48" s="149" t="s">
        <v>97</v>
      </c>
      <c r="D48" s="152">
        <v>0</v>
      </c>
      <c r="E48" s="152">
        <v>0</v>
      </c>
      <c r="F48" s="152">
        <v>3.055682168312067</v>
      </c>
      <c r="G48" s="150">
        <v>1988.1488723140976</v>
      </c>
      <c r="H48" s="152">
        <v>0</v>
      </c>
      <c r="I48" s="152">
        <v>0</v>
      </c>
      <c r="J48" s="177">
        <v>989.527653116682</v>
      </c>
    </row>
    <row r="49" spans="2:10" ht="12.75">
      <c r="B49" s="87" t="s">
        <v>113</v>
      </c>
      <c r="C49" s="149" t="s">
        <v>112</v>
      </c>
      <c r="D49" s="152">
        <v>0</v>
      </c>
      <c r="E49" s="152">
        <v>1.0572901477298657</v>
      </c>
      <c r="F49" s="152">
        <v>0</v>
      </c>
      <c r="G49" s="155">
        <v>22.945109487055028</v>
      </c>
      <c r="H49" s="150">
        <v>131.6090193217607</v>
      </c>
      <c r="I49" s="150">
        <v>206.87399416838983</v>
      </c>
      <c r="J49" s="259">
        <v>52.929558038721794</v>
      </c>
    </row>
    <row r="50" spans="2:10" ht="12.75">
      <c r="B50" s="87" t="s">
        <v>148</v>
      </c>
      <c r="C50" s="149" t="s">
        <v>147</v>
      </c>
      <c r="D50" s="158">
        <v>50.94774382548082</v>
      </c>
      <c r="E50" s="157">
        <v>86.697792113849</v>
      </c>
      <c r="F50" s="152">
        <v>14.841884817515753</v>
      </c>
      <c r="G50" s="152">
        <v>10.382982505315404</v>
      </c>
      <c r="H50" s="152">
        <v>6.509693428818271</v>
      </c>
      <c r="I50" s="152">
        <v>16.77356709473431</v>
      </c>
      <c r="J50" s="259">
        <v>15.687555756054893</v>
      </c>
    </row>
    <row r="51" spans="2:10" ht="12.75">
      <c r="B51" s="87" t="s">
        <v>142</v>
      </c>
      <c r="C51" s="149" t="s">
        <v>141</v>
      </c>
      <c r="D51" s="152">
        <v>0</v>
      </c>
      <c r="E51" s="152">
        <v>0</v>
      </c>
      <c r="F51" s="152">
        <v>0.8730520480891619</v>
      </c>
      <c r="G51" s="152">
        <v>24.61151408667355</v>
      </c>
      <c r="H51" s="152">
        <v>26.88786416251025</v>
      </c>
      <c r="I51" s="152">
        <v>16.77356709473431</v>
      </c>
      <c r="J51" s="259">
        <v>19.38624776358003</v>
      </c>
    </row>
    <row r="52" spans="2:10" ht="12.75">
      <c r="B52" s="87" t="s">
        <v>242</v>
      </c>
      <c r="C52" s="149" t="s">
        <v>52</v>
      </c>
      <c r="D52" s="152">
        <v>0</v>
      </c>
      <c r="E52" s="152">
        <v>0</v>
      </c>
      <c r="F52" s="152">
        <v>2.182630120222905</v>
      </c>
      <c r="G52" s="155">
        <v>27.944323285910592</v>
      </c>
      <c r="H52" s="155">
        <v>22.359381777245368</v>
      </c>
      <c r="I52" s="152">
        <v>7.827664644209345</v>
      </c>
      <c r="J52" s="259">
        <v>19.70510052284944</v>
      </c>
    </row>
    <row r="53" spans="2:10" ht="12.75">
      <c r="B53" s="87" t="s">
        <v>258</v>
      </c>
      <c r="C53" s="149" t="s">
        <v>135</v>
      </c>
      <c r="D53" s="152">
        <v>0</v>
      </c>
      <c r="E53" s="152">
        <v>1.0572901477298657</v>
      </c>
      <c r="F53" s="152">
        <v>0</v>
      </c>
      <c r="G53" s="152">
        <v>6.921988336876936</v>
      </c>
      <c r="H53" s="153">
        <v>65.09693428818271</v>
      </c>
      <c r="I53" s="150">
        <v>103.99611598735272</v>
      </c>
      <c r="J53" s="259">
        <v>24.105268600767275</v>
      </c>
    </row>
    <row r="54" spans="2:10" ht="12.75">
      <c r="B54" s="87" t="s">
        <v>253</v>
      </c>
      <c r="C54" s="149" t="s">
        <v>137</v>
      </c>
      <c r="D54" s="152">
        <v>0</v>
      </c>
      <c r="E54" s="152">
        <v>0</v>
      </c>
      <c r="F54" s="152">
        <v>0</v>
      </c>
      <c r="G54" s="152">
        <v>9.99842759771113</v>
      </c>
      <c r="H54" s="150">
        <v>205.7629183804732</v>
      </c>
      <c r="I54" s="150">
        <v>765.9928973262001</v>
      </c>
      <c r="J54" s="259">
        <v>95.01812226228371</v>
      </c>
    </row>
    <row r="55" spans="2:10" ht="12.75">
      <c r="B55" s="87" t="s">
        <v>237</v>
      </c>
      <c r="C55" s="149" t="s">
        <v>116</v>
      </c>
      <c r="D55" s="160">
        <v>0</v>
      </c>
      <c r="E55" s="152">
        <v>0</v>
      </c>
      <c r="F55" s="302">
        <v>0.43652602404458096</v>
      </c>
      <c r="G55" s="150">
        <v>355.8414745031551</v>
      </c>
      <c r="H55" s="150">
        <v>1759.8814669735657</v>
      </c>
      <c r="I55" s="150">
        <v>2226.411472374401</v>
      </c>
      <c r="J55" s="259">
        <v>700.5832826667441</v>
      </c>
    </row>
    <row r="56" spans="2:10" ht="12.75">
      <c r="B56" s="87" t="s">
        <v>243</v>
      </c>
      <c r="C56" s="149" t="s">
        <v>136</v>
      </c>
      <c r="D56" s="152">
        <v>0</v>
      </c>
      <c r="E56" s="152">
        <v>0</v>
      </c>
      <c r="F56" s="152">
        <v>0.8730520480891619</v>
      </c>
      <c r="G56" s="152">
        <v>1.6664045996185217</v>
      </c>
      <c r="H56" s="152">
        <v>26.604834013431194</v>
      </c>
      <c r="I56" s="153">
        <v>54.79365250946542</v>
      </c>
      <c r="J56" s="259">
        <v>10.075747192913306</v>
      </c>
    </row>
    <row r="57" spans="2:10" ht="12.75">
      <c r="B57" s="87" t="s">
        <v>239</v>
      </c>
      <c r="C57" s="149" t="s">
        <v>118</v>
      </c>
      <c r="D57" s="152">
        <v>0</v>
      </c>
      <c r="E57" s="152">
        <v>0</v>
      </c>
      <c r="F57" s="152">
        <v>1.7461040961783239</v>
      </c>
      <c r="G57" s="152">
        <v>30.379837700737664</v>
      </c>
      <c r="H57" s="150">
        <v>245.67016940061998</v>
      </c>
      <c r="I57" s="150">
        <v>413.74798833677966</v>
      </c>
      <c r="J57" s="259">
        <v>94.31664619189101</v>
      </c>
    </row>
    <row r="58" spans="2:10" ht="12.75">
      <c r="B58" s="87" t="s">
        <v>238</v>
      </c>
      <c r="C58" s="149" t="s">
        <v>115</v>
      </c>
      <c r="D58" s="152">
        <v>0</v>
      </c>
      <c r="E58" s="152">
        <v>2.1145802954597315</v>
      </c>
      <c r="F58" s="152">
        <v>0</v>
      </c>
      <c r="G58" s="152">
        <v>26.406103655493496</v>
      </c>
      <c r="H58" s="150">
        <v>360.0143496285583</v>
      </c>
      <c r="I58" s="150">
        <v>716.7904338483129</v>
      </c>
      <c r="J58" s="259">
        <v>135.25734048208304</v>
      </c>
    </row>
    <row r="59" spans="2:10" ht="12.75">
      <c r="B59" s="87" t="s">
        <v>240</v>
      </c>
      <c r="C59" s="149" t="s">
        <v>117</v>
      </c>
      <c r="D59" s="152">
        <v>0</v>
      </c>
      <c r="E59" s="152">
        <v>0</v>
      </c>
      <c r="F59" s="152">
        <v>0</v>
      </c>
      <c r="G59" s="153">
        <v>60.37512049387105</v>
      </c>
      <c r="H59" s="153">
        <v>77.8332909967402</v>
      </c>
      <c r="I59" s="152">
        <v>49.202463477887314</v>
      </c>
      <c r="J59" s="177">
        <v>50.37873596456653</v>
      </c>
    </row>
    <row r="60" spans="2:10" ht="12.75">
      <c r="B60" s="87" t="s">
        <v>244</v>
      </c>
      <c r="C60" s="149" t="s">
        <v>134</v>
      </c>
      <c r="D60" s="152">
        <v>0</v>
      </c>
      <c r="E60" s="152">
        <v>1.0572901477298657</v>
      </c>
      <c r="F60" s="152">
        <v>0</v>
      </c>
      <c r="G60" s="152">
        <v>0.7691098152085485</v>
      </c>
      <c r="H60" s="152">
        <v>2.5472713417114976</v>
      </c>
      <c r="I60" s="152">
        <v>15.65532928841869</v>
      </c>
      <c r="J60" s="177">
        <v>1.9131165556164504</v>
      </c>
    </row>
    <row r="61" spans="2:10" ht="12.75">
      <c r="B61" s="87" t="s">
        <v>164</v>
      </c>
      <c r="C61" s="149" t="s">
        <v>165</v>
      </c>
      <c r="D61" s="152">
        <v>0</v>
      </c>
      <c r="E61" s="152">
        <v>0</v>
      </c>
      <c r="F61" s="302">
        <v>0.43652602404458096</v>
      </c>
      <c r="G61" s="152">
        <v>0.512739876805699</v>
      </c>
      <c r="H61" s="152">
        <v>3.3963617889486635</v>
      </c>
      <c r="I61" s="152">
        <v>10.064140256840586</v>
      </c>
      <c r="J61" s="177">
        <v>1.6580343482009237</v>
      </c>
    </row>
    <row r="62" spans="2:10" ht="12.75">
      <c r="B62" s="87" t="s">
        <v>71</v>
      </c>
      <c r="C62" s="149" t="s">
        <v>70</v>
      </c>
      <c r="D62" s="152">
        <v>0</v>
      </c>
      <c r="E62" s="152">
        <v>2.1145802954597315</v>
      </c>
      <c r="F62" s="302">
        <v>0.43652602404458096</v>
      </c>
      <c r="G62" s="152">
        <v>5.896508583265538</v>
      </c>
      <c r="H62" s="152">
        <v>11.887266261320322</v>
      </c>
      <c r="I62" s="152">
        <v>30.19242077052176</v>
      </c>
      <c r="J62" s="177">
        <v>7.524925118758039</v>
      </c>
    </row>
    <row r="63" spans="2:10" ht="12.75">
      <c r="B63" s="87" t="s">
        <v>159</v>
      </c>
      <c r="C63" s="149" t="s">
        <v>160</v>
      </c>
      <c r="D63" s="160">
        <v>0</v>
      </c>
      <c r="E63" s="152">
        <v>0</v>
      </c>
      <c r="F63" s="152">
        <v>0</v>
      </c>
      <c r="G63" s="157">
        <v>64.86159441592092</v>
      </c>
      <c r="H63" s="150">
        <v>217.36715449271446</v>
      </c>
      <c r="I63" s="150">
        <v>197.92809171786487</v>
      </c>
      <c r="J63" s="177">
        <v>92.53107073998233</v>
      </c>
    </row>
    <row r="64" spans="2:10" ht="12.75">
      <c r="B64" s="260" t="s">
        <v>114</v>
      </c>
      <c r="C64" s="178"/>
      <c r="D64" s="150">
        <v>47960.353392077624</v>
      </c>
      <c r="E64" s="153">
        <v>6005.408039105638</v>
      </c>
      <c r="F64" s="153">
        <v>2316.6436096045913</v>
      </c>
      <c r="G64" s="153">
        <v>5737.43103648657</v>
      </c>
      <c r="H64" s="153">
        <v>9874.072810921001</v>
      </c>
      <c r="I64" s="176">
        <v>17076.609540245845</v>
      </c>
      <c r="J64" s="177">
        <v>7413.964358532285</v>
      </c>
    </row>
    <row r="65" spans="2:10" ht="13.5" thickBot="1">
      <c r="B65" s="261" t="s">
        <v>0</v>
      </c>
      <c r="C65" s="179"/>
      <c r="D65" s="163">
        <v>55287.56527679678</v>
      </c>
      <c r="E65" s="180">
        <v>10688.146103401214</v>
      </c>
      <c r="F65" s="180">
        <v>4651.621312219055</v>
      </c>
      <c r="G65" s="181">
        <v>16110.799669111868</v>
      </c>
      <c r="H65" s="181">
        <v>18059.870782585436</v>
      </c>
      <c r="I65" s="262">
        <v>32295.826084201442</v>
      </c>
      <c r="J65" s="182">
        <v>16011.31884781705</v>
      </c>
    </row>
    <row r="66" spans="2:10" ht="12.75">
      <c r="B66" s="188" t="s">
        <v>166</v>
      </c>
      <c r="C66" s="166"/>
      <c r="D66" s="263" t="s">
        <v>174</v>
      </c>
      <c r="E66" s="188"/>
      <c r="F66" s="188" t="s">
        <v>205</v>
      </c>
      <c r="G66" s="188"/>
      <c r="H66" s="188"/>
      <c r="I66" s="188"/>
      <c r="J66" s="264"/>
    </row>
    <row r="67" spans="2:10" ht="12.75">
      <c r="B67" s="188" t="s">
        <v>169</v>
      </c>
      <c r="C67" s="167"/>
      <c r="D67" s="263" t="s">
        <v>175</v>
      </c>
      <c r="E67" s="188"/>
      <c r="F67" s="188" t="s">
        <v>310</v>
      </c>
      <c r="G67" s="188"/>
      <c r="H67" s="188"/>
      <c r="I67" s="188"/>
      <c r="J67" s="265"/>
    </row>
    <row r="68" spans="2:10" ht="12.75">
      <c r="B68" s="188"/>
      <c r="C68" s="168"/>
      <c r="D68" s="266" t="s">
        <v>176</v>
      </c>
      <c r="E68" s="188"/>
      <c r="F68" s="188" t="s">
        <v>206</v>
      </c>
      <c r="G68" s="188"/>
      <c r="H68" s="188"/>
      <c r="I68" s="188"/>
      <c r="J68" s="264"/>
    </row>
    <row r="69" spans="2:10" ht="15">
      <c r="B69" s="267"/>
      <c r="C69" s="267"/>
      <c r="D69" s="268"/>
      <c r="E69" s="268"/>
      <c r="F69" s="268"/>
      <c r="G69" s="268"/>
      <c r="H69" s="268"/>
      <c r="I69" s="268"/>
      <c r="J69" s="268"/>
    </row>
    <row r="70" spans="2:3" ht="15">
      <c r="B70" s="141"/>
      <c r="C70" s="141"/>
    </row>
    <row r="71" spans="2:3" ht="15">
      <c r="B71" s="141"/>
      <c r="C71" s="141"/>
    </row>
  </sheetData>
  <sheetProtection/>
  <mergeCells count="5">
    <mergeCell ref="D5:I5"/>
    <mergeCell ref="D7:J7"/>
    <mergeCell ref="B2:J2"/>
    <mergeCell ref="B3:J3"/>
    <mergeCell ref="B5:B7"/>
  </mergeCells>
  <conditionalFormatting sqref="D8:I10">
    <cfRule type="cellIs" priority="6" dxfId="0" operator="between" stopIfTrue="1">
      <formula>99</formula>
      <formula>50</formula>
    </cfRule>
    <cfRule type="cellIs" priority="7" dxfId="6" operator="greaterThan" stopIfTrue="1">
      <formula>100</formula>
    </cfRule>
  </conditionalFormatting>
  <conditionalFormatting sqref="D8:I65">
    <cfRule type="cellIs" priority="1" dxfId="0" operator="between" stopIfTrue="1">
      <formula>50</formula>
      <formula>100</formula>
    </cfRule>
    <cfRule type="cellIs" priority="2" dxfId="1" operator="lessThan" stopIfTrue="1">
      <formula>50</formula>
    </cfRule>
    <cfRule type="cellIs" priority="3" dxfId="0" operator="between" stopIfTrue="1">
      <formula>100</formula>
      <formula>50</formula>
    </cfRule>
    <cfRule type="cellIs" priority="4" dxfId="0" operator="between" stopIfTrue="1">
      <formula>99</formula>
      <formula>50</formula>
    </cfRule>
    <cfRule type="cellIs" priority="5" dxfId="8" operator="greaterThan" stopIfTrue="1">
      <formula>100</formula>
    </cfRule>
  </conditionalFormatting>
  <printOptions/>
  <pageMargins left="0.75" right="0.75" top="1" bottom="1" header="0" footer="0"/>
  <pageSetup fitToHeight="1" fitToWidth="1" horizontalDpi="300" verticalDpi="300" orientation="portrait" paperSize="9" scale="82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64"/>
  <sheetViews>
    <sheetView zoomScale="75" zoomScaleNormal="75" zoomScalePageLayoutView="0" workbookViewId="0" topLeftCell="A1">
      <selection activeCell="B5" sqref="B5:J64"/>
    </sheetView>
  </sheetViews>
  <sheetFormatPr defaultColWidth="11.421875" defaultRowHeight="12.75"/>
  <cols>
    <col min="1" max="1" width="4.7109375" style="1" customWidth="1"/>
    <col min="2" max="2" width="61.57421875" style="1" customWidth="1"/>
    <col min="3" max="3" width="11.57421875" style="1" customWidth="1"/>
    <col min="4" max="9" width="11.421875" style="1" customWidth="1"/>
    <col min="10" max="10" width="15.57421875" style="1" customWidth="1"/>
    <col min="11" max="16384" width="11.421875" style="1" customWidth="1"/>
  </cols>
  <sheetData>
    <row r="2" spans="2:10" ht="15">
      <c r="B2" s="371" t="s">
        <v>223</v>
      </c>
      <c r="C2" s="371"/>
      <c r="D2" s="371"/>
      <c r="E2" s="371"/>
      <c r="F2" s="371"/>
      <c r="G2" s="371"/>
      <c r="H2" s="371"/>
      <c r="I2" s="371"/>
      <c r="J2" s="371"/>
    </row>
    <row r="3" spans="2:10" ht="15">
      <c r="B3" s="371" t="s">
        <v>313</v>
      </c>
      <c r="C3" s="371"/>
      <c r="D3" s="371"/>
      <c r="E3" s="371"/>
      <c r="F3" s="371"/>
      <c r="G3" s="371"/>
      <c r="H3" s="371"/>
      <c r="I3" s="371"/>
      <c r="J3" s="371"/>
    </row>
    <row r="4" spans="2:3" ht="13.5" thickBot="1">
      <c r="B4" s="22"/>
      <c r="C4" s="22"/>
    </row>
    <row r="5" spans="2:10" ht="13.5" thickBot="1">
      <c r="B5" s="379" t="s">
        <v>170</v>
      </c>
      <c r="C5" s="90"/>
      <c r="D5" s="383"/>
      <c r="E5" s="383"/>
      <c r="F5" s="383"/>
      <c r="G5" s="383"/>
      <c r="H5" s="383"/>
      <c r="I5" s="383"/>
      <c r="J5" s="78"/>
    </row>
    <row r="6" spans="2:10" ht="25.5">
      <c r="B6" s="381"/>
      <c r="C6" s="91" t="s">
        <v>316</v>
      </c>
      <c r="D6" s="80" t="s">
        <v>179</v>
      </c>
      <c r="E6" s="143" t="s">
        <v>46</v>
      </c>
      <c r="F6" s="144" t="s">
        <v>47</v>
      </c>
      <c r="G6" s="61" t="s">
        <v>43</v>
      </c>
      <c r="H6" s="61" t="s">
        <v>44</v>
      </c>
      <c r="I6" s="61" t="s">
        <v>45</v>
      </c>
      <c r="J6" s="62" t="s">
        <v>260</v>
      </c>
    </row>
    <row r="7" spans="2:10" ht="13.5" thickBot="1">
      <c r="B7" s="382"/>
      <c r="C7" s="92" t="s">
        <v>40</v>
      </c>
      <c r="D7" s="406" t="s">
        <v>192</v>
      </c>
      <c r="E7" s="407"/>
      <c r="F7" s="407"/>
      <c r="G7" s="407"/>
      <c r="H7" s="407"/>
      <c r="I7" s="407"/>
      <c r="J7" s="408"/>
    </row>
    <row r="8" spans="2:10" ht="13.5" thickBot="1">
      <c r="B8" s="93"/>
      <c r="C8" s="94"/>
      <c r="D8" s="95"/>
      <c r="E8" s="95"/>
      <c r="F8" s="95"/>
      <c r="G8" s="95"/>
      <c r="H8" s="95"/>
      <c r="I8" s="95"/>
      <c r="J8" s="96"/>
    </row>
    <row r="9" spans="2:10" ht="12.75">
      <c r="B9" s="97" t="s">
        <v>151</v>
      </c>
      <c r="C9" s="145" t="s">
        <v>129</v>
      </c>
      <c r="D9" s="146">
        <v>0</v>
      </c>
      <c r="E9" s="146">
        <v>0</v>
      </c>
      <c r="F9" s="301">
        <v>0.41837401032756244</v>
      </c>
      <c r="G9" s="147">
        <v>35.02518523678767</v>
      </c>
      <c r="H9" s="146">
        <v>38.73651371376576</v>
      </c>
      <c r="I9" s="146">
        <v>0</v>
      </c>
      <c r="J9" s="148">
        <v>36.28640981357723</v>
      </c>
    </row>
    <row r="10" spans="2:10" ht="12.75">
      <c r="B10" s="87" t="s">
        <v>69</v>
      </c>
      <c r="C10" s="149" t="s">
        <v>68</v>
      </c>
      <c r="D10" s="150">
        <v>238.43866827588238</v>
      </c>
      <c r="E10" s="150">
        <v>148.48964460307866</v>
      </c>
      <c r="F10" s="151">
        <v>120.49171497433798</v>
      </c>
      <c r="G10" s="152">
        <v>15.674254166739233</v>
      </c>
      <c r="H10" s="155">
        <v>46.79578837904589</v>
      </c>
      <c r="I10" s="150">
        <v>385.9696438471104</v>
      </c>
      <c r="J10" s="154">
        <v>61.94455166400609</v>
      </c>
    </row>
    <row r="11" spans="2:10" ht="12.75">
      <c r="B11" s="87" t="s">
        <v>152</v>
      </c>
      <c r="C11" s="149" t="s">
        <v>153</v>
      </c>
      <c r="D11" s="150">
        <v>441.5530893997822</v>
      </c>
      <c r="E11" s="153">
        <v>82.27128957738141</v>
      </c>
      <c r="F11" s="152">
        <v>19.663578485395433</v>
      </c>
      <c r="G11" s="152">
        <v>3.386412937258476</v>
      </c>
      <c r="H11" s="152">
        <v>8.059274665280125</v>
      </c>
      <c r="I11" s="152">
        <v>33.56257772583569</v>
      </c>
      <c r="J11" s="154">
        <v>17.338033091398586</v>
      </c>
    </row>
    <row r="12" spans="2:10" ht="12.75">
      <c r="B12" s="87" t="s">
        <v>60</v>
      </c>
      <c r="C12" s="149" t="s">
        <v>59</v>
      </c>
      <c r="D12" s="152">
        <v>4.415530893997822</v>
      </c>
      <c r="E12" s="152">
        <v>2.0066168189605222</v>
      </c>
      <c r="F12" s="152">
        <v>0</v>
      </c>
      <c r="G12" s="152">
        <v>14.029425025785116</v>
      </c>
      <c r="H12" s="150">
        <v>312.2318991290784</v>
      </c>
      <c r="I12" s="150">
        <v>2072.4891745703535</v>
      </c>
      <c r="J12" s="154">
        <v>165.22125651803358</v>
      </c>
    </row>
    <row r="13" spans="2:10" ht="12.75">
      <c r="B13" s="87" t="s">
        <v>79</v>
      </c>
      <c r="C13" s="149" t="s">
        <v>78</v>
      </c>
      <c r="D13" s="156">
        <v>0</v>
      </c>
      <c r="E13" s="152">
        <v>4.0132336379210445</v>
      </c>
      <c r="F13" s="152">
        <v>15.061464371792248</v>
      </c>
      <c r="G13" s="150">
        <v>305.93822021746576</v>
      </c>
      <c r="H13" s="150">
        <v>705.5764981151697</v>
      </c>
      <c r="I13" s="150">
        <v>759.9526527921366</v>
      </c>
      <c r="J13" s="154">
        <v>351.59169272031187</v>
      </c>
    </row>
    <row r="14" spans="2:10" ht="12.75">
      <c r="B14" s="87" t="s">
        <v>154</v>
      </c>
      <c r="C14" s="149" t="s">
        <v>122</v>
      </c>
      <c r="D14" s="152">
        <v>35.324247151982576</v>
      </c>
      <c r="E14" s="152">
        <v>10.03308409480261</v>
      </c>
      <c r="F14" s="152">
        <v>0.8367480206551249</v>
      </c>
      <c r="G14" s="302">
        <v>0.4837732767512109</v>
      </c>
      <c r="H14" s="152">
        <v>3.6396724294813465</v>
      </c>
      <c r="I14" s="152">
        <v>20.377279333543097</v>
      </c>
      <c r="J14" s="154">
        <v>3.0059747774561014</v>
      </c>
    </row>
    <row r="15" spans="2:10" ht="12.75">
      <c r="B15" s="87" t="s">
        <v>144</v>
      </c>
      <c r="C15" s="149" t="s">
        <v>143</v>
      </c>
      <c r="D15" s="152">
        <v>0</v>
      </c>
      <c r="E15" s="152">
        <v>0</v>
      </c>
      <c r="F15" s="152">
        <v>2.091870051637812</v>
      </c>
      <c r="G15" s="152">
        <v>7.063089840567679</v>
      </c>
      <c r="H15" s="153">
        <v>50.69543741063304</v>
      </c>
      <c r="I15" s="157">
        <v>87.50243478521448</v>
      </c>
      <c r="J15" s="154">
        <v>18.57262987499663</v>
      </c>
    </row>
    <row r="16" spans="2:10" ht="12.75">
      <c r="B16" s="87" t="s">
        <v>56</v>
      </c>
      <c r="C16" s="149" t="s">
        <v>55</v>
      </c>
      <c r="D16" s="152">
        <v>0</v>
      </c>
      <c r="E16" s="152">
        <v>22.072785008565745</v>
      </c>
      <c r="F16" s="152">
        <v>23.847318588671058</v>
      </c>
      <c r="G16" s="152">
        <v>21.673042798454247</v>
      </c>
      <c r="H16" s="157">
        <v>97.49122578967894</v>
      </c>
      <c r="I16" s="150">
        <v>196.58081239418044</v>
      </c>
      <c r="J16" s="154">
        <v>45.196977903893526</v>
      </c>
    </row>
    <row r="17" spans="2:10" ht="12.75">
      <c r="B17" s="87" t="s">
        <v>186</v>
      </c>
      <c r="C17" s="149" t="s">
        <v>126</v>
      </c>
      <c r="D17" s="152">
        <v>8.831061787995644</v>
      </c>
      <c r="E17" s="153">
        <v>63.20842979725645</v>
      </c>
      <c r="F17" s="152">
        <v>43.09252306373893</v>
      </c>
      <c r="G17" s="152">
        <v>28.92964194972241</v>
      </c>
      <c r="H17" s="152">
        <v>7.799298063174314</v>
      </c>
      <c r="I17" s="152">
        <v>22.774606313959932</v>
      </c>
      <c r="J17" s="154">
        <v>27.697910449416934</v>
      </c>
    </row>
    <row r="18" spans="2:10" ht="12.75">
      <c r="B18" s="87" t="s">
        <v>188</v>
      </c>
      <c r="C18" s="149" t="s">
        <v>155</v>
      </c>
      <c r="D18" s="155">
        <v>0</v>
      </c>
      <c r="E18" s="152">
        <v>2.0066168189605222</v>
      </c>
      <c r="F18" s="302">
        <v>0.41837401032756244</v>
      </c>
      <c r="G18" s="152">
        <v>5.0312420782125935</v>
      </c>
      <c r="H18" s="152">
        <v>29.117379435850772</v>
      </c>
      <c r="I18" s="150">
        <v>163.01823466834477</v>
      </c>
      <c r="J18" s="154">
        <v>16.26447067087855</v>
      </c>
    </row>
    <row r="19" spans="2:10" ht="12.75">
      <c r="B19" s="87" t="s">
        <v>187</v>
      </c>
      <c r="C19" s="149" t="s">
        <v>156</v>
      </c>
      <c r="D19" s="152">
        <v>0</v>
      </c>
      <c r="E19" s="152">
        <v>2.0066168189605222</v>
      </c>
      <c r="F19" s="152">
        <v>0.8367480206551249</v>
      </c>
      <c r="G19" s="152">
        <v>0.7740372428019374</v>
      </c>
      <c r="H19" s="152">
        <v>11.178993890549851</v>
      </c>
      <c r="I19" s="153">
        <v>53.93985705937878</v>
      </c>
      <c r="J19" s="154">
        <v>5.3678121026001815</v>
      </c>
    </row>
    <row r="20" spans="2:10" ht="12.75">
      <c r="B20" s="87" t="s">
        <v>194</v>
      </c>
      <c r="C20" s="149" t="s">
        <v>67</v>
      </c>
      <c r="D20" s="156">
        <v>44.15530893997822</v>
      </c>
      <c r="E20" s="150">
        <v>1293.2645398200566</v>
      </c>
      <c r="F20" s="150">
        <v>638.0203657495327</v>
      </c>
      <c r="G20" s="155">
        <v>47.700045087669395</v>
      </c>
      <c r="H20" s="152">
        <v>10.91901728844404</v>
      </c>
      <c r="I20" s="152">
        <v>1.1986634902084174</v>
      </c>
      <c r="J20" s="154">
        <v>180.3584866473661</v>
      </c>
    </row>
    <row r="21" spans="2:10" ht="12.75">
      <c r="B21" s="87" t="s">
        <v>204</v>
      </c>
      <c r="C21" s="149" t="s">
        <v>161</v>
      </c>
      <c r="D21" s="155">
        <v>0</v>
      </c>
      <c r="E21" s="152">
        <v>0</v>
      </c>
      <c r="F21" s="152">
        <v>0</v>
      </c>
      <c r="G21" s="152">
        <v>15.674254166739233</v>
      </c>
      <c r="H21" s="152">
        <v>22.357987781099702</v>
      </c>
      <c r="I21" s="152">
        <v>2.397326980416835</v>
      </c>
      <c r="J21" s="154">
        <v>13.419530256500453</v>
      </c>
    </row>
    <row r="22" spans="2:10" ht="12.75">
      <c r="B22" s="87" t="s">
        <v>125</v>
      </c>
      <c r="C22" s="149" t="s">
        <v>62</v>
      </c>
      <c r="D22" s="155">
        <v>8.831061787995644</v>
      </c>
      <c r="E22" s="152">
        <v>11.036392504282873</v>
      </c>
      <c r="F22" s="152">
        <v>7.530732185896124</v>
      </c>
      <c r="G22" s="152">
        <v>37.25054230984324</v>
      </c>
      <c r="H22" s="150">
        <v>255.2970232679059</v>
      </c>
      <c r="I22" s="150">
        <v>1332.9138011117602</v>
      </c>
      <c r="J22" s="154">
        <v>134.73208377526456</v>
      </c>
    </row>
    <row r="23" spans="2:10" ht="12.75">
      <c r="B23" s="87" t="s">
        <v>105</v>
      </c>
      <c r="C23" s="149" t="s">
        <v>104</v>
      </c>
      <c r="D23" s="155">
        <v>0</v>
      </c>
      <c r="E23" s="152">
        <v>1.0033084094802611</v>
      </c>
      <c r="F23" s="152">
        <v>0.8367480206551249</v>
      </c>
      <c r="G23" s="152">
        <v>8.804673636872039</v>
      </c>
      <c r="H23" s="152">
        <v>20.018198362147405</v>
      </c>
      <c r="I23" s="152">
        <v>43.15188564750303</v>
      </c>
      <c r="J23" s="154">
        <v>11.111371052382376</v>
      </c>
    </row>
    <row r="24" spans="2:10" ht="12.75">
      <c r="B24" s="87" t="s">
        <v>73</v>
      </c>
      <c r="C24" s="149" t="s">
        <v>72</v>
      </c>
      <c r="D24" s="155">
        <v>4.415530893997822</v>
      </c>
      <c r="E24" s="160">
        <v>40.13233637921044</v>
      </c>
      <c r="F24" s="150">
        <v>487.40572203161025</v>
      </c>
      <c r="G24" s="150">
        <v>310.0986703975262</v>
      </c>
      <c r="H24" s="150">
        <v>151.5663590276875</v>
      </c>
      <c r="I24" s="158">
        <v>75.5157998831303</v>
      </c>
      <c r="J24" s="154">
        <v>271.4502580284912</v>
      </c>
    </row>
    <row r="25" spans="2:10" ht="12.75">
      <c r="B25" s="87" t="s">
        <v>77</v>
      </c>
      <c r="C25" s="149" t="s">
        <v>76</v>
      </c>
      <c r="D25" s="155">
        <v>13.246592681993466</v>
      </c>
      <c r="E25" s="152">
        <v>13.043009323243394</v>
      </c>
      <c r="F25" s="152">
        <v>2.928618072292937</v>
      </c>
      <c r="G25" s="152">
        <v>11.707313297379303</v>
      </c>
      <c r="H25" s="150">
        <v>82.93253607175355</v>
      </c>
      <c r="I25" s="150">
        <v>342.8177581996074</v>
      </c>
      <c r="J25" s="154">
        <v>40.20491264847536</v>
      </c>
    </row>
    <row r="26" spans="2:10" ht="12.75">
      <c r="B26" s="87" t="s">
        <v>49</v>
      </c>
      <c r="C26" s="149" t="s">
        <v>48</v>
      </c>
      <c r="D26" s="150">
        <v>666.7451649936711</v>
      </c>
      <c r="E26" s="150">
        <v>435.43584971443335</v>
      </c>
      <c r="F26" s="150">
        <v>89.53203821009836</v>
      </c>
      <c r="G26" s="159">
        <v>52.15075923378053</v>
      </c>
      <c r="H26" s="157">
        <v>53.81515663590277</v>
      </c>
      <c r="I26" s="150">
        <v>185.7928409823047</v>
      </c>
      <c r="J26" s="154">
        <v>91.25280574420309</v>
      </c>
    </row>
    <row r="27" spans="2:10" ht="12.75">
      <c r="B27" s="87" t="s">
        <v>124</v>
      </c>
      <c r="C27" s="149" t="s">
        <v>123</v>
      </c>
      <c r="D27" s="161">
        <v>39.739778045980394</v>
      </c>
      <c r="E27" s="157">
        <v>121.4003175471116</v>
      </c>
      <c r="F27" s="153">
        <v>73.63382581765099</v>
      </c>
      <c r="G27" s="152">
        <v>14.70670761323681</v>
      </c>
      <c r="H27" s="152">
        <v>9.619134277914988</v>
      </c>
      <c r="I27" s="155">
        <v>29.966587255210435</v>
      </c>
      <c r="J27" s="154">
        <v>27.912622933520943</v>
      </c>
    </row>
    <row r="28" spans="2:10" ht="12.75">
      <c r="B28" s="87" t="s">
        <v>58</v>
      </c>
      <c r="C28" s="149" t="s">
        <v>57</v>
      </c>
      <c r="D28" s="152">
        <v>0</v>
      </c>
      <c r="E28" s="152">
        <v>0</v>
      </c>
      <c r="F28" s="152">
        <v>4.183740103275624</v>
      </c>
      <c r="G28" s="153">
        <v>50.31242078212593</v>
      </c>
      <c r="H28" s="157">
        <v>56.674899259066684</v>
      </c>
      <c r="I28" s="153">
        <v>55.1385205495872</v>
      </c>
      <c r="J28" s="154">
        <v>42.62042809464544</v>
      </c>
    </row>
    <row r="29" spans="2:10" ht="12.75">
      <c r="B29" s="87" t="s">
        <v>109</v>
      </c>
      <c r="C29" s="149" t="s">
        <v>108</v>
      </c>
      <c r="D29" s="152">
        <v>0</v>
      </c>
      <c r="E29" s="152">
        <v>0</v>
      </c>
      <c r="F29" s="302">
        <v>0.41837401032756244</v>
      </c>
      <c r="G29" s="152">
        <v>31.929036265579917</v>
      </c>
      <c r="H29" s="160">
        <v>39.51644352008319</v>
      </c>
      <c r="I29" s="155">
        <v>8.390644431458922</v>
      </c>
      <c r="J29" s="154">
        <v>26.30227930274089</v>
      </c>
    </row>
    <row r="30" spans="2:10" ht="12.75">
      <c r="B30" s="87" t="s">
        <v>140</v>
      </c>
      <c r="C30" s="149" t="s">
        <v>139</v>
      </c>
      <c r="D30" s="156">
        <v>0</v>
      </c>
      <c r="E30" s="152">
        <v>0</v>
      </c>
      <c r="F30" s="152">
        <v>2.091870051637812</v>
      </c>
      <c r="G30" s="158">
        <v>74.30757530898599</v>
      </c>
      <c r="H30" s="152">
        <v>29.377356037956584</v>
      </c>
      <c r="I30" s="152">
        <v>22.774606313959932</v>
      </c>
      <c r="J30" s="154">
        <v>48.578699528531644</v>
      </c>
    </row>
    <row r="31" spans="2:10" ht="12.75">
      <c r="B31" s="87" t="s">
        <v>167</v>
      </c>
      <c r="C31" s="149" t="s">
        <v>102</v>
      </c>
      <c r="D31" s="151">
        <v>176.62123575991288</v>
      </c>
      <c r="E31" s="150">
        <v>213.70469121929563</v>
      </c>
      <c r="F31" s="150">
        <v>385.74083752201255</v>
      </c>
      <c r="G31" s="150">
        <v>415.4644900739399</v>
      </c>
      <c r="H31" s="150">
        <v>301.832835044846</v>
      </c>
      <c r="I31" s="150">
        <v>445.90281835753126</v>
      </c>
      <c r="J31" s="154">
        <v>375.8542034240647</v>
      </c>
    </row>
    <row r="32" spans="2:10" ht="12.75">
      <c r="B32" s="87" t="s">
        <v>162</v>
      </c>
      <c r="C32" s="149" t="s">
        <v>163</v>
      </c>
      <c r="D32" s="152">
        <v>8.831061787995644</v>
      </c>
      <c r="E32" s="152">
        <v>5.016542047401305</v>
      </c>
      <c r="F32" s="152">
        <v>0.8367480206551249</v>
      </c>
      <c r="G32" s="152">
        <v>11.417049331328577</v>
      </c>
      <c r="H32" s="152">
        <v>7.799298063174314</v>
      </c>
      <c r="I32" s="152">
        <v>17.97995235312626</v>
      </c>
      <c r="J32" s="154">
        <v>9.232636816472311</v>
      </c>
    </row>
    <row r="33" spans="2:10" ht="12.75">
      <c r="B33" s="87" t="s">
        <v>75</v>
      </c>
      <c r="C33" s="149" t="s">
        <v>74</v>
      </c>
      <c r="D33" s="150">
        <v>785.9644991316123</v>
      </c>
      <c r="E33" s="150">
        <v>264.87342010278894</v>
      </c>
      <c r="F33" s="157">
        <v>94.55252633402911</v>
      </c>
      <c r="G33" s="150">
        <v>198.6373074340472</v>
      </c>
      <c r="H33" s="150">
        <v>616.6645001949825</v>
      </c>
      <c r="I33" s="150">
        <v>1144.7236331490387</v>
      </c>
      <c r="J33" s="154">
        <v>324.645275965259</v>
      </c>
    </row>
    <row r="34" spans="2:10" ht="12.75">
      <c r="B34" s="87" t="s">
        <v>88</v>
      </c>
      <c r="C34" s="149" t="s">
        <v>87</v>
      </c>
      <c r="D34" s="152">
        <v>0</v>
      </c>
      <c r="E34" s="152">
        <v>0</v>
      </c>
      <c r="F34" s="152">
        <v>0</v>
      </c>
      <c r="G34" s="152">
        <v>1.161055864202906</v>
      </c>
      <c r="H34" s="150">
        <v>181.2036916677499</v>
      </c>
      <c r="I34" s="150">
        <v>835.4684526752669</v>
      </c>
      <c r="J34" s="154">
        <v>75.47143816255856</v>
      </c>
    </row>
    <row r="35" spans="2:10" ht="12.75">
      <c r="B35" s="87" t="s">
        <v>157</v>
      </c>
      <c r="C35" s="149" t="s">
        <v>158</v>
      </c>
      <c r="D35" s="160">
        <v>0</v>
      </c>
      <c r="E35" s="152">
        <v>0</v>
      </c>
      <c r="F35" s="152">
        <v>0</v>
      </c>
      <c r="G35" s="152">
        <v>24.285418492910786</v>
      </c>
      <c r="H35" s="150">
        <v>306.51241388275054</v>
      </c>
      <c r="I35" s="150">
        <v>648.4769482027538</v>
      </c>
      <c r="J35" s="154">
        <v>105.79957654224957</v>
      </c>
    </row>
    <row r="36" spans="2:10" ht="12.75">
      <c r="B36" s="87" t="s">
        <v>81</v>
      </c>
      <c r="C36" s="149" t="s">
        <v>80</v>
      </c>
      <c r="D36" s="150">
        <v>92.72614877395426</v>
      </c>
      <c r="E36" s="157">
        <v>103.3407661764669</v>
      </c>
      <c r="F36" s="153">
        <v>59.82748347684143</v>
      </c>
      <c r="G36" s="157">
        <v>108.268459336921</v>
      </c>
      <c r="H36" s="157">
        <v>81.63265306122449</v>
      </c>
      <c r="I36" s="150">
        <v>189.38883145292996</v>
      </c>
      <c r="J36" s="154">
        <v>99.73394886631137</v>
      </c>
    </row>
    <row r="37" spans="2:10" ht="12.75">
      <c r="B37" s="87" t="s">
        <v>195</v>
      </c>
      <c r="C37" s="149" t="s">
        <v>66</v>
      </c>
      <c r="D37" s="150">
        <v>3881.2516558240854</v>
      </c>
      <c r="E37" s="150">
        <v>661.1802418474921</v>
      </c>
      <c r="F37" s="153">
        <v>50.62325524963505</v>
      </c>
      <c r="G37" s="152">
        <v>6.869580529867195</v>
      </c>
      <c r="H37" s="152">
        <v>14.038736513713765</v>
      </c>
      <c r="I37" s="157">
        <v>88.7010982754229</v>
      </c>
      <c r="J37" s="154">
        <v>99.73394886631137</v>
      </c>
    </row>
    <row r="38" spans="2:10" ht="12.75">
      <c r="B38" s="87" t="s">
        <v>196</v>
      </c>
      <c r="C38" s="149" t="s">
        <v>63</v>
      </c>
      <c r="D38" s="150">
        <v>468.04627476376913</v>
      </c>
      <c r="E38" s="150">
        <v>427.40938243859125</v>
      </c>
      <c r="F38" s="157">
        <v>114.63447882975211</v>
      </c>
      <c r="G38" s="155">
        <v>42.86231232015729</v>
      </c>
      <c r="H38" s="155">
        <v>19.238268555829976</v>
      </c>
      <c r="I38" s="155">
        <v>41.95322215729461</v>
      </c>
      <c r="J38" s="154">
        <v>72.89488835331046</v>
      </c>
    </row>
    <row r="39" spans="2:10" ht="12.75">
      <c r="B39" s="87" t="s">
        <v>65</v>
      </c>
      <c r="C39" s="149" t="s">
        <v>64</v>
      </c>
      <c r="D39" s="150">
        <v>2145.9480144829413</v>
      </c>
      <c r="E39" s="150">
        <v>1131.7318858937347</v>
      </c>
      <c r="F39" s="150">
        <v>174.8803363169211</v>
      </c>
      <c r="G39" s="158">
        <v>69.46984254147388</v>
      </c>
      <c r="H39" s="150">
        <v>171.3245807877291</v>
      </c>
      <c r="I39" s="150">
        <v>1097.9757570309102</v>
      </c>
      <c r="J39" s="154">
        <v>232.15787343745785</v>
      </c>
    </row>
    <row r="40" spans="2:10" ht="12.75">
      <c r="B40" s="87" t="s">
        <v>84</v>
      </c>
      <c r="C40" s="149" t="s">
        <v>83</v>
      </c>
      <c r="D40" s="160">
        <v>17.662123575991288</v>
      </c>
      <c r="E40" s="152">
        <v>44.14557001713149</v>
      </c>
      <c r="F40" s="152">
        <v>29.28618072292937</v>
      </c>
      <c r="G40" s="157">
        <v>65.50290167211395</v>
      </c>
      <c r="H40" s="150">
        <v>634.0829325360718</v>
      </c>
      <c r="I40" s="150">
        <v>2670.622256184354</v>
      </c>
      <c r="J40" s="154">
        <v>293.1898970440219</v>
      </c>
    </row>
    <row r="41" spans="2:10" ht="12.75">
      <c r="B41" s="87" t="s">
        <v>121</v>
      </c>
      <c r="C41" s="149" t="s">
        <v>120</v>
      </c>
      <c r="D41" s="155">
        <v>220.7765446998911</v>
      </c>
      <c r="E41" s="150">
        <v>282.93297147343367</v>
      </c>
      <c r="F41" s="150">
        <v>219.2279814116427</v>
      </c>
      <c r="G41" s="157">
        <v>65.5996563274642</v>
      </c>
      <c r="H41" s="150">
        <v>151.8263356297933</v>
      </c>
      <c r="I41" s="150">
        <v>420.7308850631545</v>
      </c>
      <c r="J41" s="154">
        <v>132.5312808131985</v>
      </c>
    </row>
    <row r="42" spans="2:10" ht="12.75">
      <c r="B42" s="87" t="s">
        <v>86</v>
      </c>
      <c r="C42" s="149" t="s">
        <v>85</v>
      </c>
      <c r="D42" s="160">
        <v>8.831061787995644</v>
      </c>
      <c r="E42" s="152">
        <v>0</v>
      </c>
      <c r="F42" s="152">
        <v>3.765366092948062</v>
      </c>
      <c r="G42" s="150">
        <v>149.5826971714744</v>
      </c>
      <c r="H42" s="150">
        <v>387.1051605355518</v>
      </c>
      <c r="I42" s="150">
        <v>438.71083741628075</v>
      </c>
      <c r="J42" s="154">
        <v>183.14974894071818</v>
      </c>
    </row>
    <row r="43" spans="2:10" ht="12.75">
      <c r="B43" s="87" t="s">
        <v>168</v>
      </c>
      <c r="C43" s="149" t="s">
        <v>145</v>
      </c>
      <c r="D43" s="160">
        <v>4.415530893997822</v>
      </c>
      <c r="E43" s="152">
        <v>26.08601864648679</v>
      </c>
      <c r="F43" s="152">
        <v>38.490408950135745</v>
      </c>
      <c r="G43" s="150">
        <v>295.1016988182386</v>
      </c>
      <c r="H43" s="150">
        <v>219.94020538151565</v>
      </c>
      <c r="I43" s="150">
        <v>182.19685051167946</v>
      </c>
      <c r="J43" s="154">
        <v>223.67673031534954</v>
      </c>
    </row>
    <row r="44" spans="2:10" ht="12.75">
      <c r="B44" s="87" t="s">
        <v>180</v>
      </c>
      <c r="C44" s="149" t="s">
        <v>82</v>
      </c>
      <c r="D44" s="152">
        <v>0</v>
      </c>
      <c r="E44" s="152">
        <v>0</v>
      </c>
      <c r="F44" s="152">
        <v>2.091870051637812</v>
      </c>
      <c r="G44" s="150">
        <v>144.5514550932618</v>
      </c>
      <c r="H44" s="150">
        <v>241.77823995840373</v>
      </c>
      <c r="I44" s="150">
        <v>314.0498344346054</v>
      </c>
      <c r="J44" s="154">
        <v>144.44782368097088</v>
      </c>
    </row>
    <row r="45" spans="2:10" ht="12.75">
      <c r="B45" s="87" t="s">
        <v>90</v>
      </c>
      <c r="C45" s="149" t="s">
        <v>89</v>
      </c>
      <c r="D45" s="150">
        <v>317.91822436784315</v>
      </c>
      <c r="E45" s="150">
        <v>1497.9394553540299</v>
      </c>
      <c r="F45" s="150">
        <v>965.1888418256865</v>
      </c>
      <c r="G45" s="150">
        <v>151.32428096777878</v>
      </c>
      <c r="H45" s="153">
        <v>65.77408033277005</v>
      </c>
      <c r="I45" s="157">
        <v>81.50911733417239</v>
      </c>
      <c r="J45" s="154">
        <v>309.02494274669243</v>
      </c>
    </row>
    <row r="46" spans="2:10" ht="12.75">
      <c r="B46" s="87" t="s">
        <v>148</v>
      </c>
      <c r="C46" s="149" t="s">
        <v>147</v>
      </c>
      <c r="D46" s="155">
        <v>26.49318536398693</v>
      </c>
      <c r="E46" s="150">
        <v>122.40362595659187</v>
      </c>
      <c r="F46" s="152">
        <v>17.57170843375762</v>
      </c>
      <c r="G46" s="152">
        <v>11.320294675978335</v>
      </c>
      <c r="H46" s="152">
        <v>16.37852593266606</v>
      </c>
      <c r="I46" s="152">
        <v>8.390644431458922</v>
      </c>
      <c r="J46" s="154">
        <v>19.16308920628265</v>
      </c>
    </row>
    <row r="47" spans="2:10" ht="12.75">
      <c r="B47" s="87" t="s">
        <v>142</v>
      </c>
      <c r="C47" s="149" t="s">
        <v>141</v>
      </c>
      <c r="D47" s="152">
        <v>0</v>
      </c>
      <c r="E47" s="152">
        <v>0</v>
      </c>
      <c r="F47" s="152">
        <v>1.6734960413102498</v>
      </c>
      <c r="G47" s="152">
        <v>11.900822608079787</v>
      </c>
      <c r="H47" s="152">
        <v>11.178993890549851</v>
      </c>
      <c r="I47" s="152">
        <v>8.390644431458922</v>
      </c>
      <c r="J47" s="154">
        <v>9.501027421602322</v>
      </c>
    </row>
    <row r="48" spans="2:10" ht="12.75">
      <c r="B48" s="87" t="s">
        <v>189</v>
      </c>
      <c r="C48" s="149" t="s">
        <v>52</v>
      </c>
      <c r="D48" s="152">
        <v>0</v>
      </c>
      <c r="E48" s="152">
        <v>0</v>
      </c>
      <c r="F48" s="152">
        <v>0</v>
      </c>
      <c r="G48" s="302">
        <v>0.3870186214009687</v>
      </c>
      <c r="H48" s="302">
        <v>0.2599766021058105</v>
      </c>
      <c r="I48" s="152">
        <v>0</v>
      </c>
      <c r="J48" s="154">
        <v>0.26839060513000906</v>
      </c>
    </row>
    <row r="49" spans="2:10" ht="12.75">
      <c r="B49" s="269" t="s">
        <v>312</v>
      </c>
      <c r="C49" s="149" t="s">
        <v>135</v>
      </c>
      <c r="D49" s="152">
        <v>0</v>
      </c>
      <c r="E49" s="152">
        <v>0</v>
      </c>
      <c r="F49" s="152">
        <v>0</v>
      </c>
      <c r="G49" s="152">
        <v>12.965123816932453</v>
      </c>
      <c r="H49" s="157">
        <v>70.19368256856883</v>
      </c>
      <c r="I49" s="150">
        <v>227.7460631395993</v>
      </c>
      <c r="J49" s="154">
        <v>31.884803889445077</v>
      </c>
    </row>
    <row r="50" spans="2:10" ht="12.75">
      <c r="B50" s="87" t="s">
        <v>207</v>
      </c>
      <c r="C50" s="149" t="s">
        <v>137</v>
      </c>
      <c r="D50" s="152">
        <v>0</v>
      </c>
      <c r="E50" s="152">
        <v>0</v>
      </c>
      <c r="F50" s="152">
        <v>0</v>
      </c>
      <c r="G50" s="152">
        <v>5.224751388913077</v>
      </c>
      <c r="H50" s="150">
        <v>183.803457688808</v>
      </c>
      <c r="I50" s="150">
        <v>1078.7971411875756</v>
      </c>
      <c r="J50" s="154">
        <v>89.15935902418902</v>
      </c>
    </row>
    <row r="51" spans="2:10" ht="12.75">
      <c r="B51" s="87" t="s">
        <v>181</v>
      </c>
      <c r="C51" s="149" t="s">
        <v>116</v>
      </c>
      <c r="D51" s="152">
        <v>0</v>
      </c>
      <c r="E51" s="152">
        <v>0</v>
      </c>
      <c r="F51" s="152">
        <v>0</v>
      </c>
      <c r="G51" s="302">
        <v>0.4837732767512109</v>
      </c>
      <c r="H51" s="152">
        <v>9.879110880020798</v>
      </c>
      <c r="I51" s="152">
        <v>21.575942823751515</v>
      </c>
      <c r="J51" s="154">
        <v>3.2743653825861108</v>
      </c>
    </row>
    <row r="52" spans="2:10" ht="12.75">
      <c r="B52" s="87" t="s">
        <v>184</v>
      </c>
      <c r="C52" s="149" t="s">
        <v>138</v>
      </c>
      <c r="D52" s="155">
        <v>0</v>
      </c>
      <c r="E52" s="152">
        <v>0</v>
      </c>
      <c r="F52" s="152">
        <v>0</v>
      </c>
      <c r="G52" s="152">
        <v>1.064301208852664</v>
      </c>
      <c r="H52" s="150">
        <v>197.32224099831015</v>
      </c>
      <c r="I52" s="150">
        <v>1475.554756446562</v>
      </c>
      <c r="J52" s="154">
        <v>107.40992017302963</v>
      </c>
    </row>
    <row r="53" spans="2:10" ht="12.75">
      <c r="B53" s="87" t="s">
        <v>190</v>
      </c>
      <c r="C53" s="149" t="s">
        <v>136</v>
      </c>
      <c r="D53" s="152">
        <v>0</v>
      </c>
      <c r="E53" s="152">
        <v>0</v>
      </c>
      <c r="F53" s="152">
        <v>0</v>
      </c>
      <c r="G53" s="152">
        <v>1.3545651749033905</v>
      </c>
      <c r="H53" s="152">
        <v>7.799298063174314</v>
      </c>
      <c r="I53" s="155">
        <v>45.549212627919864</v>
      </c>
      <c r="J53" s="154">
        <v>4.401605924132149</v>
      </c>
    </row>
    <row r="54" spans="2:10" ht="12.75">
      <c r="B54" s="87" t="s">
        <v>185</v>
      </c>
      <c r="C54" s="149" t="s">
        <v>119</v>
      </c>
      <c r="D54" s="152">
        <v>0</v>
      </c>
      <c r="E54" s="152">
        <v>20.06616818960522</v>
      </c>
      <c r="F54" s="152">
        <v>1.2551220309826874</v>
      </c>
      <c r="G54" s="157">
        <v>72.4692368573314</v>
      </c>
      <c r="H54" s="152">
        <v>37.69660730534252</v>
      </c>
      <c r="I54" s="152">
        <v>5.9933174510420875</v>
      </c>
      <c r="J54" s="154">
        <v>49.491227585973675</v>
      </c>
    </row>
    <row r="55" spans="2:10" ht="12.75">
      <c r="B55" s="87" t="s">
        <v>182</v>
      </c>
      <c r="C55" s="149" t="s">
        <v>115</v>
      </c>
      <c r="D55" s="152">
        <v>0</v>
      </c>
      <c r="E55" s="152">
        <v>0</v>
      </c>
      <c r="F55" s="152">
        <v>0</v>
      </c>
      <c r="G55" s="152">
        <v>27.865340740869748</v>
      </c>
      <c r="H55" s="150">
        <v>378.7859092681659</v>
      </c>
      <c r="I55" s="150">
        <v>1799.1938988028346</v>
      </c>
      <c r="J55" s="154">
        <v>174.23918085040188</v>
      </c>
    </row>
    <row r="56" spans="2:10" ht="12.75">
      <c r="B56" s="87" t="s">
        <v>191</v>
      </c>
      <c r="C56" s="149" t="s">
        <v>134</v>
      </c>
      <c r="D56" s="152">
        <v>4.415530893997822</v>
      </c>
      <c r="E56" s="152">
        <v>0</v>
      </c>
      <c r="F56" s="152">
        <v>0</v>
      </c>
      <c r="G56" s="152">
        <v>0.580527932101453</v>
      </c>
      <c r="H56" s="152">
        <v>11.958923696867283</v>
      </c>
      <c r="I56" s="161">
        <v>25.171933294376764</v>
      </c>
      <c r="J56" s="154">
        <v>3.9721809559241343</v>
      </c>
    </row>
    <row r="57" spans="2:10" ht="12.75">
      <c r="B57" s="87" t="s">
        <v>164</v>
      </c>
      <c r="C57" s="149" t="s">
        <v>165</v>
      </c>
      <c r="D57" s="152">
        <v>0</v>
      </c>
      <c r="E57" s="152">
        <v>0</v>
      </c>
      <c r="F57" s="152">
        <v>0</v>
      </c>
      <c r="G57" s="152">
        <v>2.2253570730555703</v>
      </c>
      <c r="H57" s="152">
        <v>4.159625633692968</v>
      </c>
      <c r="I57" s="152">
        <v>8.390644431458922</v>
      </c>
      <c r="J57" s="154">
        <v>2.4691935671960836</v>
      </c>
    </row>
    <row r="58" spans="2:10" ht="12.75">
      <c r="B58" s="87" t="s">
        <v>71</v>
      </c>
      <c r="C58" s="149" t="s">
        <v>70</v>
      </c>
      <c r="D58" s="152">
        <v>0</v>
      </c>
      <c r="E58" s="152">
        <v>2.0066168189605222</v>
      </c>
      <c r="F58" s="302">
        <v>0.41837401032756244</v>
      </c>
      <c r="G58" s="152">
        <v>7.4501084619686475</v>
      </c>
      <c r="H58" s="152">
        <v>22.09801117899389</v>
      </c>
      <c r="I58" s="158">
        <v>52.74119356917036</v>
      </c>
      <c r="J58" s="154">
        <v>11.218727294434379</v>
      </c>
    </row>
    <row r="59" spans="2:10" ht="12.75">
      <c r="B59" s="87" t="s">
        <v>159</v>
      </c>
      <c r="C59" s="149" t="s">
        <v>160</v>
      </c>
      <c r="D59" s="152">
        <v>0</v>
      </c>
      <c r="E59" s="152">
        <v>0</v>
      </c>
      <c r="F59" s="152">
        <v>1.2551220309826874</v>
      </c>
      <c r="G59" s="155">
        <v>31.05824436742774</v>
      </c>
      <c r="H59" s="150">
        <v>113.86975172234499</v>
      </c>
      <c r="I59" s="150">
        <v>105.48238713834073</v>
      </c>
      <c r="J59" s="154">
        <v>45.62640287210154</v>
      </c>
    </row>
    <row r="60" spans="2:10" ht="12.75">
      <c r="B60" s="87" t="s">
        <v>114</v>
      </c>
      <c r="C60" s="149"/>
      <c r="D60" s="150">
        <v>48504.60687056607</v>
      </c>
      <c r="E60" s="162">
        <v>7011.119165448065</v>
      </c>
      <c r="F60" s="162">
        <v>2614.837564547265</v>
      </c>
      <c r="G60" s="162">
        <v>4477.321676332457</v>
      </c>
      <c r="H60" s="162">
        <v>8842.06421422072</v>
      </c>
      <c r="I60" s="151">
        <v>22386.2393431324</v>
      </c>
      <c r="J60" s="154">
        <v>6604.770723523367</v>
      </c>
    </row>
    <row r="61" spans="2:10" ht="13.5" thickBot="1">
      <c r="B61" s="89" t="s">
        <v>0</v>
      </c>
      <c r="C61" s="98"/>
      <c r="D61" s="163">
        <v>58170.20399752731</v>
      </c>
      <c r="E61" s="164">
        <v>14065.380592503781</v>
      </c>
      <c r="F61" s="164">
        <v>6309.498449749969</v>
      </c>
      <c r="G61" s="164">
        <v>7506.419671382489</v>
      </c>
      <c r="H61" s="164">
        <v>15351.61835434811</v>
      </c>
      <c r="I61" s="163">
        <v>41763.83332584168</v>
      </c>
      <c r="J61" s="165">
        <v>11474.825609849433</v>
      </c>
    </row>
    <row r="62" spans="2:10" ht="12.75">
      <c r="B62" s="188" t="s">
        <v>166</v>
      </c>
      <c r="C62" s="166"/>
      <c r="D62" s="266" t="s">
        <v>174</v>
      </c>
      <c r="E62" s="188"/>
      <c r="F62" s="188" t="s">
        <v>205</v>
      </c>
      <c r="H62" s="188"/>
      <c r="I62" s="188"/>
      <c r="J62" s="270"/>
    </row>
    <row r="63" spans="2:10" ht="12.75">
      <c r="B63" s="188" t="s">
        <v>169</v>
      </c>
      <c r="C63" s="167"/>
      <c r="D63" s="266" t="s">
        <v>175</v>
      </c>
      <c r="E63" s="188"/>
      <c r="F63" s="188" t="s">
        <v>208</v>
      </c>
      <c r="H63" s="188"/>
      <c r="I63" s="188"/>
      <c r="J63" s="270"/>
    </row>
    <row r="64" spans="2:10" ht="12.75">
      <c r="B64" s="188"/>
      <c r="C64" s="168"/>
      <c r="D64" s="266" t="s">
        <v>176</v>
      </c>
      <c r="E64" s="188"/>
      <c r="F64" s="188" t="s">
        <v>206</v>
      </c>
      <c r="H64" s="188"/>
      <c r="I64" s="188"/>
      <c r="J64" s="270"/>
    </row>
  </sheetData>
  <sheetProtection/>
  <mergeCells count="5">
    <mergeCell ref="B5:B7"/>
    <mergeCell ref="D5:I5"/>
    <mergeCell ref="D7:J7"/>
    <mergeCell ref="B2:J2"/>
    <mergeCell ref="B3:J3"/>
  </mergeCells>
  <conditionalFormatting sqref="D9:I61">
    <cfRule type="cellIs" priority="5" dxfId="0" operator="between" stopIfTrue="1">
      <formula>50</formula>
      <formula>100</formula>
    </cfRule>
    <cfRule type="cellIs" priority="6" dxfId="1" operator="lessThan" stopIfTrue="1">
      <formula>50</formula>
    </cfRule>
    <cfRule type="cellIs" priority="7" dxfId="0" operator="between" stopIfTrue="1">
      <formula>50</formula>
      <formula>100</formula>
    </cfRule>
    <cfRule type="cellIs" priority="8" dxfId="8" operator="greaterThan" stopIfTrue="1">
      <formula>100</formula>
    </cfRule>
  </conditionalFormatting>
  <printOptions/>
  <pageMargins left="0.75" right="0.75" top="1" bottom="1" header="0" footer="0"/>
  <pageSetup fitToHeight="1" fitToWidth="1" horizontalDpi="600" verticalDpi="600" orientation="portrait" scale="87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H70"/>
  <sheetViews>
    <sheetView zoomScale="75" zoomScaleNormal="75" zoomScalePageLayoutView="0" workbookViewId="0" topLeftCell="A1">
      <selection activeCell="H17" sqref="H17"/>
    </sheetView>
  </sheetViews>
  <sheetFormatPr defaultColWidth="13.7109375" defaultRowHeight="12.75"/>
  <cols>
    <col min="1" max="1" width="6.140625" style="1" customWidth="1"/>
    <col min="2" max="2" width="10.28125" style="1" customWidth="1"/>
    <col min="3" max="3" width="69.57421875" style="1" customWidth="1"/>
    <col min="4" max="4" width="13.7109375" style="20" customWidth="1"/>
    <col min="5" max="5" width="18.7109375" style="18" customWidth="1"/>
    <col min="6" max="6" width="19.8515625" style="21" customWidth="1"/>
    <col min="7" max="7" width="13.7109375" style="19" customWidth="1"/>
    <col min="8" max="16384" width="13.7109375" style="1" customWidth="1"/>
  </cols>
  <sheetData>
    <row r="2" spans="2:6" ht="15">
      <c r="B2" s="371" t="s">
        <v>315</v>
      </c>
      <c r="C2" s="371"/>
      <c r="D2" s="371"/>
      <c r="E2" s="371"/>
      <c r="F2" s="371"/>
    </row>
    <row r="3" ht="13.5" thickBot="1"/>
    <row r="4" spans="2:6" ht="40.5" customHeight="1" thickBot="1">
      <c r="B4" s="100" t="s">
        <v>197</v>
      </c>
      <c r="C4" s="101" t="s">
        <v>170</v>
      </c>
      <c r="D4" s="271" t="s">
        <v>215</v>
      </c>
      <c r="E4" s="272" t="s">
        <v>216</v>
      </c>
      <c r="F4" s="273" t="s">
        <v>217</v>
      </c>
    </row>
    <row r="5" spans="2:8" ht="12.75">
      <c r="B5" s="217" t="s">
        <v>139</v>
      </c>
      <c r="C5" s="102" t="s">
        <v>140</v>
      </c>
      <c r="D5" s="274">
        <v>1209</v>
      </c>
      <c r="E5" s="275">
        <v>35145</v>
      </c>
      <c r="F5" s="276">
        <v>29.069478908188586</v>
      </c>
      <c r="G5" s="132"/>
      <c r="H5" s="133"/>
    </row>
    <row r="6" spans="2:8" ht="12.75">
      <c r="B6" s="55" t="s">
        <v>83</v>
      </c>
      <c r="C6" s="47" t="s">
        <v>84</v>
      </c>
      <c r="D6" s="277">
        <v>8298</v>
      </c>
      <c r="E6" s="278">
        <v>188511</v>
      </c>
      <c r="F6" s="279">
        <v>22.7176428054953</v>
      </c>
      <c r="G6" s="132"/>
      <c r="H6" s="133"/>
    </row>
    <row r="7" spans="2:8" ht="12.75">
      <c r="B7" s="55" t="s">
        <v>57</v>
      </c>
      <c r="C7" s="47" t="s">
        <v>58</v>
      </c>
      <c r="D7" s="277">
        <v>2264</v>
      </c>
      <c r="E7" s="278">
        <v>37824</v>
      </c>
      <c r="F7" s="279">
        <v>16.70671378091873</v>
      </c>
      <c r="G7" s="132"/>
      <c r="H7" s="133"/>
    </row>
    <row r="8" spans="2:8" ht="12.75">
      <c r="B8" s="55" t="s">
        <v>141</v>
      </c>
      <c r="C8" s="47" t="s">
        <v>142</v>
      </c>
      <c r="D8" s="277">
        <v>481</v>
      </c>
      <c r="E8" s="278">
        <v>7796</v>
      </c>
      <c r="F8" s="279">
        <v>16.20790020790021</v>
      </c>
      <c r="G8" s="132"/>
      <c r="H8" s="133"/>
    </row>
    <row r="9" spans="2:8" ht="12.75">
      <c r="B9" s="55" t="s">
        <v>165</v>
      </c>
      <c r="C9" s="47" t="s">
        <v>164</v>
      </c>
      <c r="D9" s="277">
        <v>72</v>
      </c>
      <c r="E9" s="278">
        <v>1002</v>
      </c>
      <c r="F9" s="279">
        <v>13.916666666666666</v>
      </c>
      <c r="G9" s="132"/>
      <c r="H9" s="133"/>
    </row>
    <row r="10" spans="2:8" ht="12.75">
      <c r="B10" s="55" t="s">
        <v>123</v>
      </c>
      <c r="C10" s="47" t="s">
        <v>124</v>
      </c>
      <c r="D10" s="277">
        <v>1061</v>
      </c>
      <c r="E10" s="278">
        <v>14643</v>
      </c>
      <c r="F10" s="279">
        <v>13.801131008482564</v>
      </c>
      <c r="G10" s="132"/>
      <c r="H10" s="133"/>
    </row>
    <row r="11" spans="2:8" ht="12.75">
      <c r="B11" s="55" t="s">
        <v>62</v>
      </c>
      <c r="C11" s="47" t="s">
        <v>125</v>
      </c>
      <c r="D11" s="277">
        <v>4418</v>
      </c>
      <c r="E11" s="278">
        <v>54667</v>
      </c>
      <c r="F11" s="279">
        <v>12.373698506111362</v>
      </c>
      <c r="G11" s="132"/>
      <c r="H11" s="133"/>
    </row>
    <row r="12" spans="2:8" ht="12.75">
      <c r="B12" s="55" t="s">
        <v>161</v>
      </c>
      <c r="C12" s="103" t="s">
        <v>204</v>
      </c>
      <c r="D12" s="277">
        <v>261</v>
      </c>
      <c r="E12" s="278">
        <v>3051</v>
      </c>
      <c r="F12" s="279">
        <v>11.689655172413794</v>
      </c>
      <c r="G12" s="132"/>
      <c r="H12" s="133"/>
    </row>
    <row r="13" spans="2:8" ht="12.75">
      <c r="B13" s="55" t="s">
        <v>122</v>
      </c>
      <c r="C13" s="47" t="s">
        <v>154</v>
      </c>
      <c r="D13" s="277">
        <v>126</v>
      </c>
      <c r="E13" s="278">
        <v>1269</v>
      </c>
      <c r="F13" s="279">
        <v>10.071428571428571</v>
      </c>
      <c r="G13" s="132"/>
      <c r="H13" s="133"/>
    </row>
    <row r="14" spans="2:8" ht="12.75">
      <c r="B14" s="55" t="s">
        <v>153</v>
      </c>
      <c r="C14" s="47" t="s">
        <v>152</v>
      </c>
      <c r="D14" s="277">
        <v>539</v>
      </c>
      <c r="E14" s="278">
        <v>4989</v>
      </c>
      <c r="F14" s="279">
        <v>9.256029684601113</v>
      </c>
      <c r="G14" s="132"/>
      <c r="H14" s="133"/>
    </row>
    <row r="15" spans="2:8" ht="12.75">
      <c r="B15" s="55" t="s">
        <v>76</v>
      </c>
      <c r="C15" s="47" t="s">
        <v>77</v>
      </c>
      <c r="D15" s="277">
        <v>1188</v>
      </c>
      <c r="E15" s="278">
        <v>8779</v>
      </c>
      <c r="F15" s="279">
        <v>7.38973063973064</v>
      </c>
      <c r="G15" s="132"/>
      <c r="H15" s="133"/>
    </row>
    <row r="16" spans="2:8" ht="12.75">
      <c r="B16" s="55" t="s">
        <v>156</v>
      </c>
      <c r="C16" s="103" t="s">
        <v>187</v>
      </c>
      <c r="D16" s="277">
        <v>155</v>
      </c>
      <c r="E16" s="278">
        <v>1106</v>
      </c>
      <c r="F16" s="279">
        <v>7.135483870967742</v>
      </c>
      <c r="G16" s="132"/>
      <c r="H16" s="133"/>
    </row>
    <row r="17" spans="2:8" ht="12.75">
      <c r="B17" s="55" t="s">
        <v>64</v>
      </c>
      <c r="C17" s="47" t="s">
        <v>65</v>
      </c>
      <c r="D17" s="277">
        <v>8090</v>
      </c>
      <c r="E17" s="278">
        <v>55185</v>
      </c>
      <c r="F17" s="279">
        <v>6.8213844252163165</v>
      </c>
      <c r="G17" s="132"/>
      <c r="H17" s="133"/>
    </row>
    <row r="18" spans="2:8" ht="12.75">
      <c r="B18" s="55" t="s">
        <v>55</v>
      </c>
      <c r="C18" s="47" t="s">
        <v>56</v>
      </c>
      <c r="D18" s="277">
        <v>1329</v>
      </c>
      <c r="E18" s="278">
        <v>8655</v>
      </c>
      <c r="F18" s="279">
        <v>6.512415349887133</v>
      </c>
      <c r="G18" s="132"/>
      <c r="H18" s="133"/>
    </row>
    <row r="19" spans="2:8" ht="12.75">
      <c r="B19" s="55" t="s">
        <v>147</v>
      </c>
      <c r="C19" s="47" t="s">
        <v>148</v>
      </c>
      <c r="D19" s="277">
        <v>603</v>
      </c>
      <c r="E19" s="278">
        <v>3747</v>
      </c>
      <c r="F19" s="279">
        <v>6.213930348258707</v>
      </c>
      <c r="G19" s="132"/>
      <c r="H19" s="133"/>
    </row>
    <row r="20" spans="2:8" ht="12.75">
      <c r="B20" s="55" t="s">
        <v>68</v>
      </c>
      <c r="C20" s="47" t="s">
        <v>69</v>
      </c>
      <c r="D20" s="277">
        <v>2365</v>
      </c>
      <c r="E20" s="278">
        <v>12962</v>
      </c>
      <c r="F20" s="279">
        <v>5.4807610993657505</v>
      </c>
      <c r="G20" s="132"/>
      <c r="H20" s="133"/>
    </row>
    <row r="21" spans="2:8" ht="12.75">
      <c r="B21" s="55" t="s">
        <v>158</v>
      </c>
      <c r="C21" s="47" t="s">
        <v>157</v>
      </c>
      <c r="D21" s="277">
        <v>2346</v>
      </c>
      <c r="E21" s="278">
        <v>12156</v>
      </c>
      <c r="F21" s="279">
        <v>5.181585677749361</v>
      </c>
      <c r="G21" s="132"/>
      <c r="H21" s="133"/>
    </row>
    <row r="22" spans="2:8" ht="12.75">
      <c r="B22" s="55" t="s">
        <v>95</v>
      </c>
      <c r="C22" s="47" t="s">
        <v>96</v>
      </c>
      <c r="D22" s="277">
        <v>5745</v>
      </c>
      <c r="E22" s="278">
        <v>27849</v>
      </c>
      <c r="F22" s="279">
        <v>4.847519582245431</v>
      </c>
      <c r="G22" s="132"/>
      <c r="H22" s="133"/>
    </row>
    <row r="23" spans="2:8" ht="12.75">
      <c r="B23" s="55" t="s">
        <v>134</v>
      </c>
      <c r="C23" s="47" t="s">
        <v>244</v>
      </c>
      <c r="D23" s="277">
        <v>104</v>
      </c>
      <c r="E23" s="278">
        <v>502</v>
      </c>
      <c r="F23" s="279">
        <v>4.826923076923077</v>
      </c>
      <c r="G23" s="132"/>
      <c r="H23" s="133"/>
    </row>
    <row r="24" spans="2:8" ht="12.75">
      <c r="B24" s="55" t="s">
        <v>155</v>
      </c>
      <c r="C24" s="103" t="s">
        <v>188</v>
      </c>
      <c r="D24" s="277">
        <v>500</v>
      </c>
      <c r="E24" s="278">
        <v>2310</v>
      </c>
      <c r="F24" s="279">
        <v>4.62</v>
      </c>
      <c r="G24" s="132"/>
      <c r="H24" s="133"/>
    </row>
    <row r="25" spans="2:8" ht="12.75">
      <c r="B25" s="55" t="s">
        <v>163</v>
      </c>
      <c r="C25" s="47" t="s">
        <v>162</v>
      </c>
      <c r="D25" s="277">
        <v>277</v>
      </c>
      <c r="E25" s="278">
        <v>1275</v>
      </c>
      <c r="F25" s="279">
        <v>4.602888086642599</v>
      </c>
      <c r="G25" s="132"/>
      <c r="H25" s="133"/>
    </row>
    <row r="26" spans="2:8" ht="12.75">
      <c r="B26" s="55" t="s">
        <v>66</v>
      </c>
      <c r="C26" s="103" t="s">
        <v>195</v>
      </c>
      <c r="D26" s="277">
        <v>3404</v>
      </c>
      <c r="E26" s="278">
        <v>15663</v>
      </c>
      <c r="F26" s="279">
        <v>4.601351351351352</v>
      </c>
      <c r="G26" s="132"/>
      <c r="H26" s="133"/>
    </row>
    <row r="27" spans="2:8" ht="12.75">
      <c r="B27" s="55" t="s">
        <v>87</v>
      </c>
      <c r="C27" s="47" t="s">
        <v>88</v>
      </c>
      <c r="D27" s="277">
        <v>1406</v>
      </c>
      <c r="E27" s="278">
        <v>6053</v>
      </c>
      <c r="F27" s="279">
        <v>4.305120910384068</v>
      </c>
      <c r="G27" s="132"/>
      <c r="H27" s="133"/>
    </row>
    <row r="28" spans="2:8" ht="12.75">
      <c r="B28" s="55" t="s">
        <v>120</v>
      </c>
      <c r="C28" s="47" t="s">
        <v>121</v>
      </c>
      <c r="D28" s="277">
        <v>4386</v>
      </c>
      <c r="E28" s="278">
        <v>18486</v>
      </c>
      <c r="F28" s="279">
        <v>4.214774281805745</v>
      </c>
      <c r="G28" s="132"/>
      <c r="H28" s="133"/>
    </row>
    <row r="29" spans="2:8" ht="12.75">
      <c r="B29" s="55" t="s">
        <v>80</v>
      </c>
      <c r="C29" s="47" t="s">
        <v>81</v>
      </c>
      <c r="D29" s="277">
        <v>2981</v>
      </c>
      <c r="E29" s="278">
        <v>12083</v>
      </c>
      <c r="F29" s="279">
        <v>4.053337806105334</v>
      </c>
      <c r="G29" s="132"/>
      <c r="H29" s="133"/>
    </row>
    <row r="30" spans="2:8" ht="12.75">
      <c r="B30" s="55" t="s">
        <v>70</v>
      </c>
      <c r="C30" s="47" t="s">
        <v>71</v>
      </c>
      <c r="D30" s="277">
        <v>327</v>
      </c>
      <c r="E30" s="278">
        <v>1310</v>
      </c>
      <c r="F30" s="279">
        <v>4.00611620795107</v>
      </c>
      <c r="G30" s="132"/>
      <c r="H30" s="133"/>
    </row>
    <row r="31" spans="2:8" ht="12.75">
      <c r="B31" s="55" t="s">
        <v>99</v>
      </c>
      <c r="C31" s="47" t="s">
        <v>100</v>
      </c>
      <c r="D31" s="277">
        <v>25844</v>
      </c>
      <c r="E31" s="278">
        <v>98826</v>
      </c>
      <c r="F31" s="279">
        <v>3.823943661971831</v>
      </c>
      <c r="G31" s="132"/>
      <c r="H31" s="133"/>
    </row>
    <row r="32" spans="2:8" ht="12.75">
      <c r="B32" s="55" t="s">
        <v>136</v>
      </c>
      <c r="C32" s="47" t="s">
        <v>243</v>
      </c>
      <c r="D32" s="277">
        <v>240</v>
      </c>
      <c r="E32" s="278">
        <v>886</v>
      </c>
      <c r="F32" s="279">
        <v>3.691666666666667</v>
      </c>
      <c r="G32" s="132"/>
      <c r="H32" s="133"/>
    </row>
    <row r="33" spans="2:8" ht="12.75">
      <c r="B33" s="55" t="s">
        <v>108</v>
      </c>
      <c r="C33" s="47" t="s">
        <v>109</v>
      </c>
      <c r="D33" s="277">
        <v>1283</v>
      </c>
      <c r="E33" s="278">
        <v>4536</v>
      </c>
      <c r="F33" s="279">
        <v>3.5354637568199534</v>
      </c>
      <c r="G33" s="132"/>
      <c r="H33" s="133"/>
    </row>
    <row r="34" spans="2:8" ht="12.75">
      <c r="B34" s="55" t="s">
        <v>48</v>
      </c>
      <c r="C34" s="47" t="s">
        <v>49</v>
      </c>
      <c r="D34" s="277">
        <v>3534</v>
      </c>
      <c r="E34" s="278">
        <v>12492</v>
      </c>
      <c r="F34" s="279">
        <v>3.534804753820034</v>
      </c>
      <c r="G34" s="132"/>
      <c r="H34" s="133"/>
    </row>
    <row r="35" spans="2:8" ht="12.75">
      <c r="B35" s="55" t="s">
        <v>135</v>
      </c>
      <c r="C35" s="103" t="s">
        <v>258</v>
      </c>
      <c r="D35" s="277">
        <v>972</v>
      </c>
      <c r="E35" s="278">
        <v>3254</v>
      </c>
      <c r="F35" s="279">
        <v>3.347736625514403</v>
      </c>
      <c r="G35" s="132"/>
      <c r="H35" s="133"/>
    </row>
    <row r="36" spans="2:8" ht="12.75">
      <c r="B36" s="55" t="s">
        <v>137</v>
      </c>
      <c r="C36" s="103" t="s">
        <v>253</v>
      </c>
      <c r="D36" s="277">
        <v>3151</v>
      </c>
      <c r="E36" s="278">
        <v>10442</v>
      </c>
      <c r="F36" s="279">
        <v>3.3138686131386863</v>
      </c>
      <c r="G36" s="132"/>
      <c r="H36" s="133"/>
    </row>
    <row r="37" spans="2:8" ht="12.75">
      <c r="B37" s="55" t="s">
        <v>97</v>
      </c>
      <c r="C37" s="47" t="s">
        <v>98</v>
      </c>
      <c r="D37" s="277">
        <v>15582</v>
      </c>
      <c r="E37" s="278">
        <v>51431</v>
      </c>
      <c r="F37" s="279">
        <v>3.300667436786035</v>
      </c>
      <c r="G37" s="132"/>
      <c r="H37" s="133"/>
    </row>
    <row r="38" spans="2:8" ht="12.75">
      <c r="B38" s="55" t="s">
        <v>112</v>
      </c>
      <c r="C38" s="47" t="s">
        <v>113</v>
      </c>
      <c r="D38" s="277">
        <v>830</v>
      </c>
      <c r="E38" s="278">
        <v>2670</v>
      </c>
      <c r="F38" s="279">
        <v>3.216867469879518</v>
      </c>
      <c r="G38" s="132"/>
      <c r="H38" s="133"/>
    </row>
    <row r="39" spans="2:8" ht="12.75">
      <c r="B39" s="55" t="s">
        <v>82</v>
      </c>
      <c r="C39" s="103" t="s">
        <v>180</v>
      </c>
      <c r="D39" s="277">
        <v>4520</v>
      </c>
      <c r="E39" s="278">
        <v>14490</v>
      </c>
      <c r="F39" s="279">
        <v>3.2057522123893807</v>
      </c>
      <c r="G39" s="132"/>
      <c r="H39" s="133"/>
    </row>
    <row r="40" spans="2:8" ht="12.75">
      <c r="B40" s="55" t="s">
        <v>119</v>
      </c>
      <c r="C40" s="47" t="s">
        <v>246</v>
      </c>
      <c r="D40" s="277">
        <v>923</v>
      </c>
      <c r="E40" s="278">
        <v>2946</v>
      </c>
      <c r="F40" s="279">
        <v>3.1917659804983747</v>
      </c>
      <c r="G40" s="132"/>
      <c r="H40" s="133"/>
    </row>
    <row r="41" spans="2:8" ht="12.75">
      <c r="B41" s="55" t="s">
        <v>53</v>
      </c>
      <c r="C41" s="47" t="s">
        <v>54</v>
      </c>
      <c r="D41" s="277">
        <v>3791</v>
      </c>
      <c r="E41" s="278">
        <v>11492</v>
      </c>
      <c r="F41" s="279">
        <v>3.031390134529148</v>
      </c>
      <c r="G41" s="132"/>
      <c r="H41" s="133"/>
    </row>
    <row r="42" spans="2:8" ht="12.75">
      <c r="B42" s="55" t="s">
        <v>138</v>
      </c>
      <c r="C42" s="47" t="s">
        <v>245</v>
      </c>
      <c r="D42" s="277">
        <v>2002</v>
      </c>
      <c r="E42" s="278">
        <v>6024</v>
      </c>
      <c r="F42" s="279">
        <v>3.008991008991009</v>
      </c>
      <c r="G42" s="132"/>
      <c r="H42" s="133"/>
    </row>
    <row r="43" spans="2:8" ht="12.75">
      <c r="B43" s="55" t="s">
        <v>91</v>
      </c>
      <c r="C43" s="47" t="s">
        <v>92</v>
      </c>
      <c r="D43" s="277">
        <v>1299</v>
      </c>
      <c r="E43" s="278">
        <v>3838</v>
      </c>
      <c r="F43" s="279">
        <v>2.954580446497306</v>
      </c>
      <c r="G43" s="132"/>
      <c r="H43" s="133"/>
    </row>
    <row r="44" spans="2:8" ht="12.75">
      <c r="B44" s="55" t="s">
        <v>102</v>
      </c>
      <c r="C44" s="103" t="s">
        <v>167</v>
      </c>
      <c r="D44" s="277">
        <v>10661</v>
      </c>
      <c r="E44" s="278">
        <v>30317</v>
      </c>
      <c r="F44" s="279">
        <v>2.8437294812869336</v>
      </c>
      <c r="G44" s="132"/>
      <c r="H44" s="133"/>
    </row>
    <row r="45" spans="2:8" ht="12.75">
      <c r="B45" s="55" t="s">
        <v>104</v>
      </c>
      <c r="C45" s="47" t="s">
        <v>105</v>
      </c>
      <c r="D45" s="277">
        <v>1095</v>
      </c>
      <c r="E45" s="278">
        <v>2904</v>
      </c>
      <c r="F45" s="279">
        <v>2.652054794520548</v>
      </c>
      <c r="G45" s="132"/>
      <c r="H45" s="133"/>
    </row>
    <row r="46" spans="2:8" ht="12.75">
      <c r="B46" s="55" t="s">
        <v>118</v>
      </c>
      <c r="C46" s="47" t="s">
        <v>239</v>
      </c>
      <c r="D46" s="277">
        <v>1479</v>
      </c>
      <c r="E46" s="278">
        <v>3866</v>
      </c>
      <c r="F46" s="279">
        <v>2.6139283299526705</v>
      </c>
      <c r="G46" s="132"/>
      <c r="H46" s="133"/>
    </row>
    <row r="47" spans="2:8" ht="12.75">
      <c r="B47" s="55" t="s">
        <v>126</v>
      </c>
      <c r="C47" s="103" t="s">
        <v>186</v>
      </c>
      <c r="D47" s="277">
        <v>1081</v>
      </c>
      <c r="E47" s="278">
        <v>2745</v>
      </c>
      <c r="F47" s="279">
        <v>2.5393154486586496</v>
      </c>
      <c r="G47" s="132"/>
      <c r="H47" s="133"/>
    </row>
    <row r="48" spans="2:8" ht="12.75">
      <c r="B48" s="55" t="s">
        <v>72</v>
      </c>
      <c r="C48" s="47" t="s">
        <v>73</v>
      </c>
      <c r="D48" s="277">
        <v>8642</v>
      </c>
      <c r="E48" s="278">
        <v>21876</v>
      </c>
      <c r="F48" s="279">
        <v>2.531358481832909</v>
      </c>
      <c r="G48" s="132"/>
      <c r="H48" s="133"/>
    </row>
    <row r="49" spans="2:8" ht="12.75">
      <c r="B49" s="55" t="s">
        <v>63</v>
      </c>
      <c r="C49" s="103" t="s">
        <v>196</v>
      </c>
      <c r="D49" s="277">
        <v>2621</v>
      </c>
      <c r="E49" s="278">
        <v>6581</v>
      </c>
      <c r="F49" s="279">
        <v>2.5108737123235407</v>
      </c>
      <c r="G49" s="132"/>
      <c r="H49" s="133"/>
    </row>
    <row r="50" spans="2:8" ht="12.75">
      <c r="B50" s="55" t="s">
        <v>145</v>
      </c>
      <c r="C50" s="103" t="s">
        <v>168</v>
      </c>
      <c r="D50" s="277">
        <v>5746</v>
      </c>
      <c r="E50" s="278">
        <v>14195</v>
      </c>
      <c r="F50" s="279">
        <v>2.470414201183432</v>
      </c>
      <c r="G50" s="132"/>
      <c r="H50" s="133"/>
    </row>
    <row r="51" spans="2:8" ht="12.75">
      <c r="B51" s="55" t="s">
        <v>117</v>
      </c>
      <c r="C51" s="47" t="s">
        <v>240</v>
      </c>
      <c r="D51" s="277">
        <v>791</v>
      </c>
      <c r="E51" s="278">
        <v>1951</v>
      </c>
      <c r="F51" s="279">
        <v>2.4664981036662454</v>
      </c>
      <c r="G51" s="132"/>
      <c r="H51" s="133"/>
    </row>
    <row r="52" spans="2:8" ht="12.75">
      <c r="B52" s="55" t="s">
        <v>74</v>
      </c>
      <c r="C52" s="47" t="s">
        <v>75</v>
      </c>
      <c r="D52" s="277">
        <v>8918</v>
      </c>
      <c r="E52" s="278">
        <v>20622</v>
      </c>
      <c r="F52" s="279">
        <v>2.3124018838304554</v>
      </c>
      <c r="G52" s="132"/>
      <c r="H52" s="133"/>
    </row>
    <row r="53" spans="2:8" ht="12.75">
      <c r="B53" s="55" t="s">
        <v>115</v>
      </c>
      <c r="C53" s="47" t="s">
        <v>238</v>
      </c>
      <c r="D53" s="277">
        <v>5367</v>
      </c>
      <c r="E53" s="278">
        <v>11773</v>
      </c>
      <c r="F53" s="279">
        <v>2.193590460219862</v>
      </c>
      <c r="G53" s="132"/>
      <c r="H53" s="133"/>
    </row>
    <row r="54" spans="2:8" ht="12.75">
      <c r="B54" s="55" t="s">
        <v>78</v>
      </c>
      <c r="C54" s="47" t="s">
        <v>79</v>
      </c>
      <c r="D54" s="277">
        <v>16613</v>
      </c>
      <c r="E54" s="278">
        <v>36246</v>
      </c>
      <c r="F54" s="279">
        <v>2.181785348823211</v>
      </c>
      <c r="G54" s="132"/>
      <c r="H54" s="133"/>
    </row>
    <row r="55" spans="2:8" ht="12.75">
      <c r="B55" s="55" t="s">
        <v>85</v>
      </c>
      <c r="C55" s="47" t="s">
        <v>86</v>
      </c>
      <c r="D55" s="277">
        <v>4994</v>
      </c>
      <c r="E55" s="278">
        <v>10719</v>
      </c>
      <c r="F55" s="279">
        <v>2.146375650780937</v>
      </c>
      <c r="G55" s="132"/>
      <c r="H55" s="133"/>
    </row>
    <row r="56" spans="2:8" ht="12.75">
      <c r="B56" s="55" t="s">
        <v>116</v>
      </c>
      <c r="C56" s="47" t="s">
        <v>237</v>
      </c>
      <c r="D56" s="277">
        <v>11047</v>
      </c>
      <c r="E56" s="278">
        <v>21844</v>
      </c>
      <c r="F56" s="279">
        <v>1.9773694215624151</v>
      </c>
      <c r="G56" s="132"/>
      <c r="H56" s="133"/>
    </row>
    <row r="57" spans="2:8" ht="12.75">
      <c r="B57" s="55" t="s">
        <v>52</v>
      </c>
      <c r="C57" s="47" t="s">
        <v>242</v>
      </c>
      <c r="D57" s="277">
        <v>314</v>
      </c>
      <c r="E57" s="278">
        <v>563</v>
      </c>
      <c r="F57" s="279">
        <v>1.7929936305732483</v>
      </c>
      <c r="G57" s="132"/>
      <c r="H57" s="133"/>
    </row>
    <row r="58" spans="2:8" ht="12.75">
      <c r="B58" s="55" t="s">
        <v>160</v>
      </c>
      <c r="C58" s="47" t="s">
        <v>159</v>
      </c>
      <c r="D58" s="277">
        <v>2301</v>
      </c>
      <c r="E58" s="278">
        <v>3880</v>
      </c>
      <c r="F58" s="279">
        <v>1.6862233811386353</v>
      </c>
      <c r="G58" s="132"/>
      <c r="H58" s="133"/>
    </row>
    <row r="59" spans="2:8" ht="12.75">
      <c r="B59" s="55" t="s">
        <v>93</v>
      </c>
      <c r="C59" s="47" t="s">
        <v>94</v>
      </c>
      <c r="D59" s="277">
        <v>5573</v>
      </c>
      <c r="E59" s="278">
        <v>9025</v>
      </c>
      <c r="F59" s="279">
        <v>1.6194150367844966</v>
      </c>
      <c r="G59" s="132"/>
      <c r="H59" s="133"/>
    </row>
    <row r="60" spans="2:8" ht="12.75">
      <c r="B60" s="55" t="s">
        <v>67</v>
      </c>
      <c r="C60" s="103" t="s">
        <v>194</v>
      </c>
      <c r="D60" s="277">
        <v>6356</v>
      </c>
      <c r="E60" s="278">
        <v>9570</v>
      </c>
      <c r="F60" s="279">
        <v>1.5056639395846445</v>
      </c>
      <c r="G60" s="132"/>
      <c r="H60" s="133"/>
    </row>
    <row r="61" spans="2:8" ht="12.75">
      <c r="B61" s="55" t="s">
        <v>89</v>
      </c>
      <c r="C61" s="103" t="s">
        <v>314</v>
      </c>
      <c r="D61" s="277">
        <v>5784</v>
      </c>
      <c r="E61" s="278">
        <v>7939</v>
      </c>
      <c r="F61" s="279">
        <v>1.372579529737206</v>
      </c>
      <c r="G61" s="132"/>
      <c r="H61" s="133"/>
    </row>
    <row r="62" spans="2:8" ht="12.75">
      <c r="B62" s="55" t="s">
        <v>129</v>
      </c>
      <c r="C62" s="47" t="s">
        <v>151</v>
      </c>
      <c r="D62" s="277">
        <v>1193</v>
      </c>
      <c r="E62" s="278">
        <v>1452</v>
      </c>
      <c r="F62" s="279">
        <v>1.2170997485331099</v>
      </c>
      <c r="G62" s="132"/>
      <c r="H62" s="133"/>
    </row>
    <row r="63" spans="2:8" ht="12.75">
      <c r="B63" s="55" t="s">
        <v>143</v>
      </c>
      <c r="C63" s="47" t="s">
        <v>144</v>
      </c>
      <c r="D63" s="277">
        <v>577</v>
      </c>
      <c r="E63" s="278">
        <v>541</v>
      </c>
      <c r="F63" s="279">
        <v>0.9376083188908145</v>
      </c>
      <c r="G63" s="132"/>
      <c r="H63" s="133"/>
    </row>
    <row r="64" spans="2:8" ht="12.75">
      <c r="B64" s="55" t="s">
        <v>59</v>
      </c>
      <c r="C64" s="47" t="s">
        <v>60</v>
      </c>
      <c r="D64" s="277">
        <v>7029</v>
      </c>
      <c r="E64" s="278">
        <v>6400</v>
      </c>
      <c r="F64" s="279">
        <v>0.9105135865699246</v>
      </c>
      <c r="G64" s="132"/>
      <c r="H64" s="133"/>
    </row>
    <row r="65" spans="2:8" ht="12.75">
      <c r="B65" s="55"/>
      <c r="C65" s="103" t="s">
        <v>219</v>
      </c>
      <c r="D65" s="277">
        <v>226088</v>
      </c>
      <c r="E65" s="278">
        <v>985354</v>
      </c>
      <c r="F65" s="280">
        <v>4.358276423339585</v>
      </c>
      <c r="G65" s="132"/>
      <c r="H65" s="133"/>
    </row>
    <row r="66" spans="2:8" ht="12.75">
      <c r="B66" s="55"/>
      <c r="C66" s="103" t="s">
        <v>114</v>
      </c>
      <c r="D66" s="277">
        <v>238760</v>
      </c>
      <c r="E66" s="278">
        <v>989418</v>
      </c>
      <c r="F66" s="280">
        <v>4.143985592226503</v>
      </c>
      <c r="G66" s="132"/>
      <c r="H66" s="133"/>
    </row>
    <row r="67" spans="2:8" ht="13.5" thickBot="1">
      <c r="B67" s="56"/>
      <c r="C67" s="57" t="s">
        <v>0</v>
      </c>
      <c r="D67" s="281">
        <v>464848</v>
      </c>
      <c r="E67" s="282">
        <v>1974772</v>
      </c>
      <c r="F67" s="99">
        <v>4.248210167624686</v>
      </c>
      <c r="G67" s="132"/>
      <c r="H67" s="133"/>
    </row>
    <row r="68" spans="2:8" ht="12.75">
      <c r="B68" s="83" t="s">
        <v>166</v>
      </c>
      <c r="G68" s="132"/>
      <c r="H68" s="133"/>
    </row>
    <row r="69" spans="2:8" ht="12.75">
      <c r="B69" s="76" t="s">
        <v>169</v>
      </c>
      <c r="E69" s="20"/>
      <c r="F69" s="20"/>
      <c r="G69" s="132"/>
      <c r="H69" s="133"/>
    </row>
    <row r="70" ht="12.75">
      <c r="B70" s="76"/>
    </row>
  </sheetData>
  <sheetProtection/>
  <mergeCells count="1">
    <mergeCell ref="B2:F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1:L18"/>
  <sheetViews>
    <sheetView zoomScalePageLayoutView="0" workbookViewId="0" topLeftCell="A1">
      <selection activeCell="A11" sqref="A11:L18"/>
    </sheetView>
  </sheetViews>
  <sheetFormatPr defaultColWidth="11.421875" defaultRowHeight="12.75"/>
  <sheetData>
    <row r="1" s="188" customFormat="1" ht="12.75"/>
    <row r="2" s="188" customFormat="1" ht="12.75"/>
    <row r="3" s="188" customFormat="1" ht="12.75"/>
    <row r="4" s="188" customFormat="1" ht="12.75"/>
    <row r="5" s="188" customFormat="1" ht="12.75"/>
    <row r="6" s="188" customFormat="1" ht="12.75"/>
    <row r="7" s="188" customFormat="1" ht="12.75"/>
    <row r="8" s="188" customFormat="1" ht="12.75"/>
    <row r="9" s="188" customFormat="1" ht="12.75"/>
    <row r="10" s="315" customFormat="1" ht="12.75"/>
    <row r="11" s="315" customFormat="1" ht="12.75">
      <c r="A11" s="319" t="s">
        <v>319</v>
      </c>
    </row>
    <row r="12" s="315" customFormat="1" ht="12.75"/>
    <row r="13" spans="1:12" s="315" customFormat="1" ht="12.75">
      <c r="A13" s="13" t="s">
        <v>323</v>
      </c>
      <c r="B13" s="13"/>
      <c r="C13" s="16"/>
      <c r="D13" s="316"/>
      <c r="E13" s="316"/>
      <c r="F13" s="316"/>
      <c r="G13" s="317"/>
      <c r="H13" s="317"/>
      <c r="I13" s="317"/>
      <c r="J13" s="317"/>
      <c r="K13" s="317"/>
      <c r="L13" s="318"/>
    </row>
    <row r="14" spans="1:12" s="315" customFormat="1" ht="12.75">
      <c r="A14" s="13" t="s">
        <v>320</v>
      </c>
      <c r="B14" s="13"/>
      <c r="C14" s="16"/>
      <c r="D14" s="316"/>
      <c r="E14" s="316"/>
      <c r="F14" s="316"/>
      <c r="G14" s="317"/>
      <c r="H14" s="317"/>
      <c r="I14" s="317"/>
      <c r="J14" s="317"/>
      <c r="K14" s="317"/>
      <c r="L14" s="318"/>
    </row>
    <row r="15" spans="1:12" s="315" customFormat="1" ht="12.75">
      <c r="A15" s="13" t="s">
        <v>321</v>
      </c>
      <c r="B15" s="13"/>
      <c r="C15" s="16"/>
      <c r="D15" s="316"/>
      <c r="E15" s="316"/>
      <c r="F15" s="316"/>
      <c r="G15" s="317"/>
      <c r="H15" s="317"/>
      <c r="I15" s="317"/>
      <c r="J15" s="317"/>
      <c r="K15" s="317"/>
      <c r="L15" s="318"/>
    </row>
    <row r="16" spans="1:12" s="315" customFormat="1" ht="12.75">
      <c r="A16" s="13" t="s">
        <v>330</v>
      </c>
      <c r="B16" s="13"/>
      <c r="C16" s="16"/>
      <c r="D16" s="316"/>
      <c r="E16" s="316"/>
      <c r="F16" s="316"/>
      <c r="G16" s="317"/>
      <c r="H16" s="317"/>
      <c r="I16" s="317"/>
      <c r="J16" s="317"/>
      <c r="K16" s="317"/>
      <c r="L16" s="318"/>
    </row>
    <row r="17" spans="1:12" s="315" customFormat="1" ht="12.75">
      <c r="A17" s="13" t="s">
        <v>322</v>
      </c>
      <c r="B17" s="13"/>
      <c r="C17" s="16"/>
      <c r="D17" s="316"/>
      <c r="E17" s="316"/>
      <c r="F17" s="316"/>
      <c r="G17" s="317"/>
      <c r="H17" s="317"/>
      <c r="I17" s="317"/>
      <c r="J17" s="317"/>
      <c r="K17" s="317"/>
      <c r="L17" s="318"/>
    </row>
    <row r="18" spans="1:12" s="315" customFormat="1" ht="12.75">
      <c r="A18" s="317" t="s">
        <v>324</v>
      </c>
      <c r="B18" s="317"/>
      <c r="C18" s="317"/>
      <c r="D18" s="317"/>
      <c r="E18" s="317"/>
      <c r="F18" s="317"/>
      <c r="G18" s="317"/>
      <c r="H18" s="317"/>
      <c r="I18" s="317"/>
      <c r="J18" s="317"/>
      <c r="K18" s="317"/>
      <c r="L18" s="318"/>
    </row>
    <row r="19" s="315" customFormat="1" ht="12.75"/>
    <row r="20" s="315" customFormat="1" ht="12.75"/>
    <row r="21" s="315" customFormat="1" ht="12.75"/>
    <row r="22" s="315" customFormat="1" ht="12.75"/>
    <row r="23" s="315" customFormat="1" ht="12.75"/>
    <row r="24" s="315" customFormat="1" ht="12.75"/>
    <row r="25" s="315" customFormat="1" ht="12.75"/>
    <row r="26" s="315" customFormat="1" ht="12.75"/>
    <row r="27" s="315" customFormat="1" ht="12.75"/>
    <row r="28" s="315" customFormat="1" ht="12.75"/>
    <row r="29" s="315" customFormat="1" ht="12.75"/>
    <row r="30" s="315" customFormat="1" ht="12.75"/>
    <row r="31" s="315" customFormat="1" ht="12.75"/>
    <row r="32" s="315" customFormat="1" ht="12.75"/>
    <row r="33" s="315" customFormat="1" ht="12.75"/>
    <row r="34" s="315" customFormat="1" ht="12.75"/>
    <row r="35" s="315" customFormat="1" ht="12.75"/>
    <row r="36" s="315" customFormat="1" ht="12.75"/>
    <row r="37" s="315" customFormat="1" ht="12.75"/>
    <row r="38" s="315" customFormat="1" ht="12.75"/>
    <row r="39" s="315" customFormat="1" ht="12.75"/>
    <row r="40" s="315" customFormat="1" ht="12.75"/>
    <row r="41" s="315" customFormat="1" ht="12.75"/>
    <row r="42" s="315" customFormat="1" ht="12.75"/>
    <row r="43" s="315" customFormat="1" ht="12.75"/>
    <row r="44" s="315" customFormat="1" ht="12.75"/>
    <row r="45" s="315" customFormat="1" ht="12.75"/>
    <row r="46" s="315" customFormat="1" ht="12.75"/>
    <row r="47" s="315" customFormat="1" ht="12.75"/>
    <row r="48" s="315" customFormat="1" ht="12.75"/>
    <row r="49" s="315" customFormat="1" ht="12.75"/>
    <row r="50" s="315" customFormat="1" ht="12.75"/>
    <row r="51" s="315" customFormat="1" ht="12.75"/>
    <row r="52" s="315" customFormat="1" ht="12.75"/>
    <row r="53" s="315" customFormat="1" ht="12.75"/>
    <row r="54" s="315" customFormat="1" ht="12.75"/>
    <row r="55" s="315" customFormat="1" ht="12.75"/>
    <row r="56" s="315" customFormat="1" ht="12.75"/>
    <row r="57" s="315" customFormat="1" ht="12.75"/>
    <row r="58" s="315" customFormat="1" ht="12.75"/>
    <row r="59" s="315" customFormat="1" ht="12.75"/>
    <row r="60" s="315" customFormat="1" ht="12.75"/>
    <row r="61" s="315" customFormat="1" ht="12.75"/>
    <row r="62" s="315" customFormat="1" ht="12.75"/>
    <row r="63" s="315" customFormat="1" ht="12.75"/>
    <row r="64" s="315" customFormat="1" ht="12.75"/>
    <row r="65" s="315" customFormat="1" ht="12.75"/>
    <row r="66" s="315" customFormat="1" ht="12.75"/>
    <row r="67" s="315" customFormat="1" ht="12.75"/>
    <row r="68" s="315" customFormat="1" ht="12.75"/>
    <row r="69" s="315" customFormat="1" ht="12.75"/>
    <row r="70" s="315" customFormat="1" ht="12.75"/>
    <row r="71" s="315" customFormat="1" ht="12.75"/>
    <row r="72" s="315" customFormat="1" ht="12.75"/>
    <row r="73" s="315" customFormat="1" ht="12.75"/>
    <row r="74" s="315" customFormat="1" ht="12.75"/>
    <row r="75" s="315" customFormat="1" ht="12.75"/>
    <row r="76" s="315" customFormat="1" ht="12.75"/>
    <row r="77" s="315" customFormat="1" ht="12.75"/>
    <row r="78" s="315" customFormat="1" ht="12.75"/>
    <row r="79" s="315" customFormat="1" ht="12.75"/>
    <row r="80" s="315" customFormat="1" ht="12.75"/>
    <row r="81" s="315" customFormat="1" ht="12.75"/>
    <row r="82" s="315" customFormat="1" ht="12.75"/>
    <row r="83" s="315" customFormat="1" ht="12.75"/>
    <row r="84" s="315" customFormat="1" ht="12.75"/>
    <row r="85" s="315" customFormat="1" ht="12.75"/>
    <row r="86" s="315" customFormat="1" ht="12.75"/>
    <row r="87" s="315" customFormat="1" ht="12.75"/>
    <row r="88" s="315" customFormat="1" ht="12.75"/>
    <row r="89" s="315" customFormat="1" ht="12.75"/>
    <row r="90" s="315" customFormat="1" ht="12.75"/>
    <row r="91" s="315" customFormat="1" ht="12.75"/>
    <row r="92" s="315" customFormat="1" ht="12.75"/>
    <row r="93" s="315" customFormat="1" ht="12.75"/>
    <row r="94" s="315" customFormat="1" ht="12.75"/>
    <row r="95" s="315" customFormat="1" ht="12.75"/>
    <row r="96" s="315" customFormat="1" ht="12.75"/>
    <row r="97" s="315" customFormat="1" ht="12.75"/>
    <row r="98" s="315" customFormat="1" ht="12.75"/>
    <row r="99" s="315" customFormat="1" ht="12.75"/>
    <row r="100" s="315" customFormat="1" ht="12.75"/>
    <row r="101" s="315" customFormat="1" ht="12.75"/>
    <row r="102" s="315" customFormat="1" ht="12.75"/>
    <row r="103" s="315" customFormat="1" ht="12.75"/>
    <row r="104" s="315" customFormat="1" ht="12.75"/>
    <row r="105" s="315" customFormat="1" ht="12.75"/>
    <row r="106" s="315" customFormat="1" ht="12.75"/>
    <row r="107" s="315" customFormat="1" ht="12.75"/>
    <row r="108" s="315" customFormat="1" ht="12.75"/>
    <row r="109" s="315" customFormat="1" ht="12.75"/>
    <row r="110" s="315" customFormat="1" ht="12.75"/>
    <row r="111" s="315" customFormat="1" ht="12.75"/>
    <row r="112" s="315" customFormat="1" ht="12.75"/>
    <row r="113" s="315" customFormat="1" ht="12.75"/>
    <row r="114" s="315" customFormat="1" ht="12.75"/>
    <row r="115" s="315" customFormat="1" ht="12.75"/>
    <row r="116" s="315" customFormat="1" ht="12.75"/>
    <row r="117" s="315" customFormat="1" ht="12.75"/>
    <row r="118" s="315" customFormat="1" ht="12.75"/>
    <row r="119" s="315" customFormat="1" ht="12.75"/>
    <row r="120" s="315" customFormat="1" ht="12.75"/>
    <row r="121" s="315" customFormat="1" ht="12.75"/>
    <row r="122" s="315" customFormat="1" ht="12.75"/>
    <row r="123" s="315" customFormat="1" ht="12.75"/>
    <row r="124" s="315" customFormat="1" ht="12.75"/>
    <row r="125" s="315" customFormat="1" ht="12.75"/>
    <row r="126" s="315" customFormat="1" ht="12.75"/>
    <row r="127" s="315" customFormat="1" ht="12.75"/>
    <row r="128" s="315" customFormat="1" ht="12.75"/>
    <row r="129" s="315" customFormat="1" ht="12.75"/>
    <row r="130" s="315" customFormat="1" ht="12.75"/>
    <row r="131" s="315" customFormat="1" ht="12.75"/>
    <row r="132" s="315" customFormat="1" ht="12.75"/>
    <row r="133" s="315" customFormat="1" ht="12.75"/>
    <row r="134" s="315" customFormat="1" ht="12.75"/>
    <row r="135" s="315" customFormat="1" ht="12.75"/>
    <row r="136" s="315" customFormat="1" ht="12.75"/>
    <row r="137" s="315" customFormat="1" ht="12.75"/>
    <row r="138" s="315" customFormat="1" ht="12.75"/>
    <row r="139" s="315" customFormat="1" ht="12.75"/>
    <row r="140" s="315" customFormat="1" ht="12.75"/>
    <row r="141" s="315" customFormat="1" ht="12.75"/>
    <row r="142" s="315" customFormat="1" ht="12.75"/>
    <row r="143" s="315" customFormat="1" ht="12.75"/>
    <row r="144" s="315" customFormat="1" ht="12.75"/>
    <row r="145" s="315" customFormat="1" ht="12.75"/>
    <row r="146" s="315" customFormat="1" ht="12.75"/>
    <row r="147" s="315" customFormat="1" ht="12.75"/>
    <row r="148" s="315" customFormat="1" ht="12.75"/>
    <row r="149" s="315" customFormat="1" ht="12.75"/>
    <row r="150" s="315" customFormat="1" ht="12.75"/>
    <row r="151" s="315" customFormat="1" ht="12.75"/>
    <row r="152" s="315" customFormat="1" ht="12.75"/>
    <row r="153" s="315" customFormat="1" ht="12.75"/>
    <row r="154" s="315" customFormat="1" ht="12.75"/>
    <row r="155" s="315" customFormat="1" ht="12.75"/>
    <row r="156" s="315" customFormat="1" ht="12.75"/>
    <row r="157" s="315" customFormat="1" ht="12.75"/>
    <row r="158" s="315" customFormat="1" ht="12.75"/>
    <row r="159" s="315" customFormat="1" ht="12.75"/>
    <row r="160" s="315" customFormat="1" ht="12.75"/>
    <row r="161" s="315" customFormat="1" ht="12.75"/>
    <row r="162" s="315" customFormat="1" ht="12.75"/>
    <row r="163" s="315" customFormat="1" ht="12.75"/>
    <row r="164" s="315" customFormat="1" ht="12.75"/>
    <row r="165" s="315" customFormat="1" ht="12.75"/>
    <row r="166" s="315" customFormat="1" ht="12.75"/>
    <row r="167" s="315" customFormat="1" ht="12.75"/>
    <row r="168" s="315" customFormat="1" ht="12.75"/>
    <row r="169" s="315" customFormat="1" ht="12.75"/>
    <row r="170" s="315" customFormat="1" ht="12.75"/>
    <row r="171" s="315" customFormat="1" ht="12.75"/>
    <row r="172" s="315" customFormat="1" ht="12.75"/>
    <row r="173" s="315" customFormat="1" ht="12.75"/>
    <row r="174" s="315" customFormat="1" ht="12.75"/>
    <row r="175" s="315" customFormat="1" ht="12.75"/>
    <row r="176" s="315" customFormat="1" ht="12.75"/>
    <row r="177" s="315" customFormat="1" ht="12.75"/>
    <row r="178" s="315" customFormat="1" ht="12.75"/>
    <row r="179" s="315" customFormat="1" ht="12.75"/>
    <row r="180" s="315" customFormat="1" ht="12.75"/>
    <row r="181" s="315" customFormat="1" ht="12.75"/>
    <row r="182" s="315" customFormat="1" ht="12.75"/>
    <row r="183" s="315" customFormat="1" ht="12.75"/>
    <row r="184" s="315" customFormat="1" ht="12.75"/>
    <row r="185" s="315" customFormat="1" ht="12.75"/>
    <row r="186" s="315" customFormat="1" ht="12.75"/>
    <row r="187" s="315" customFormat="1" ht="12.75"/>
    <row r="188" s="315" customFormat="1" ht="12.75"/>
    <row r="189" s="315" customFormat="1" ht="12.75"/>
    <row r="190" s="315" customFormat="1" ht="12.75"/>
    <row r="191" s="315" customFormat="1" ht="12.75"/>
    <row r="192" s="315" customFormat="1" ht="12.75"/>
    <row r="193" s="315" customFormat="1" ht="12.75"/>
    <row r="194" s="315" customFormat="1" ht="12.75"/>
    <row r="195" s="315" customFormat="1" ht="12.75"/>
    <row r="196" s="315" customFormat="1" ht="12.75"/>
    <row r="197" s="315" customFormat="1" ht="12.75"/>
    <row r="198" s="315" customFormat="1" ht="12.75"/>
    <row r="199" s="315" customFormat="1" ht="12.75"/>
    <row r="200" s="315" customFormat="1" ht="12.75"/>
    <row r="201" s="315" customFormat="1" ht="12.75"/>
    <row r="202" s="315" customFormat="1" ht="12.75"/>
    <row r="203" s="315" customFormat="1" ht="12.75"/>
    <row r="204" s="315" customFormat="1" ht="12.75"/>
    <row r="205" s="315" customFormat="1" ht="12.75"/>
    <row r="206" s="315" customFormat="1" ht="12.75"/>
    <row r="207" s="315" customFormat="1" ht="12.75"/>
    <row r="208" s="315" customFormat="1" ht="12.75"/>
    <row r="209" s="315" customFormat="1" ht="12.75"/>
    <row r="210" s="315" customFormat="1" ht="12.75"/>
    <row r="211" s="315" customFormat="1" ht="12.75"/>
    <row r="212" s="315" customFormat="1" ht="12.75"/>
    <row r="213" s="315" customFormat="1" ht="12.75"/>
    <row r="214" s="315" customFormat="1" ht="12.75"/>
    <row r="215" s="315" customFormat="1" ht="12.75"/>
    <row r="216" s="315" customFormat="1" ht="12.75"/>
    <row r="217" s="315" customFormat="1" ht="12.75"/>
    <row r="218" s="315" customFormat="1" ht="12.75"/>
    <row r="219" s="315" customFormat="1" ht="12.75"/>
    <row r="220" s="315" customFormat="1" ht="12.75"/>
    <row r="221" s="315" customFormat="1" ht="12.75"/>
    <row r="222" s="315" customFormat="1" ht="12.75"/>
    <row r="223" s="315" customFormat="1" ht="12.75"/>
    <row r="224" s="315" customFormat="1" ht="12.75"/>
    <row r="225" s="315" customFormat="1" ht="12.75"/>
    <row r="226" s="315" customFormat="1" ht="12.75"/>
    <row r="227" s="315" customFormat="1" ht="12.75"/>
    <row r="228" s="315" customFormat="1" ht="12.75"/>
    <row r="229" s="315" customFormat="1" ht="12.75"/>
    <row r="230" s="315" customFormat="1" ht="12.75"/>
    <row r="231" s="315" customFormat="1" ht="12.75"/>
    <row r="232" s="315" customFormat="1" ht="12.75"/>
    <row r="233" s="315" customFormat="1" ht="12.75"/>
    <row r="234" s="315" customFormat="1" ht="12.75"/>
    <row r="235" s="315" customFormat="1" ht="12.75"/>
    <row r="236" s="315" customFormat="1" ht="12.75"/>
    <row r="237" s="315" customFormat="1" ht="12.75"/>
    <row r="238" s="315" customFormat="1" ht="12.75"/>
    <row r="239" s="315" customFormat="1" ht="12.75"/>
    <row r="240" s="315" customFormat="1" ht="12.75"/>
    <row r="241" s="315" customFormat="1" ht="12.75"/>
    <row r="242" s="315" customFormat="1" ht="12.75"/>
    <row r="243" s="315" customFormat="1" ht="12.75"/>
    <row r="244" s="315" customFormat="1" ht="12.75"/>
    <row r="245" s="315" customFormat="1" ht="12.75"/>
    <row r="246" s="315" customFormat="1" ht="12.75"/>
    <row r="247" s="315" customFormat="1" ht="12.75"/>
    <row r="248" s="315" customFormat="1" ht="12.75"/>
    <row r="249" s="315" customFormat="1" ht="12.75"/>
    <row r="250" s="315" customFormat="1" ht="12.75"/>
    <row r="251" s="315" customFormat="1" ht="12.75"/>
    <row r="252" s="315" customFormat="1" ht="12.75"/>
    <row r="253" s="315" customFormat="1" ht="12.75"/>
    <row r="254" s="315" customFormat="1" ht="12.75"/>
    <row r="255" s="315" customFormat="1" ht="12.75"/>
    <row r="256" s="315" customFormat="1" ht="12.75"/>
    <row r="257" s="315" customFormat="1" ht="12.75"/>
    <row r="258" s="315" customFormat="1" ht="12.75"/>
    <row r="259" s="315" customFormat="1" ht="12.75"/>
    <row r="260" s="315" customFormat="1" ht="12.75"/>
    <row r="261" s="315" customFormat="1" ht="12.75"/>
    <row r="262" s="315" customFormat="1" ht="12.75"/>
    <row r="263" s="315" customFormat="1" ht="12.75"/>
    <row r="264" s="315" customFormat="1" ht="12.75"/>
    <row r="265" s="315" customFormat="1" ht="12.75"/>
    <row r="266" s="315" customFormat="1" ht="12.75"/>
    <row r="267" s="315" customFormat="1" ht="12.75"/>
    <row r="268" s="315" customFormat="1" ht="12.75"/>
    <row r="269" s="315" customFormat="1" ht="12.75"/>
    <row r="270" s="315" customFormat="1" ht="12.75"/>
    <row r="271" s="315" customFormat="1" ht="12.75"/>
    <row r="272" s="315" customFormat="1" ht="12.75"/>
    <row r="273" s="315" customFormat="1" ht="12.75"/>
    <row r="274" s="315" customFormat="1" ht="12.75"/>
    <row r="275" s="315" customFormat="1" ht="12.75"/>
    <row r="276" s="315" customFormat="1" ht="12.75"/>
    <row r="277" s="315" customFormat="1" ht="12.75"/>
    <row r="278" s="315" customFormat="1" ht="12.75"/>
    <row r="279" s="315" customFormat="1" ht="12.75"/>
    <row r="280" s="315" customFormat="1" ht="12.75"/>
    <row r="281" s="315" customFormat="1" ht="12.75"/>
    <row r="282" s="315" customFormat="1" ht="12.75"/>
    <row r="283" s="315" customFormat="1" ht="12.75"/>
    <row r="284" s="315" customFormat="1" ht="12.75"/>
    <row r="285" s="315" customFormat="1" ht="12.75"/>
    <row r="286" s="315" customFormat="1" ht="12.75"/>
    <row r="287" s="315" customFormat="1" ht="12.75"/>
    <row r="288" s="315" customFormat="1" ht="12.75"/>
    <row r="289" s="315" customFormat="1" ht="12.75"/>
    <row r="290" s="315" customFormat="1" ht="12.75"/>
    <row r="291" s="315" customFormat="1" ht="12.75"/>
    <row r="292" s="315" customFormat="1" ht="12.75"/>
    <row r="293" s="315" customFormat="1" ht="12.75"/>
    <row r="294" s="315" customFormat="1" ht="12.75"/>
    <row r="295" s="315" customFormat="1" ht="12.75"/>
    <row r="296" s="315" customFormat="1" ht="12.75"/>
    <row r="297" s="315" customFormat="1" ht="12.75"/>
    <row r="298" s="315" customFormat="1" ht="12.75"/>
    <row r="299" s="315" customFormat="1" ht="12.75"/>
    <row r="300" s="315" customFormat="1" ht="12.75"/>
    <row r="301" s="315" customFormat="1" ht="12.75"/>
    <row r="302" s="315" customFormat="1" ht="12.75"/>
    <row r="303" s="315" customFormat="1" ht="12.75"/>
    <row r="304" s="315" customFormat="1" ht="12.75"/>
    <row r="305" s="315" customFormat="1" ht="12.75"/>
    <row r="306" s="315" customFormat="1" ht="12.75"/>
    <row r="307" s="315" customFormat="1" ht="12.75"/>
    <row r="308" s="315" customFormat="1" ht="12.75"/>
    <row r="309" s="315" customFormat="1" ht="12.75"/>
    <row r="310" s="315" customFormat="1" ht="12.75"/>
    <row r="311" s="315" customFormat="1" ht="12.75"/>
    <row r="312" s="315" customFormat="1" ht="12.75"/>
    <row r="313" s="315" customFormat="1" ht="12.75"/>
    <row r="314" s="315" customFormat="1" ht="12.75"/>
    <row r="315" s="315" customFormat="1" ht="12.75"/>
    <row r="316" s="315" customFormat="1" ht="12.75"/>
    <row r="317" s="315" customFormat="1" ht="12.75"/>
    <row r="318" s="315" customFormat="1" ht="12.75"/>
    <row r="319" s="315" customFormat="1" ht="12.75"/>
    <row r="320" s="315" customFormat="1" ht="12.75"/>
    <row r="321" s="315" customFormat="1" ht="12.75"/>
    <row r="322" s="315" customFormat="1" ht="12.75"/>
    <row r="323" s="315" customFormat="1" ht="12.75"/>
    <row r="324" s="315" customFormat="1" ht="12.75"/>
    <row r="325" s="315" customFormat="1" ht="12.75"/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Q30"/>
  <sheetViews>
    <sheetView zoomScale="75" zoomScaleNormal="75" zoomScalePageLayoutView="0" workbookViewId="0" topLeftCell="A1">
      <selection activeCell="E29" sqref="E29"/>
    </sheetView>
  </sheetViews>
  <sheetFormatPr defaultColWidth="11.421875" defaultRowHeight="12.75"/>
  <cols>
    <col min="1" max="1" width="3.57421875" style="1" customWidth="1"/>
    <col min="2" max="2" width="11.421875" style="1" customWidth="1"/>
    <col min="3" max="3" width="76.00390625" style="1" customWidth="1"/>
    <col min="4" max="4" width="11.57421875" style="1" customWidth="1"/>
    <col min="5" max="5" width="7.8515625" style="1" customWidth="1"/>
    <col min="6" max="6" width="13.57421875" style="1" bestFit="1" customWidth="1"/>
    <col min="7" max="7" width="9.00390625" style="1" customWidth="1"/>
    <col min="8" max="8" width="10.140625" style="1" customWidth="1"/>
    <col min="9" max="9" width="8.8515625" style="1" customWidth="1"/>
    <col min="10" max="16384" width="11.421875" style="1" customWidth="1"/>
  </cols>
  <sheetData>
    <row r="2" spans="2:9" ht="15">
      <c r="B2" s="371" t="s">
        <v>279</v>
      </c>
      <c r="C2" s="371"/>
      <c r="D2" s="371"/>
      <c r="E2" s="371"/>
      <c r="F2" s="371"/>
      <c r="G2" s="371"/>
      <c r="H2" s="371"/>
      <c r="I2" s="371"/>
    </row>
    <row r="3" ht="13.5" thickBot="1"/>
    <row r="4" spans="2:9" ht="12.75">
      <c r="B4" s="38" t="s">
        <v>40</v>
      </c>
      <c r="C4" s="369" t="s">
        <v>170</v>
      </c>
      <c r="D4" s="372" t="s">
        <v>252</v>
      </c>
      <c r="E4" s="373"/>
      <c r="F4" s="372" t="s">
        <v>278</v>
      </c>
      <c r="G4" s="373"/>
      <c r="H4" s="373" t="s">
        <v>214</v>
      </c>
      <c r="I4" s="374"/>
    </row>
    <row r="5" spans="2:9" ht="13.5" thickBot="1">
      <c r="B5" s="39" t="s">
        <v>41</v>
      </c>
      <c r="C5" s="370"/>
      <c r="D5" s="40" t="s">
        <v>38</v>
      </c>
      <c r="E5" s="40" t="s">
        <v>39</v>
      </c>
      <c r="F5" s="40" t="s">
        <v>38</v>
      </c>
      <c r="G5" s="40" t="s">
        <v>39</v>
      </c>
      <c r="H5" s="41" t="s">
        <v>38</v>
      </c>
      <c r="I5" s="42" t="s">
        <v>39</v>
      </c>
    </row>
    <row r="6" spans="2:10" ht="13.5" thickBot="1">
      <c r="B6" s="43" t="s">
        <v>0</v>
      </c>
      <c r="C6" s="44"/>
      <c r="D6" s="45">
        <f>SUM(D7:D27)</f>
        <v>462223</v>
      </c>
      <c r="E6" s="46">
        <v>1.0000133354225493</v>
      </c>
      <c r="F6" s="45">
        <f>SUM(F7:F27)</f>
        <v>464848</v>
      </c>
      <c r="G6" s="46">
        <v>1.0000133354225493</v>
      </c>
      <c r="H6" s="45">
        <f>F6-D6</f>
        <v>2625</v>
      </c>
      <c r="I6" s="122">
        <f>F6/D6-1</f>
        <v>0.005679076982322284</v>
      </c>
      <c r="J6" s="24"/>
    </row>
    <row r="7" spans="2:10" ht="12.75">
      <c r="B7" s="213" t="s">
        <v>19</v>
      </c>
      <c r="C7" s="251" t="s">
        <v>2</v>
      </c>
      <c r="D7" s="183">
        <v>68777</v>
      </c>
      <c r="E7" s="184">
        <v>0.14277859663342773</v>
      </c>
      <c r="F7" s="183">
        <v>68041</v>
      </c>
      <c r="G7" s="184">
        <v>0.14637257770281897</v>
      </c>
      <c r="H7" s="185">
        <v>-736</v>
      </c>
      <c r="I7" s="361">
        <v>-0.010701251871992112</v>
      </c>
      <c r="J7" s="104"/>
    </row>
    <row r="8" spans="2:10" ht="12.75">
      <c r="B8" s="140" t="s">
        <v>32</v>
      </c>
      <c r="C8" s="48" t="s">
        <v>14</v>
      </c>
      <c r="D8" s="186">
        <v>55812</v>
      </c>
      <c r="E8" s="123">
        <v>0.11214593814613949</v>
      </c>
      <c r="F8" s="186">
        <v>53129</v>
      </c>
      <c r="G8" s="123">
        <v>0.11429327436065122</v>
      </c>
      <c r="H8" s="124">
        <v>-2683</v>
      </c>
      <c r="I8" s="362">
        <v>-0.04807209919013833</v>
      </c>
      <c r="J8" s="104"/>
    </row>
    <row r="9" spans="2:10" ht="12.75">
      <c r="B9" s="140" t="s">
        <v>28</v>
      </c>
      <c r="C9" s="48" t="s">
        <v>10</v>
      </c>
      <c r="D9" s="186">
        <v>51942</v>
      </c>
      <c r="E9" s="123">
        <v>0.10869469820365155</v>
      </c>
      <c r="F9" s="186">
        <v>52020</v>
      </c>
      <c r="G9" s="123">
        <v>0.11190754827384436</v>
      </c>
      <c r="H9" s="124">
        <v>78</v>
      </c>
      <c r="I9" s="362">
        <v>0.001501674945131093</v>
      </c>
      <c r="J9" s="104"/>
    </row>
    <row r="10" spans="2:10" ht="12.75">
      <c r="B10" s="140" t="s">
        <v>31</v>
      </c>
      <c r="C10" s="48" t="s">
        <v>13</v>
      </c>
      <c r="D10" s="186">
        <v>42964</v>
      </c>
      <c r="E10" s="123">
        <v>0.09688768885665093</v>
      </c>
      <c r="F10" s="186">
        <v>44193</v>
      </c>
      <c r="G10" s="123">
        <v>0.09506978625271056</v>
      </c>
      <c r="H10" s="124">
        <v>1229</v>
      </c>
      <c r="I10" s="362">
        <v>0.028605344008937772</v>
      </c>
      <c r="J10" s="104"/>
    </row>
    <row r="11" spans="2:10" ht="12.75">
      <c r="B11" s="140" t="s">
        <v>30</v>
      </c>
      <c r="C11" s="48" t="s">
        <v>12</v>
      </c>
      <c r="D11" s="186">
        <v>35151</v>
      </c>
      <c r="E11" s="123">
        <v>0.07579046817605711</v>
      </c>
      <c r="F11" s="186">
        <v>36324</v>
      </c>
      <c r="G11" s="123">
        <v>0.07814167211647678</v>
      </c>
      <c r="H11" s="124">
        <v>1173</v>
      </c>
      <c r="I11" s="362">
        <v>0.033370316633950736</v>
      </c>
      <c r="J11" s="104"/>
    </row>
    <row r="12" spans="2:10" ht="12.75">
      <c r="B12" s="140" t="s">
        <v>27</v>
      </c>
      <c r="C12" s="48" t="s">
        <v>9</v>
      </c>
      <c r="D12" s="186">
        <v>34554</v>
      </c>
      <c r="E12" s="123">
        <v>0.07206044445362252</v>
      </c>
      <c r="F12" s="186">
        <v>34879</v>
      </c>
      <c r="G12" s="123">
        <v>0.07503312910887</v>
      </c>
      <c r="H12" s="124">
        <v>325</v>
      </c>
      <c r="I12" s="362">
        <v>0.009405568096312988</v>
      </c>
      <c r="J12" s="104"/>
    </row>
    <row r="13" spans="2:10" ht="12.75">
      <c r="B13" s="140" t="s">
        <v>36</v>
      </c>
      <c r="C13" s="48" t="s">
        <v>17</v>
      </c>
      <c r="D13" s="186">
        <v>28726</v>
      </c>
      <c r="E13" s="123">
        <v>0.06163444734987623</v>
      </c>
      <c r="F13" s="186">
        <v>28757</v>
      </c>
      <c r="G13" s="123">
        <v>0.06186323271262864</v>
      </c>
      <c r="H13" s="124">
        <v>31</v>
      </c>
      <c r="I13" s="362">
        <v>0.0010791617350136562</v>
      </c>
      <c r="J13" s="104"/>
    </row>
    <row r="14" spans="2:17" ht="12.75">
      <c r="B14" s="140" t="s">
        <v>26</v>
      </c>
      <c r="C14" s="48" t="s">
        <v>8</v>
      </c>
      <c r="D14" s="186">
        <v>24782</v>
      </c>
      <c r="E14" s="123">
        <v>0.049556398216816344</v>
      </c>
      <c r="F14" s="186">
        <v>25364</v>
      </c>
      <c r="G14" s="123">
        <v>0.054564072557050904</v>
      </c>
      <c r="H14" s="124">
        <v>582</v>
      </c>
      <c r="I14" s="362">
        <v>0.023484787345654068</v>
      </c>
      <c r="J14" s="104"/>
      <c r="K14" s="307"/>
      <c r="L14" s="2"/>
      <c r="M14" s="2"/>
      <c r="N14" s="2"/>
      <c r="O14" s="2"/>
      <c r="P14" s="2"/>
      <c r="Q14" s="2"/>
    </row>
    <row r="15" spans="2:17" ht="12.75">
      <c r="B15" s="140" t="s">
        <v>24</v>
      </c>
      <c r="C15" s="48" t="s">
        <v>6</v>
      </c>
      <c r="D15" s="186">
        <v>20480</v>
      </c>
      <c r="E15" s="123">
        <v>0.0528217823060065</v>
      </c>
      <c r="F15" s="186">
        <v>21161</v>
      </c>
      <c r="G15" s="123">
        <v>0.045522407324544795</v>
      </c>
      <c r="H15" s="124">
        <v>681</v>
      </c>
      <c r="I15" s="362">
        <v>0.033251953124999956</v>
      </c>
      <c r="J15" s="104"/>
      <c r="K15" s="2"/>
      <c r="L15" s="2"/>
      <c r="M15" s="2"/>
      <c r="N15" s="2"/>
      <c r="O15" s="2"/>
      <c r="P15" s="2"/>
      <c r="Q15" s="2"/>
    </row>
    <row r="16" spans="2:10" ht="12.75">
      <c r="B16" s="140" t="s">
        <v>23</v>
      </c>
      <c r="C16" s="48" t="s">
        <v>5</v>
      </c>
      <c r="D16" s="186">
        <v>14615</v>
      </c>
      <c r="E16" s="123">
        <v>0.036339981982307555</v>
      </c>
      <c r="F16" s="186">
        <v>15169</v>
      </c>
      <c r="G16" s="123">
        <v>0.03263217223694627</v>
      </c>
      <c r="H16" s="124">
        <v>554</v>
      </c>
      <c r="I16" s="362">
        <v>0.037906260691070726</v>
      </c>
      <c r="J16" s="104"/>
    </row>
    <row r="17" spans="2:10" ht="12.75">
      <c r="B17" s="140" t="s">
        <v>35</v>
      </c>
      <c r="C17" s="48" t="s">
        <v>172</v>
      </c>
      <c r="D17" s="186">
        <v>14358</v>
      </c>
      <c r="E17" s="123">
        <v>0.03301522727331394</v>
      </c>
      <c r="F17" s="186">
        <v>14853</v>
      </c>
      <c r="G17" s="123">
        <v>0.031952380132860635</v>
      </c>
      <c r="H17" s="124">
        <v>495</v>
      </c>
      <c r="I17" s="362">
        <v>0.03447555369828659</v>
      </c>
      <c r="J17" s="104"/>
    </row>
    <row r="18" spans="2:10" ht="12.75">
      <c r="B18" s="306" t="s">
        <v>37</v>
      </c>
      <c r="C18" s="48" t="s">
        <v>256</v>
      </c>
      <c r="D18" s="187">
        <v>13604</v>
      </c>
      <c r="E18" s="123">
        <v>0.035449422685255694</v>
      </c>
      <c r="F18" s="186">
        <v>14683</v>
      </c>
      <c r="G18" s="123">
        <v>0.03158666919078925</v>
      </c>
      <c r="H18" s="124">
        <v>1079</v>
      </c>
      <c r="I18" s="362">
        <v>0.07931490738018221</v>
      </c>
      <c r="J18" s="104"/>
    </row>
    <row r="19" spans="2:10" ht="12.75">
      <c r="B19" s="140" t="s">
        <v>33</v>
      </c>
      <c r="C19" s="48" t="s">
        <v>15</v>
      </c>
      <c r="D19" s="186">
        <v>14019</v>
      </c>
      <c r="E19" s="123">
        <v>0.017351708970384384</v>
      </c>
      <c r="F19" s="186">
        <v>13788</v>
      </c>
      <c r="G19" s="123">
        <v>0.029661308642825183</v>
      </c>
      <c r="H19" s="124">
        <v>-231</v>
      </c>
      <c r="I19" s="362">
        <v>-0.016477637491975172</v>
      </c>
      <c r="J19" s="104"/>
    </row>
    <row r="20" spans="2:10" s="2" customFormat="1" ht="12.75">
      <c r="B20" s="140" t="s">
        <v>21</v>
      </c>
      <c r="C20" s="48" t="s">
        <v>3</v>
      </c>
      <c r="D20" s="186">
        <v>12091</v>
      </c>
      <c r="E20" s="123">
        <v>0.03193106812907689</v>
      </c>
      <c r="F20" s="186">
        <v>11563</v>
      </c>
      <c r="G20" s="123">
        <v>0.024874797783361442</v>
      </c>
      <c r="H20" s="124">
        <v>-528</v>
      </c>
      <c r="I20" s="362">
        <v>-0.04366884459515341</v>
      </c>
      <c r="J20" s="104"/>
    </row>
    <row r="21" spans="2:10" ht="12.75">
      <c r="B21" s="140" t="s">
        <v>18</v>
      </c>
      <c r="C21" s="48" t="s">
        <v>1</v>
      </c>
      <c r="D21" s="187">
        <v>7727</v>
      </c>
      <c r="E21" s="123">
        <v>0.02680454417561313</v>
      </c>
      <c r="F21" s="186">
        <v>7903</v>
      </c>
      <c r="G21" s="123">
        <v>0.017001256324648058</v>
      </c>
      <c r="H21" s="124">
        <v>176</v>
      </c>
      <c r="I21" s="362">
        <v>0.022777274492040922</v>
      </c>
      <c r="J21" s="104"/>
    </row>
    <row r="22" spans="2:10" ht="12.75">
      <c r="B22" s="140" t="s">
        <v>34</v>
      </c>
      <c r="C22" s="48" t="s">
        <v>16</v>
      </c>
      <c r="D22" s="186">
        <v>6124</v>
      </c>
      <c r="E22" s="123">
        <v>0.011884449285874697</v>
      </c>
      <c r="F22" s="186">
        <v>6162</v>
      </c>
      <c r="G22" s="123">
        <v>0.013255946029669913</v>
      </c>
      <c r="H22" s="124">
        <v>38</v>
      </c>
      <c r="I22" s="362">
        <v>0.006205094709340386</v>
      </c>
      <c r="J22" s="104"/>
    </row>
    <row r="23" spans="2:10" ht="12.75">
      <c r="B23" s="140" t="s">
        <v>22</v>
      </c>
      <c r="C23" s="48" t="s">
        <v>4</v>
      </c>
      <c r="D23" s="186">
        <v>5869</v>
      </c>
      <c r="E23" s="123">
        <v>0.012294880961907294</v>
      </c>
      <c r="F23" s="186">
        <v>5757</v>
      </c>
      <c r="G23" s="123">
        <v>0.012384693491205728</v>
      </c>
      <c r="H23" s="124">
        <v>-112</v>
      </c>
      <c r="I23" s="362">
        <v>-0.019083319134435173</v>
      </c>
      <c r="J23" s="104"/>
    </row>
    <row r="24" spans="2:10" ht="12.75">
      <c r="B24" s="140" t="s">
        <v>29</v>
      </c>
      <c r="C24" s="48" t="s">
        <v>11</v>
      </c>
      <c r="D24" s="186">
        <v>5528</v>
      </c>
      <c r="E24" s="123">
        <v>0.011486924266321112</v>
      </c>
      <c r="F24" s="186">
        <v>5697</v>
      </c>
      <c r="G24" s="123">
        <v>0.012255619041062885</v>
      </c>
      <c r="H24" s="124">
        <v>169</v>
      </c>
      <c r="I24" s="362">
        <v>0.030571635311143375</v>
      </c>
      <c r="J24" s="104"/>
    </row>
    <row r="25" spans="2:10" ht="12.75">
      <c r="B25" s="140" t="s">
        <v>20</v>
      </c>
      <c r="C25" s="48" t="s">
        <v>318</v>
      </c>
      <c r="D25" s="186">
        <v>3121</v>
      </c>
      <c r="E25" s="123">
        <v>0.004416657847118073</v>
      </c>
      <c r="F25" s="186">
        <v>3325</v>
      </c>
      <c r="G25" s="123">
        <v>0.007152875778749183</v>
      </c>
      <c r="H25" s="124">
        <v>204</v>
      </c>
      <c r="I25" s="362">
        <v>0.06536366549182948</v>
      </c>
      <c r="J25" s="104"/>
    </row>
    <row r="26" spans="2:10" ht="12.75">
      <c r="B26" s="140" t="s">
        <v>25</v>
      </c>
      <c r="C26" s="118" t="s">
        <v>7</v>
      </c>
      <c r="D26" s="186">
        <v>1978</v>
      </c>
      <c r="E26" s="123">
        <v>0.006618533442437602</v>
      </c>
      <c r="F26" s="186">
        <v>2076</v>
      </c>
      <c r="G26" s="123">
        <v>0.004465975974942347</v>
      </c>
      <c r="H26" s="124">
        <v>98</v>
      </c>
      <c r="I26" s="362">
        <v>0.04954499494438824</v>
      </c>
      <c r="J26" s="104"/>
    </row>
    <row r="27" spans="2:10" ht="13.5" thickBot="1">
      <c r="B27" s="71"/>
      <c r="C27" s="189" t="s">
        <v>203</v>
      </c>
      <c r="D27" s="190">
        <v>1</v>
      </c>
      <c r="E27" s="191">
        <v>5.671167782991272E-05</v>
      </c>
      <c r="F27" s="190">
        <v>4</v>
      </c>
      <c r="G27" s="191">
        <v>8.604963342856159E-06</v>
      </c>
      <c r="H27" s="192">
        <v>3</v>
      </c>
      <c r="I27" s="363">
        <v>3</v>
      </c>
      <c r="J27" s="104"/>
    </row>
    <row r="28" spans="2:10" ht="12.75">
      <c r="B28" s="188"/>
      <c r="C28" s="188" t="s">
        <v>201</v>
      </c>
      <c r="D28" s="304"/>
      <c r="E28" s="305"/>
      <c r="F28" s="304"/>
      <c r="G28" s="305"/>
      <c r="H28" s="304"/>
      <c r="I28" s="304"/>
      <c r="J28" s="2"/>
    </row>
    <row r="29" spans="2:10" ht="12.75">
      <c r="B29" s="268"/>
      <c r="C29" s="268" t="s">
        <v>255</v>
      </c>
      <c r="D29" s="268"/>
      <c r="E29" s="268"/>
      <c r="F29" s="268"/>
      <c r="G29" s="268"/>
      <c r="H29" s="268"/>
      <c r="I29" s="268"/>
      <c r="J29" s="2"/>
    </row>
    <row r="30" spans="2:10" ht="12.75">
      <c r="B30" s="268"/>
      <c r="C30" s="268"/>
      <c r="D30" s="268"/>
      <c r="E30" s="268"/>
      <c r="F30" s="268"/>
      <c r="G30" s="268"/>
      <c r="H30" s="268"/>
      <c r="I30" s="268"/>
      <c r="J30" s="2"/>
    </row>
  </sheetData>
  <sheetProtection/>
  <mergeCells count="5">
    <mergeCell ref="C4:C5"/>
    <mergeCell ref="B2:I2"/>
    <mergeCell ref="D4:E4"/>
    <mergeCell ref="F4:G4"/>
    <mergeCell ref="H4:I4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6"/>
  <sheetViews>
    <sheetView showGridLines="0" zoomScale="75" zoomScaleNormal="75" zoomScalePageLayoutView="0" workbookViewId="0" topLeftCell="A1">
      <selection activeCell="A1" sqref="A1:A16384"/>
    </sheetView>
  </sheetViews>
  <sheetFormatPr defaultColWidth="11.421875" defaultRowHeight="12.75"/>
  <cols>
    <col min="1" max="1" width="4.00390625" style="1" customWidth="1"/>
    <col min="2" max="2" width="9.8515625" style="1" bestFit="1" customWidth="1"/>
    <col min="3" max="3" width="73.421875" style="1" customWidth="1"/>
    <col min="4" max="4" width="12.28125" style="3" customWidth="1"/>
    <col min="5" max="5" width="10.8515625" style="3" customWidth="1"/>
    <col min="6" max="7" width="9.7109375" style="3" customWidth="1"/>
    <col min="8" max="8" width="12.140625" style="3" customWidth="1"/>
    <col min="9" max="9" width="8.28125" style="3" customWidth="1"/>
    <col min="10" max="16384" width="11.421875" style="1" customWidth="1"/>
  </cols>
  <sheetData>
    <row r="1" spans="2:9" ht="12.75">
      <c r="B1" s="30"/>
      <c r="C1" s="34"/>
      <c r="D1" s="35"/>
      <c r="E1" s="35"/>
      <c r="F1" s="35"/>
      <c r="G1" s="35"/>
      <c r="H1" s="36"/>
      <c r="I1" s="37"/>
    </row>
    <row r="2" spans="2:9" ht="12.75">
      <c r="B2" s="377" t="s">
        <v>280</v>
      </c>
      <c r="C2" s="377"/>
      <c r="D2" s="377"/>
      <c r="E2" s="377"/>
      <c r="F2" s="377"/>
      <c r="G2" s="377"/>
      <c r="H2" s="377"/>
      <c r="I2" s="377"/>
    </row>
    <row r="3" spans="3:9" ht="13.5" thickBot="1">
      <c r="C3" s="22"/>
      <c r="D3" s="35"/>
      <c r="E3" s="35"/>
      <c r="F3" s="35"/>
      <c r="G3" s="35"/>
      <c r="H3" s="35"/>
      <c r="I3" s="35"/>
    </row>
    <row r="4" spans="2:9" ht="12.75">
      <c r="B4" s="63" t="s">
        <v>40</v>
      </c>
      <c r="C4" s="375" t="s">
        <v>170</v>
      </c>
      <c r="D4" s="373" t="s">
        <v>177</v>
      </c>
      <c r="E4" s="373"/>
      <c r="F4" s="373" t="s">
        <v>178</v>
      </c>
      <c r="G4" s="373"/>
      <c r="H4" s="373" t="s">
        <v>0</v>
      </c>
      <c r="I4" s="374"/>
    </row>
    <row r="5" spans="2:9" ht="12.75">
      <c r="B5" s="64" t="s">
        <v>41</v>
      </c>
      <c r="C5" s="376"/>
      <c r="D5" s="65" t="s">
        <v>38</v>
      </c>
      <c r="E5" s="65" t="s">
        <v>39</v>
      </c>
      <c r="F5" s="65" t="s">
        <v>38</v>
      </c>
      <c r="G5" s="65" t="s">
        <v>39</v>
      </c>
      <c r="H5" s="65" t="s">
        <v>38</v>
      </c>
      <c r="I5" s="74" t="s">
        <v>39</v>
      </c>
    </row>
    <row r="6" spans="2:10" ht="12.75">
      <c r="B6" s="64" t="s">
        <v>0</v>
      </c>
      <c r="C6" s="68"/>
      <c r="D6" s="347">
        <v>441694</v>
      </c>
      <c r="E6" s="348">
        <v>0.9501901696898771</v>
      </c>
      <c r="F6" s="347">
        <v>23150</v>
      </c>
      <c r="G6" s="348">
        <v>0.049801225346780026</v>
      </c>
      <c r="H6" s="347">
        <v>464848</v>
      </c>
      <c r="I6" s="349">
        <v>1</v>
      </c>
      <c r="J6" s="24"/>
    </row>
    <row r="7" spans="2:12" ht="12.75">
      <c r="B7" s="306" t="s">
        <v>19</v>
      </c>
      <c r="C7" s="209" t="s">
        <v>2</v>
      </c>
      <c r="D7" s="193">
        <v>66580</v>
      </c>
      <c r="E7" s="195">
        <v>0.9785276524448494</v>
      </c>
      <c r="F7" s="286">
        <v>1461</v>
      </c>
      <c r="G7" s="195">
        <v>0.02147234755515057</v>
      </c>
      <c r="H7" s="193">
        <v>68041</v>
      </c>
      <c r="I7" s="308">
        <v>0.146372577702819</v>
      </c>
      <c r="J7" s="25"/>
      <c r="K7" s="2"/>
      <c r="L7" s="2"/>
    </row>
    <row r="8" spans="2:10" ht="12.75">
      <c r="B8" s="306" t="s">
        <v>32</v>
      </c>
      <c r="C8" s="209" t="s">
        <v>14</v>
      </c>
      <c r="D8" s="193">
        <v>50035</v>
      </c>
      <c r="E8" s="195">
        <v>0.9417643847992622</v>
      </c>
      <c r="F8" s="286">
        <v>3094</v>
      </c>
      <c r="G8" s="195">
        <v>0.05823561520073783</v>
      </c>
      <c r="H8" s="193">
        <v>53129</v>
      </c>
      <c r="I8" s="308">
        <v>0.11429327436065122</v>
      </c>
      <c r="J8" s="25"/>
    </row>
    <row r="9" spans="2:10" ht="12.75">
      <c r="B9" s="306" t="s">
        <v>28</v>
      </c>
      <c r="C9" s="209" t="s">
        <v>10</v>
      </c>
      <c r="D9" s="193">
        <v>49035</v>
      </c>
      <c r="E9" s="195">
        <v>0.9426182237600923</v>
      </c>
      <c r="F9" s="286">
        <v>2985</v>
      </c>
      <c r="G9" s="195">
        <v>0.05738177623990773</v>
      </c>
      <c r="H9" s="193">
        <v>52020</v>
      </c>
      <c r="I9" s="308">
        <v>0.11190754827384436</v>
      </c>
      <c r="J9" s="25"/>
    </row>
    <row r="10" spans="2:10" ht="12.75">
      <c r="B10" s="306" t="s">
        <v>31</v>
      </c>
      <c r="C10" s="209" t="s">
        <v>13</v>
      </c>
      <c r="D10" s="193">
        <v>42185</v>
      </c>
      <c r="E10" s="195">
        <v>0.9545629398321</v>
      </c>
      <c r="F10" s="286">
        <v>2008</v>
      </c>
      <c r="G10" s="195">
        <v>0.0454370601678999</v>
      </c>
      <c r="H10" s="193">
        <v>44193</v>
      </c>
      <c r="I10" s="308">
        <v>0.09506978625271056</v>
      </c>
      <c r="J10" s="25"/>
    </row>
    <row r="11" spans="2:10" ht="12.75">
      <c r="B11" s="306" t="s">
        <v>30</v>
      </c>
      <c r="C11" s="209" t="s">
        <v>12</v>
      </c>
      <c r="D11" s="193">
        <v>34424</v>
      </c>
      <c r="E11" s="195">
        <v>0.9476929853540359</v>
      </c>
      <c r="F11" s="286">
        <v>1900</v>
      </c>
      <c r="G11" s="195">
        <v>0.0523070146459641</v>
      </c>
      <c r="H11" s="193">
        <v>36324</v>
      </c>
      <c r="I11" s="308">
        <v>0.07814167211647678</v>
      </c>
      <c r="J11" s="25"/>
    </row>
    <row r="12" spans="2:10" ht="12.75">
      <c r="B12" s="306" t="s">
        <v>27</v>
      </c>
      <c r="C12" s="209" t="s">
        <v>9</v>
      </c>
      <c r="D12" s="193">
        <v>32978</v>
      </c>
      <c r="E12" s="195">
        <v>0.9454972906333324</v>
      </c>
      <c r="F12" s="286">
        <v>1901</v>
      </c>
      <c r="G12" s="195">
        <v>0.05450270936666762</v>
      </c>
      <c r="H12" s="193">
        <v>34879</v>
      </c>
      <c r="I12" s="308">
        <v>0.07503312910887</v>
      </c>
      <c r="J12" s="25"/>
    </row>
    <row r="13" spans="2:10" ht="12.75">
      <c r="B13" s="306" t="s">
        <v>36</v>
      </c>
      <c r="C13" s="209" t="s">
        <v>327</v>
      </c>
      <c r="D13" s="193">
        <v>26949</v>
      </c>
      <c r="E13" s="195">
        <v>0.9371283513579303</v>
      </c>
      <c r="F13" s="286">
        <v>1808</v>
      </c>
      <c r="G13" s="195">
        <v>0.06287164864206976</v>
      </c>
      <c r="H13" s="193">
        <v>28757</v>
      </c>
      <c r="I13" s="308">
        <v>0.06186323271262864</v>
      </c>
      <c r="J13" s="25"/>
    </row>
    <row r="14" spans="2:10" ht="12.75">
      <c r="B14" s="306" t="s">
        <v>26</v>
      </c>
      <c r="C14" s="209" t="s">
        <v>8</v>
      </c>
      <c r="D14" s="193">
        <v>23857</v>
      </c>
      <c r="E14" s="195">
        <v>0.9405850812174736</v>
      </c>
      <c r="F14" s="286">
        <v>1507</v>
      </c>
      <c r="G14" s="195">
        <v>0.059414918782526416</v>
      </c>
      <c r="H14" s="193">
        <v>25364</v>
      </c>
      <c r="I14" s="308">
        <v>0.054564072557050904</v>
      </c>
      <c r="J14" s="25"/>
    </row>
    <row r="15" spans="2:10" ht="12.75">
      <c r="B15" s="306" t="s">
        <v>24</v>
      </c>
      <c r="C15" s="209" t="s">
        <v>6</v>
      </c>
      <c r="D15" s="193">
        <v>20879</v>
      </c>
      <c r="E15" s="195">
        <v>0.9866735976560654</v>
      </c>
      <c r="F15" s="286">
        <v>282</v>
      </c>
      <c r="G15" s="195">
        <v>0.013326402343934597</v>
      </c>
      <c r="H15" s="193">
        <v>21161</v>
      </c>
      <c r="I15" s="308">
        <v>0.045522407324544795</v>
      </c>
      <c r="J15" s="25"/>
    </row>
    <row r="16" spans="2:10" ht="12.75">
      <c r="B16" s="306" t="s">
        <v>23</v>
      </c>
      <c r="C16" s="209" t="s">
        <v>5</v>
      </c>
      <c r="D16" s="193">
        <v>14675</v>
      </c>
      <c r="E16" s="195">
        <v>0.9674335816467796</v>
      </c>
      <c r="F16" s="286">
        <v>494</v>
      </c>
      <c r="G16" s="195">
        <v>0.03256641835322038</v>
      </c>
      <c r="H16" s="193">
        <v>15169</v>
      </c>
      <c r="I16" s="308">
        <v>0.03263217223694627</v>
      </c>
      <c r="J16" s="25"/>
    </row>
    <row r="17" spans="2:10" ht="12.75">
      <c r="B17" s="306" t="s">
        <v>35</v>
      </c>
      <c r="C17" s="209" t="s">
        <v>172</v>
      </c>
      <c r="D17" s="193">
        <v>14003</v>
      </c>
      <c r="E17" s="195">
        <v>0.9427725038712718</v>
      </c>
      <c r="F17" s="286">
        <v>850</v>
      </c>
      <c r="G17" s="195">
        <v>0.057227496128728204</v>
      </c>
      <c r="H17" s="193">
        <v>14853</v>
      </c>
      <c r="I17" s="308">
        <v>0.031952380132860635</v>
      </c>
      <c r="J17" s="25"/>
    </row>
    <row r="18" spans="2:10" ht="12.75">
      <c r="B18" s="306" t="s">
        <v>37</v>
      </c>
      <c r="C18" s="209" t="s">
        <v>256</v>
      </c>
      <c r="D18" s="193">
        <v>12579</v>
      </c>
      <c r="E18" s="195">
        <v>0.8567050330313969</v>
      </c>
      <c r="F18" s="286">
        <v>2104</v>
      </c>
      <c r="G18" s="195">
        <v>0.14329496696860314</v>
      </c>
      <c r="H18" s="193">
        <v>14683</v>
      </c>
      <c r="I18" s="308">
        <v>0.03158666919078925</v>
      </c>
      <c r="J18" s="25"/>
    </row>
    <row r="19" spans="2:10" ht="12.75">
      <c r="B19" s="306" t="s">
        <v>33</v>
      </c>
      <c r="C19" s="209" t="s">
        <v>15</v>
      </c>
      <c r="D19" s="193">
        <v>13311</v>
      </c>
      <c r="E19" s="195">
        <v>0.9654046997389034</v>
      </c>
      <c r="F19" s="286">
        <v>477</v>
      </c>
      <c r="G19" s="195">
        <v>0.034595300261096605</v>
      </c>
      <c r="H19" s="193">
        <v>13788</v>
      </c>
      <c r="I19" s="308">
        <v>0.029661308642825183</v>
      </c>
      <c r="J19" s="25"/>
    </row>
    <row r="20" spans="2:10" ht="12.75">
      <c r="B20" s="306" t="s">
        <v>21</v>
      </c>
      <c r="C20" s="209" t="s">
        <v>3</v>
      </c>
      <c r="D20" s="193">
        <v>10943</v>
      </c>
      <c r="E20" s="195">
        <v>0.9463806970509383</v>
      </c>
      <c r="F20" s="286">
        <v>620</v>
      </c>
      <c r="G20" s="195">
        <v>0.05361930294906166</v>
      </c>
      <c r="H20" s="193">
        <v>11563</v>
      </c>
      <c r="I20" s="308">
        <v>0.024874797783361442</v>
      </c>
      <c r="J20" s="25"/>
    </row>
    <row r="21" spans="2:10" ht="12.75">
      <c r="B21" s="306" t="s">
        <v>18</v>
      </c>
      <c r="C21" s="209" t="s">
        <v>1</v>
      </c>
      <c r="D21" s="193">
        <v>7429</v>
      </c>
      <c r="E21" s="195">
        <v>0.9400227761609515</v>
      </c>
      <c r="F21" s="286">
        <v>474</v>
      </c>
      <c r="G21" s="195">
        <v>0.059977223839048466</v>
      </c>
      <c r="H21" s="193">
        <v>7903</v>
      </c>
      <c r="I21" s="308">
        <v>0.017001256324648058</v>
      </c>
      <c r="J21" s="25"/>
    </row>
    <row r="22" spans="2:10" ht="12.75">
      <c r="B22" s="306" t="s">
        <v>34</v>
      </c>
      <c r="C22" s="209" t="s">
        <v>16</v>
      </c>
      <c r="D22" s="193">
        <v>5919</v>
      </c>
      <c r="E22" s="195">
        <v>0.9605647517039922</v>
      </c>
      <c r="F22" s="286">
        <v>243</v>
      </c>
      <c r="G22" s="195">
        <v>0.03943524829600779</v>
      </c>
      <c r="H22" s="193">
        <v>6162</v>
      </c>
      <c r="I22" s="308">
        <v>0.013255946029669913</v>
      </c>
      <c r="J22" s="25"/>
    </row>
    <row r="23" spans="2:10" ht="12.75">
      <c r="B23" s="306" t="s">
        <v>22</v>
      </c>
      <c r="C23" s="209" t="s">
        <v>4</v>
      </c>
      <c r="D23" s="193">
        <v>5447</v>
      </c>
      <c r="E23" s="195">
        <v>0.9461525099878408</v>
      </c>
      <c r="F23" s="286">
        <v>310</v>
      </c>
      <c r="G23" s="195">
        <v>0.05384749001215911</v>
      </c>
      <c r="H23" s="193">
        <v>5757</v>
      </c>
      <c r="I23" s="308">
        <v>0.012384693491205728</v>
      </c>
      <c r="J23" s="25"/>
    </row>
    <row r="24" spans="2:10" ht="12.75">
      <c r="B24" s="306" t="s">
        <v>29</v>
      </c>
      <c r="C24" s="209" t="s">
        <v>11</v>
      </c>
      <c r="D24" s="193">
        <v>5369</v>
      </c>
      <c r="E24" s="195">
        <v>0.9424258381604353</v>
      </c>
      <c r="F24" s="286">
        <v>328</v>
      </c>
      <c r="G24" s="195">
        <v>0.05757416183956468</v>
      </c>
      <c r="H24" s="193">
        <v>5697</v>
      </c>
      <c r="I24" s="308">
        <v>0.012255619041062885</v>
      </c>
      <c r="J24" s="25"/>
    </row>
    <row r="25" spans="2:10" ht="12.75">
      <c r="B25" s="306" t="s">
        <v>20</v>
      </c>
      <c r="C25" s="209" t="s">
        <v>328</v>
      </c>
      <c r="D25" s="193">
        <v>3114</v>
      </c>
      <c r="E25" s="195">
        <v>0.9365413533834587</v>
      </c>
      <c r="F25" s="286">
        <v>211</v>
      </c>
      <c r="G25" s="195">
        <v>0.06345864661654135</v>
      </c>
      <c r="H25" s="193">
        <v>3325</v>
      </c>
      <c r="I25" s="308">
        <v>0.007152875778749183</v>
      </c>
      <c r="J25" s="25"/>
    </row>
    <row r="26" spans="2:10" ht="12.75">
      <c r="B26" s="306" t="s">
        <v>25</v>
      </c>
      <c r="C26" s="209" t="s">
        <v>7</v>
      </c>
      <c r="D26" s="193">
        <v>1983</v>
      </c>
      <c r="E26" s="195">
        <v>0.9552023121387283</v>
      </c>
      <c r="F26" s="286">
        <v>93</v>
      </c>
      <c r="G26" s="195">
        <v>0.044797687861271675</v>
      </c>
      <c r="H26" s="193">
        <v>2076</v>
      </c>
      <c r="I26" s="308">
        <v>0.004465975974942347</v>
      </c>
      <c r="J26" s="25"/>
    </row>
    <row r="27" spans="2:10" ht="13.5" thickBot="1">
      <c r="B27" s="350"/>
      <c r="C27" s="351" t="s">
        <v>203</v>
      </c>
      <c r="D27" s="352"/>
      <c r="E27" s="353"/>
      <c r="F27" s="352"/>
      <c r="G27" s="353"/>
      <c r="H27" s="194">
        <v>4</v>
      </c>
      <c r="I27" s="310">
        <v>8.604963342856159E-06</v>
      </c>
      <c r="J27" s="25"/>
    </row>
    <row r="28" spans="2:9" ht="12.75">
      <c r="B28" s="343"/>
      <c r="C28" s="343" t="s">
        <v>201</v>
      </c>
      <c r="D28" s="344"/>
      <c r="E28" s="344"/>
      <c r="F28" s="344"/>
      <c r="G28" s="344"/>
      <c r="H28" s="345"/>
      <c r="I28" s="346"/>
    </row>
    <row r="29" spans="2:9" ht="12.75">
      <c r="B29" s="343"/>
      <c r="C29" s="343"/>
      <c r="D29" s="344"/>
      <c r="E29" s="344"/>
      <c r="F29" s="344"/>
      <c r="G29" s="344"/>
      <c r="H29" s="345"/>
      <c r="I29" s="346"/>
    </row>
    <row r="30" spans="4:8" ht="12.75">
      <c r="D30" s="127"/>
      <c r="E30" s="128"/>
      <c r="F30" s="127"/>
      <c r="G30" s="128"/>
      <c r="H30" s="127"/>
    </row>
    <row r="31" spans="5:7" ht="12.75">
      <c r="E31" s="128"/>
      <c r="G31" s="128"/>
    </row>
    <row r="32" spans="5:7" ht="12.75">
      <c r="E32" s="128"/>
      <c r="G32" s="128"/>
    </row>
    <row r="33" spans="5:7" ht="12.75">
      <c r="E33" s="128"/>
      <c r="G33" s="128"/>
    </row>
    <row r="34" spans="5:7" ht="12.75">
      <c r="E34" s="128"/>
      <c r="G34" s="128"/>
    </row>
    <row r="35" spans="5:7" ht="12.75">
      <c r="E35" s="128"/>
      <c r="G35" s="128"/>
    </row>
    <row r="36" spans="5:7" ht="12.75">
      <c r="E36" s="128"/>
      <c r="G36" s="128"/>
    </row>
    <row r="37" spans="5:7" ht="12.75">
      <c r="E37" s="128"/>
      <c r="G37" s="128"/>
    </row>
    <row r="38" spans="5:7" ht="12.75">
      <c r="E38" s="128"/>
      <c r="G38" s="128"/>
    </row>
    <row r="39" spans="5:7" ht="12.75">
      <c r="E39" s="128"/>
      <c r="G39" s="128"/>
    </row>
    <row r="40" spans="5:7" ht="12.75">
      <c r="E40" s="128"/>
      <c r="G40" s="128"/>
    </row>
    <row r="41" spans="5:7" ht="12.75">
      <c r="E41" s="128"/>
      <c r="G41" s="128"/>
    </row>
    <row r="42" spans="5:7" ht="12.75">
      <c r="E42" s="128"/>
      <c r="G42" s="128"/>
    </row>
    <row r="43" spans="5:7" ht="12.75">
      <c r="E43" s="128"/>
      <c r="G43" s="128"/>
    </row>
    <row r="44" spans="5:7" ht="12.75">
      <c r="E44" s="128"/>
      <c r="G44" s="128"/>
    </row>
    <row r="45" spans="5:7" ht="12.75">
      <c r="E45" s="128"/>
      <c r="G45" s="128"/>
    </row>
    <row r="46" spans="5:7" ht="12.75">
      <c r="E46" s="128"/>
      <c r="G46" s="128"/>
    </row>
  </sheetData>
  <sheetProtection/>
  <mergeCells count="5">
    <mergeCell ref="H4:I4"/>
    <mergeCell ref="C4:C5"/>
    <mergeCell ref="D4:E4"/>
    <mergeCell ref="F4:G4"/>
    <mergeCell ref="B2:I2"/>
  </mergeCells>
  <printOptions/>
  <pageMargins left="0.75" right="0.75" top="1" bottom="1" header="0" footer="0"/>
  <pageSetup fitToHeight="1" fitToWidth="1"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I26"/>
  <sheetViews>
    <sheetView zoomScale="75" zoomScaleNormal="75" zoomScalePageLayoutView="0" workbookViewId="0" topLeftCell="A1">
      <selection activeCell="C9" sqref="C9"/>
    </sheetView>
  </sheetViews>
  <sheetFormatPr defaultColWidth="11.421875" defaultRowHeight="12.75"/>
  <cols>
    <col min="1" max="1" width="3.421875" style="1" customWidth="1"/>
    <col min="2" max="2" width="11.421875" style="19" customWidth="1"/>
    <col min="3" max="3" width="50.28125" style="1" customWidth="1"/>
    <col min="4" max="4" width="14.140625" style="20" customWidth="1"/>
    <col min="5" max="5" width="16.140625" style="19" customWidth="1"/>
    <col min="6" max="6" width="16.28125" style="19" customWidth="1"/>
    <col min="7" max="7" width="11.421875" style="1" customWidth="1"/>
    <col min="8" max="8" width="32.57421875" style="1" customWidth="1"/>
    <col min="9" max="16384" width="11.421875" style="1" customWidth="1"/>
  </cols>
  <sheetData>
    <row r="2" spans="2:6" ht="15">
      <c r="B2" s="371" t="s">
        <v>301</v>
      </c>
      <c r="C2" s="371"/>
      <c r="D2" s="371"/>
      <c r="E2" s="371"/>
      <c r="F2" s="371"/>
    </row>
    <row r="3" ht="13.5" thickBot="1"/>
    <row r="4" spans="2:6" ht="37.5" customHeight="1">
      <c r="B4" s="51" t="s">
        <v>210</v>
      </c>
      <c r="C4" s="52" t="s">
        <v>281</v>
      </c>
      <c r="D4" s="53" t="s">
        <v>215</v>
      </c>
      <c r="E4" s="52" t="s">
        <v>221</v>
      </c>
      <c r="F4" s="54" t="s">
        <v>222</v>
      </c>
    </row>
    <row r="5" spans="2:9" ht="12.75">
      <c r="B5" s="322">
        <v>1</v>
      </c>
      <c r="C5" s="118" t="s">
        <v>282</v>
      </c>
      <c r="D5" s="186">
        <v>40090</v>
      </c>
      <c r="E5" s="195">
        <v>0.08624324510377586</v>
      </c>
      <c r="F5" s="323">
        <v>0.08624324510377586</v>
      </c>
      <c r="G5" s="130"/>
      <c r="I5" s="20"/>
    </row>
    <row r="6" spans="2:9" ht="12.75">
      <c r="B6" s="322">
        <v>2</v>
      </c>
      <c r="C6" s="118" t="s">
        <v>283</v>
      </c>
      <c r="D6" s="186">
        <v>39943</v>
      </c>
      <c r="E6" s="195">
        <v>0.0859270127009259</v>
      </c>
      <c r="F6" s="323">
        <v>0.17217025780470174</v>
      </c>
      <c r="G6" s="19"/>
      <c r="I6" s="20"/>
    </row>
    <row r="7" spans="2:9" ht="12.75">
      <c r="B7" s="322">
        <v>3</v>
      </c>
      <c r="C7" s="118" t="s">
        <v>284</v>
      </c>
      <c r="D7" s="186">
        <v>35478</v>
      </c>
      <c r="E7" s="195">
        <v>0.0763217223694627</v>
      </c>
      <c r="F7" s="323">
        <v>0.24849198017416446</v>
      </c>
      <c r="G7" s="19"/>
      <c r="I7" s="20"/>
    </row>
    <row r="8" spans="2:9" ht="12.75">
      <c r="B8" s="322">
        <v>4</v>
      </c>
      <c r="C8" s="118" t="s">
        <v>285</v>
      </c>
      <c r="D8" s="186">
        <v>25220</v>
      </c>
      <c r="E8" s="195">
        <v>0.05425429387670808</v>
      </c>
      <c r="F8" s="323">
        <v>0.30274627405087257</v>
      </c>
      <c r="G8" s="19"/>
      <c r="I8" s="20"/>
    </row>
    <row r="9" spans="2:9" ht="12.75">
      <c r="B9" s="322">
        <v>5</v>
      </c>
      <c r="C9" s="118" t="s">
        <v>286</v>
      </c>
      <c r="D9" s="186">
        <v>23784</v>
      </c>
      <c r="E9" s="195">
        <v>0.051165112036622724</v>
      </c>
      <c r="F9" s="323">
        <v>0.3539113860874953</v>
      </c>
      <c r="G9" s="19"/>
      <c r="I9" s="20"/>
    </row>
    <row r="10" spans="2:9" ht="12.75">
      <c r="B10" s="322">
        <v>6</v>
      </c>
      <c r="C10" s="118" t="s">
        <v>287</v>
      </c>
      <c r="D10" s="186">
        <v>23145</v>
      </c>
      <c r="E10" s="195">
        <v>0.049790469142601455</v>
      </c>
      <c r="F10" s="323">
        <v>0.4037018552300967</v>
      </c>
      <c r="G10" s="19"/>
      <c r="I10" s="20"/>
    </row>
    <row r="11" spans="2:9" ht="12.75">
      <c r="B11" s="322">
        <v>7</v>
      </c>
      <c r="C11" s="118" t="s">
        <v>250</v>
      </c>
      <c r="D11" s="186">
        <v>17172</v>
      </c>
      <c r="E11" s="195">
        <v>0.036941107630881494</v>
      </c>
      <c r="F11" s="323">
        <v>0.4406429628609782</v>
      </c>
      <c r="G11" s="19"/>
      <c r="I11" s="20"/>
    </row>
    <row r="12" spans="2:9" ht="12.75">
      <c r="B12" s="322">
        <v>8</v>
      </c>
      <c r="C12" s="118" t="s">
        <v>288</v>
      </c>
      <c r="D12" s="186">
        <v>12061</v>
      </c>
      <c r="E12" s="195">
        <v>0.025946115719547035</v>
      </c>
      <c r="F12" s="323">
        <v>0.46658907858052523</v>
      </c>
      <c r="G12" s="19"/>
      <c r="I12" s="20"/>
    </row>
    <row r="13" spans="2:9" ht="12.75">
      <c r="B13" s="322">
        <v>9</v>
      </c>
      <c r="C13" s="118" t="s">
        <v>289</v>
      </c>
      <c r="D13" s="186">
        <v>11729</v>
      </c>
      <c r="E13" s="195">
        <v>0.025231903762089974</v>
      </c>
      <c r="F13" s="323">
        <v>0.4918209823426152</v>
      </c>
      <c r="G13" s="19"/>
      <c r="I13" s="20"/>
    </row>
    <row r="14" spans="2:9" ht="12.75">
      <c r="B14" s="322">
        <v>10</v>
      </c>
      <c r="C14" s="118" t="s">
        <v>290</v>
      </c>
      <c r="D14" s="186">
        <v>9649</v>
      </c>
      <c r="E14" s="195">
        <v>0.02075732282380477</v>
      </c>
      <c r="F14" s="323">
        <v>0.5125783051664199</v>
      </c>
      <c r="G14" s="19"/>
      <c r="I14" s="20"/>
    </row>
    <row r="15" spans="2:9" ht="12.75">
      <c r="B15" s="322">
        <v>11</v>
      </c>
      <c r="C15" s="118" t="s">
        <v>291</v>
      </c>
      <c r="D15" s="186">
        <v>8906</v>
      </c>
      <c r="E15" s="195">
        <v>0.01915895088286924</v>
      </c>
      <c r="F15" s="323">
        <v>0.5317372560492891</v>
      </c>
      <c r="G15" s="19"/>
      <c r="I15" s="20"/>
    </row>
    <row r="16" spans="2:9" ht="12.75">
      <c r="B16" s="322">
        <v>12</v>
      </c>
      <c r="C16" s="118" t="s">
        <v>292</v>
      </c>
      <c r="D16" s="186">
        <v>8536</v>
      </c>
      <c r="E16" s="195">
        <v>0.018362991773655045</v>
      </c>
      <c r="F16" s="323">
        <v>0.5501002478229442</v>
      </c>
      <c r="G16" s="19"/>
      <c r="I16" s="20"/>
    </row>
    <row r="17" spans="2:9" ht="12.75">
      <c r="B17" s="322">
        <v>13</v>
      </c>
      <c r="C17" s="118" t="s">
        <v>293</v>
      </c>
      <c r="D17" s="186">
        <v>7470</v>
      </c>
      <c r="E17" s="195">
        <v>0.016069769042783878</v>
      </c>
      <c r="F17" s="323">
        <v>0.5661700168657281</v>
      </c>
      <c r="G17" s="19"/>
      <c r="I17" s="20"/>
    </row>
    <row r="18" spans="2:9" ht="12.75">
      <c r="B18" s="322">
        <v>14</v>
      </c>
      <c r="C18" s="118" t="s">
        <v>294</v>
      </c>
      <c r="D18" s="186">
        <v>6887</v>
      </c>
      <c r="E18" s="195">
        <v>0.014815595635562593</v>
      </c>
      <c r="F18" s="323">
        <v>0.5809856125012907</v>
      </c>
      <c r="G18" s="19" t="s">
        <v>251</v>
      </c>
      <c r="I18" s="20"/>
    </row>
    <row r="19" spans="2:9" ht="12.75">
      <c r="B19" s="322">
        <v>15</v>
      </c>
      <c r="C19" s="118" t="s">
        <v>295</v>
      </c>
      <c r="D19" s="186">
        <v>6738</v>
      </c>
      <c r="E19" s="195">
        <v>0.0144950607510412</v>
      </c>
      <c r="F19" s="323">
        <v>0.5954806732523319</v>
      </c>
      <c r="G19" s="19"/>
      <c r="I19" s="20"/>
    </row>
    <row r="20" spans="2:9" ht="12.75">
      <c r="B20" s="322">
        <v>16</v>
      </c>
      <c r="C20" s="118" t="s">
        <v>296</v>
      </c>
      <c r="D20" s="186">
        <v>6355</v>
      </c>
      <c r="E20" s="195">
        <v>0.013671135510962723</v>
      </c>
      <c r="F20" s="323">
        <v>0.6091518087632947</v>
      </c>
      <c r="G20" s="19"/>
      <c r="I20" s="20"/>
    </row>
    <row r="21" spans="2:9" ht="12.75">
      <c r="B21" s="322">
        <v>17</v>
      </c>
      <c r="C21" s="118" t="s">
        <v>297</v>
      </c>
      <c r="D21" s="186">
        <v>6027</v>
      </c>
      <c r="E21" s="195">
        <v>0.012965528516848518</v>
      </c>
      <c r="F21" s="323">
        <v>0.6221173372801432</v>
      </c>
      <c r="G21" s="19"/>
      <c r="I21" s="20"/>
    </row>
    <row r="22" spans="2:9" ht="12.75">
      <c r="B22" s="322">
        <v>18</v>
      </c>
      <c r="C22" s="118" t="s">
        <v>298</v>
      </c>
      <c r="D22" s="186">
        <v>5884</v>
      </c>
      <c r="E22" s="195">
        <v>0.01265790107734141</v>
      </c>
      <c r="F22" s="323">
        <v>0.6347752383574846</v>
      </c>
      <c r="G22" s="19"/>
      <c r="I22" s="20"/>
    </row>
    <row r="23" spans="2:9" ht="12.75">
      <c r="B23" s="322">
        <v>19</v>
      </c>
      <c r="C23" s="118" t="s">
        <v>299</v>
      </c>
      <c r="D23" s="186">
        <v>5725</v>
      </c>
      <c r="E23" s="195">
        <v>0.012315853784462878</v>
      </c>
      <c r="F23" s="323">
        <v>0.6470910921419475</v>
      </c>
      <c r="G23" s="19"/>
      <c r="I23" s="20"/>
    </row>
    <row r="24" spans="2:9" ht="12.75">
      <c r="B24" s="322">
        <v>20</v>
      </c>
      <c r="C24" s="118" t="s">
        <v>300</v>
      </c>
      <c r="D24" s="186">
        <v>5690</v>
      </c>
      <c r="E24" s="195">
        <v>0.012240560355212886</v>
      </c>
      <c r="F24" s="323">
        <v>0.6593316524971604</v>
      </c>
      <c r="G24" s="19"/>
      <c r="I24" s="20"/>
    </row>
    <row r="25" spans="2:6" ht="12.75">
      <c r="B25" s="322"/>
      <c r="C25" s="118" t="s">
        <v>220</v>
      </c>
      <c r="D25" s="187">
        <v>158359</v>
      </c>
      <c r="E25" s="195">
        <v>0.34066834750283964</v>
      </c>
      <c r="F25" s="323">
        <v>1</v>
      </c>
    </row>
    <row r="26" spans="2:6" ht="13.5" thickBot="1">
      <c r="B26" s="56"/>
      <c r="C26" s="57" t="s">
        <v>213</v>
      </c>
      <c r="D26" s="58">
        <v>464848</v>
      </c>
      <c r="E26" s="59">
        <v>1</v>
      </c>
      <c r="F26" s="60"/>
    </row>
  </sheetData>
  <sheetProtection/>
  <mergeCells count="1">
    <mergeCell ref="B2:F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H27"/>
  <sheetViews>
    <sheetView zoomScale="75" zoomScaleNormal="75" zoomScalePageLayoutView="0" workbookViewId="0" topLeftCell="A1">
      <selection activeCell="C16" sqref="C16"/>
    </sheetView>
  </sheetViews>
  <sheetFormatPr defaultColWidth="11.421875" defaultRowHeight="12.75"/>
  <cols>
    <col min="1" max="1" width="3.57421875" style="1" customWidth="1"/>
    <col min="2" max="2" width="10.8515625" style="33" customWidth="1"/>
    <col min="3" max="3" width="86.57421875" style="1" customWidth="1"/>
    <col min="4" max="4" width="12.28125" style="1" bestFit="1" customWidth="1"/>
    <col min="5" max="5" width="17.8515625" style="1" customWidth="1"/>
    <col min="6" max="6" width="19.140625" style="106" customWidth="1"/>
    <col min="7" max="7" width="12.00390625" style="1" bestFit="1" customWidth="1"/>
    <col min="8" max="16384" width="11.421875" style="1" customWidth="1"/>
  </cols>
  <sheetData>
    <row r="2" spans="2:6" ht="12.75">
      <c r="B2" s="377" t="s">
        <v>302</v>
      </c>
      <c r="C2" s="377"/>
      <c r="D2" s="377"/>
      <c r="E2" s="377"/>
      <c r="F2" s="377"/>
    </row>
    <row r="3" ht="13.5" thickBot="1"/>
    <row r="4" spans="2:6" ht="43.5" customHeight="1" thickBot="1">
      <c r="B4" s="196" t="s">
        <v>218</v>
      </c>
      <c r="C4" s="172" t="s">
        <v>170</v>
      </c>
      <c r="D4" s="172" t="s">
        <v>215</v>
      </c>
      <c r="E4" s="197" t="s">
        <v>216</v>
      </c>
      <c r="F4" s="198" t="s">
        <v>217</v>
      </c>
    </row>
    <row r="5" spans="2:8" ht="12.75">
      <c r="B5" s="199" t="s">
        <v>22</v>
      </c>
      <c r="C5" s="321" t="s">
        <v>4</v>
      </c>
      <c r="D5" s="201">
        <v>5757</v>
      </c>
      <c r="E5" s="202">
        <v>101613</v>
      </c>
      <c r="F5" s="203">
        <v>17.650338718082335</v>
      </c>
      <c r="G5" s="105"/>
      <c r="H5" s="24"/>
    </row>
    <row r="6" spans="2:7" ht="12.75">
      <c r="B6" s="204" t="s">
        <v>33</v>
      </c>
      <c r="C6" s="118" t="s">
        <v>15</v>
      </c>
      <c r="D6" s="193">
        <v>13788</v>
      </c>
      <c r="E6" s="186">
        <v>116983</v>
      </c>
      <c r="F6" s="205">
        <v>8.484406730490281</v>
      </c>
      <c r="G6" s="105"/>
    </row>
    <row r="7" spans="2:7" ht="12.75">
      <c r="B7" s="204" t="s">
        <v>34</v>
      </c>
      <c r="C7" s="118" t="s">
        <v>16</v>
      </c>
      <c r="D7" s="193">
        <v>6162</v>
      </c>
      <c r="E7" s="186">
        <v>40512</v>
      </c>
      <c r="F7" s="205">
        <v>6.574488802336903</v>
      </c>
      <c r="G7" s="105"/>
    </row>
    <row r="8" spans="2:7" ht="12.75">
      <c r="B8" s="204" t="s">
        <v>23</v>
      </c>
      <c r="C8" s="118" t="s">
        <v>5</v>
      </c>
      <c r="D8" s="193">
        <v>15170</v>
      </c>
      <c r="E8" s="186">
        <v>99716</v>
      </c>
      <c r="F8" s="205">
        <v>6.573236651285431</v>
      </c>
      <c r="G8" s="105"/>
    </row>
    <row r="9" spans="2:7" ht="12.75">
      <c r="B9" s="204" t="s">
        <v>31</v>
      </c>
      <c r="C9" s="118" t="s">
        <v>13</v>
      </c>
      <c r="D9" s="193">
        <v>44193</v>
      </c>
      <c r="E9" s="186">
        <v>282424</v>
      </c>
      <c r="F9" s="205">
        <v>6.390695358993506</v>
      </c>
      <c r="G9" s="105"/>
    </row>
    <row r="10" spans="2:7" ht="12.75">
      <c r="B10" s="204" t="s">
        <v>37</v>
      </c>
      <c r="C10" s="118" t="s">
        <v>256</v>
      </c>
      <c r="D10" s="193">
        <v>14684</v>
      </c>
      <c r="E10" s="186">
        <v>86759</v>
      </c>
      <c r="F10" s="205">
        <v>5.908403704712613</v>
      </c>
      <c r="G10" s="105"/>
    </row>
    <row r="11" spans="2:7" ht="12.75">
      <c r="B11" s="204" t="s">
        <v>26</v>
      </c>
      <c r="C11" s="118" t="s">
        <v>8</v>
      </c>
      <c r="D11" s="193">
        <v>25364</v>
      </c>
      <c r="E11" s="186">
        <v>147671</v>
      </c>
      <c r="F11" s="205">
        <v>5.822070651316827</v>
      </c>
      <c r="G11" s="105"/>
    </row>
    <row r="12" spans="2:7" ht="12.75">
      <c r="B12" s="204" t="s">
        <v>18</v>
      </c>
      <c r="C12" s="118" t="s">
        <v>1</v>
      </c>
      <c r="D12" s="193">
        <v>7903</v>
      </c>
      <c r="E12" s="186">
        <v>41433</v>
      </c>
      <c r="F12" s="205">
        <v>5.242692648361381</v>
      </c>
      <c r="G12" s="105"/>
    </row>
    <row r="13" spans="2:7" ht="12.75">
      <c r="B13" s="204" t="s">
        <v>27</v>
      </c>
      <c r="C13" s="118" t="s">
        <v>9</v>
      </c>
      <c r="D13" s="193">
        <v>34879</v>
      </c>
      <c r="E13" s="186">
        <v>143821</v>
      </c>
      <c r="F13" s="205">
        <v>4.12342670374724</v>
      </c>
      <c r="G13" s="105"/>
    </row>
    <row r="14" spans="2:7" ht="12.75">
      <c r="B14" s="204" t="s">
        <v>21</v>
      </c>
      <c r="C14" s="118" t="s">
        <v>3</v>
      </c>
      <c r="D14" s="193">
        <v>11563</v>
      </c>
      <c r="E14" s="186">
        <v>46210</v>
      </c>
      <c r="F14" s="205">
        <v>3.9963677246389344</v>
      </c>
      <c r="G14" s="105"/>
    </row>
    <row r="15" spans="2:7" ht="12.75">
      <c r="B15" s="204" t="s">
        <v>35</v>
      </c>
      <c r="C15" s="118" t="s">
        <v>193</v>
      </c>
      <c r="D15" s="193">
        <v>14853</v>
      </c>
      <c r="E15" s="186">
        <v>53113</v>
      </c>
      <c r="F15" s="205">
        <v>3.575910590453107</v>
      </c>
      <c r="G15" s="105"/>
    </row>
    <row r="16" spans="2:7" ht="12.75">
      <c r="B16" s="204" t="s">
        <v>32</v>
      </c>
      <c r="C16" s="118" t="s">
        <v>14</v>
      </c>
      <c r="D16" s="193">
        <v>53129</v>
      </c>
      <c r="E16" s="186">
        <v>188375</v>
      </c>
      <c r="F16" s="205">
        <v>3.545615388958949</v>
      </c>
      <c r="G16" s="105"/>
    </row>
    <row r="17" spans="2:7" ht="12.75">
      <c r="B17" s="204" t="s">
        <v>25</v>
      </c>
      <c r="C17" s="118" t="s">
        <v>7</v>
      </c>
      <c r="D17" s="193">
        <v>2076</v>
      </c>
      <c r="E17" s="186">
        <v>7298</v>
      </c>
      <c r="F17" s="205">
        <v>3.515414258188825</v>
      </c>
      <c r="G17" s="105"/>
    </row>
    <row r="18" spans="2:7" ht="12.75">
      <c r="B18" s="204" t="s">
        <v>29</v>
      </c>
      <c r="C18" s="118" t="s">
        <v>11</v>
      </c>
      <c r="D18" s="193">
        <v>5697</v>
      </c>
      <c r="E18" s="186">
        <v>19852</v>
      </c>
      <c r="F18" s="205">
        <v>3.484641039143409</v>
      </c>
      <c r="G18" s="105"/>
    </row>
    <row r="19" spans="2:7" ht="12.75">
      <c r="B19" s="204" t="s">
        <v>36</v>
      </c>
      <c r="C19" s="118" t="s">
        <v>17</v>
      </c>
      <c r="D19" s="193">
        <v>28757</v>
      </c>
      <c r="E19" s="186">
        <v>99739</v>
      </c>
      <c r="F19" s="205">
        <v>3.468338143756303</v>
      </c>
      <c r="G19" s="105"/>
    </row>
    <row r="20" spans="2:7" ht="12.75">
      <c r="B20" s="204" t="s">
        <v>20</v>
      </c>
      <c r="C20" s="209" t="s">
        <v>304</v>
      </c>
      <c r="D20" s="193">
        <v>3325</v>
      </c>
      <c r="E20" s="186">
        <v>11406</v>
      </c>
      <c r="F20" s="205">
        <v>3.430375939849624</v>
      </c>
      <c r="G20" s="105"/>
    </row>
    <row r="21" spans="2:7" ht="12.75">
      <c r="B21" s="204" t="s">
        <v>28</v>
      </c>
      <c r="C21" s="118" t="s">
        <v>10</v>
      </c>
      <c r="D21" s="193">
        <v>52020</v>
      </c>
      <c r="E21" s="186">
        <v>160700</v>
      </c>
      <c r="F21" s="205">
        <v>3.089196462898885</v>
      </c>
      <c r="G21" s="105"/>
    </row>
    <row r="22" spans="2:7" ht="12.75">
      <c r="B22" s="204" t="s">
        <v>19</v>
      </c>
      <c r="C22" s="118" t="s">
        <v>2</v>
      </c>
      <c r="D22" s="193">
        <v>68041</v>
      </c>
      <c r="E22" s="186">
        <v>207763</v>
      </c>
      <c r="F22" s="205">
        <v>3.0534971561264532</v>
      </c>
      <c r="G22" s="105"/>
    </row>
    <row r="23" spans="2:7" ht="12.75">
      <c r="B23" s="204" t="s">
        <v>30</v>
      </c>
      <c r="C23" s="118" t="s">
        <v>12</v>
      </c>
      <c r="D23" s="193">
        <v>36324</v>
      </c>
      <c r="E23" s="186">
        <v>99082</v>
      </c>
      <c r="F23" s="205">
        <v>2.7277282237639024</v>
      </c>
      <c r="G23" s="105"/>
    </row>
    <row r="24" spans="2:7" ht="12.75">
      <c r="B24" s="204" t="s">
        <v>24</v>
      </c>
      <c r="C24" s="118" t="s">
        <v>6</v>
      </c>
      <c r="D24" s="193">
        <v>21163</v>
      </c>
      <c r="E24" s="186">
        <v>20302</v>
      </c>
      <c r="F24" s="205">
        <v>0.9593157869867222</v>
      </c>
      <c r="G24" s="105"/>
    </row>
    <row r="25" spans="2:7" ht="13.5" thickBot="1">
      <c r="B25" s="206" t="s">
        <v>0</v>
      </c>
      <c r="C25" s="57" t="s">
        <v>0</v>
      </c>
      <c r="D25" s="58">
        <v>464848</v>
      </c>
      <c r="E25" s="58">
        <v>1974772</v>
      </c>
      <c r="F25" s="207">
        <v>4.248210167624686</v>
      </c>
      <c r="G25" s="105"/>
    </row>
    <row r="26" spans="3:7" ht="12.75">
      <c r="C26" s="1" t="s">
        <v>201</v>
      </c>
      <c r="D26" s="20"/>
      <c r="G26" s="105"/>
    </row>
    <row r="27" spans="5:6" ht="12.75">
      <c r="E27" s="126"/>
      <c r="F27" s="129"/>
    </row>
  </sheetData>
  <sheetProtection/>
  <mergeCells count="1">
    <mergeCell ref="B2:F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56"/>
  <sheetViews>
    <sheetView showGridLines="0" zoomScale="75" zoomScaleNormal="75" zoomScalePageLayoutView="0" workbookViewId="0" topLeftCell="A1">
      <selection activeCell="A1" sqref="A1:A16384"/>
    </sheetView>
  </sheetViews>
  <sheetFormatPr defaultColWidth="11.421875" defaultRowHeight="12.75"/>
  <cols>
    <col min="1" max="1" width="3.57421875" style="1" customWidth="1"/>
    <col min="2" max="2" width="10.7109375" style="19" customWidth="1"/>
    <col min="3" max="3" width="74.7109375" style="1" customWidth="1"/>
    <col min="4" max="4" width="11.57421875" style="1" customWidth="1"/>
    <col min="5" max="7" width="9.7109375" style="1" customWidth="1"/>
    <col min="8" max="8" width="10.7109375" style="1" customWidth="1"/>
    <col min="9" max="9" width="9.00390625" style="1" customWidth="1"/>
    <col min="10" max="16384" width="11.421875" style="1" customWidth="1"/>
  </cols>
  <sheetData>
    <row r="1" spans="2:9" ht="12.75">
      <c r="B1" s="28"/>
      <c r="C1" s="23"/>
      <c r="D1" s="23"/>
      <c r="E1" s="31"/>
      <c r="F1" s="23"/>
      <c r="G1" s="31"/>
      <c r="H1" s="23"/>
      <c r="I1" s="27"/>
    </row>
    <row r="2" spans="2:9" ht="15">
      <c r="B2" s="371" t="s">
        <v>303</v>
      </c>
      <c r="C2" s="371"/>
      <c r="D2" s="371"/>
      <c r="E2" s="371"/>
      <c r="F2" s="371"/>
      <c r="G2" s="371"/>
      <c r="H2" s="371"/>
      <c r="I2" s="371"/>
    </row>
    <row r="3" spans="2:9" ht="13.5" thickBot="1">
      <c r="B3" s="32"/>
      <c r="C3" s="22"/>
      <c r="D3" s="22"/>
      <c r="E3" s="22"/>
      <c r="F3" s="22"/>
      <c r="G3" s="22"/>
      <c r="H3" s="22"/>
      <c r="I3" s="22"/>
    </row>
    <row r="4" spans="2:9" ht="12.75">
      <c r="B4" s="63" t="s">
        <v>40</v>
      </c>
      <c r="C4" s="375" t="s">
        <v>173</v>
      </c>
      <c r="D4" s="373" t="s">
        <v>177</v>
      </c>
      <c r="E4" s="373"/>
      <c r="F4" s="373" t="s">
        <v>178</v>
      </c>
      <c r="G4" s="373"/>
      <c r="H4" s="373" t="s">
        <v>0</v>
      </c>
      <c r="I4" s="374"/>
    </row>
    <row r="5" spans="2:9" ht="12.75">
      <c r="B5" s="64" t="s">
        <v>41</v>
      </c>
      <c r="C5" s="376"/>
      <c r="D5" s="65" t="s">
        <v>38</v>
      </c>
      <c r="E5" s="66" t="s">
        <v>39</v>
      </c>
      <c r="F5" s="65" t="s">
        <v>38</v>
      </c>
      <c r="G5" s="66" t="s">
        <v>39</v>
      </c>
      <c r="H5" s="65" t="s">
        <v>38</v>
      </c>
      <c r="I5" s="67" t="s">
        <v>39</v>
      </c>
    </row>
    <row r="6" spans="2:9" ht="12.75">
      <c r="B6" s="64" t="s">
        <v>0</v>
      </c>
      <c r="C6" s="68"/>
      <c r="D6" s="69">
        <v>238653</v>
      </c>
      <c r="E6" s="309">
        <v>0.9356184006839029</v>
      </c>
      <c r="F6" s="69">
        <v>12423</v>
      </c>
      <c r="G6" s="309">
        <v>0.06438159931609713</v>
      </c>
      <c r="H6" s="69">
        <v>251077</v>
      </c>
      <c r="I6" s="70">
        <v>1</v>
      </c>
    </row>
    <row r="7" spans="2:17" ht="12.75">
      <c r="B7" s="49" t="s">
        <v>32</v>
      </c>
      <c r="C7" s="111" t="s">
        <v>14</v>
      </c>
      <c r="D7" s="193">
        <v>50035</v>
      </c>
      <c r="E7" s="195">
        <v>0.9417643847992622</v>
      </c>
      <c r="F7" s="193">
        <v>3094</v>
      </c>
      <c r="G7" s="195">
        <v>0.05823561520073783</v>
      </c>
      <c r="H7" s="193">
        <v>53129</v>
      </c>
      <c r="I7" s="308">
        <v>0.2116052509996973</v>
      </c>
      <c r="J7" s="135"/>
      <c r="K7" s="307"/>
      <c r="L7" s="2"/>
      <c r="M7" s="2"/>
      <c r="N7" s="2"/>
      <c r="O7" s="2"/>
      <c r="P7" s="2"/>
      <c r="Q7" s="2"/>
    </row>
    <row r="8" spans="2:10" ht="12.75">
      <c r="B8" s="49" t="s">
        <v>19</v>
      </c>
      <c r="C8" s="111" t="s">
        <v>2</v>
      </c>
      <c r="D8" s="193">
        <v>38574</v>
      </c>
      <c r="E8" s="195">
        <v>0.9792592216496154</v>
      </c>
      <c r="F8" s="193">
        <v>817</v>
      </c>
      <c r="G8" s="195">
        <v>0.020740778350384605</v>
      </c>
      <c r="H8" s="193">
        <v>39391</v>
      </c>
      <c r="I8" s="308">
        <v>0.15688875081648584</v>
      </c>
      <c r="J8" s="135"/>
    </row>
    <row r="9" spans="2:10" ht="12.75">
      <c r="B9" s="49" t="s">
        <v>28</v>
      </c>
      <c r="C9" s="111" t="s">
        <v>10</v>
      </c>
      <c r="D9" s="193">
        <v>23368</v>
      </c>
      <c r="E9" s="195">
        <v>0.9450016175994823</v>
      </c>
      <c r="F9" s="193">
        <v>1360</v>
      </c>
      <c r="G9" s="195">
        <v>0.05499838240051763</v>
      </c>
      <c r="H9" s="193">
        <v>24728</v>
      </c>
      <c r="I9" s="308">
        <v>0.09848810718666857</v>
      </c>
      <c r="J9" s="135"/>
    </row>
    <row r="10" spans="2:10" ht="12.75">
      <c r="B10" s="49" t="s">
        <v>31</v>
      </c>
      <c r="C10" s="111" t="s">
        <v>13</v>
      </c>
      <c r="D10" s="193">
        <v>19706</v>
      </c>
      <c r="E10" s="195">
        <v>0.9525328692962104</v>
      </c>
      <c r="F10" s="193">
        <v>982</v>
      </c>
      <c r="G10" s="195">
        <v>0.047467130703789634</v>
      </c>
      <c r="H10" s="193">
        <v>20688</v>
      </c>
      <c r="I10" s="308">
        <v>0.08239736175500645</v>
      </c>
      <c r="J10" s="135"/>
    </row>
    <row r="11" spans="2:10" ht="12.75">
      <c r="B11" s="49" t="s">
        <v>30</v>
      </c>
      <c r="C11" s="111" t="s">
        <v>12</v>
      </c>
      <c r="D11" s="193">
        <v>16226</v>
      </c>
      <c r="E11" s="195">
        <v>0.9476143199205747</v>
      </c>
      <c r="F11" s="193">
        <v>897</v>
      </c>
      <c r="G11" s="195">
        <v>0.05238568007942533</v>
      </c>
      <c r="H11" s="193">
        <v>17123</v>
      </c>
      <c r="I11" s="308">
        <v>0.06819847376889866</v>
      </c>
      <c r="J11" s="135"/>
    </row>
    <row r="12" spans="2:10" ht="12.75">
      <c r="B12" s="49" t="s">
        <v>27</v>
      </c>
      <c r="C12" s="111" t="s">
        <v>9</v>
      </c>
      <c r="D12" s="193">
        <v>15176</v>
      </c>
      <c r="E12" s="195">
        <v>0.9437224053230521</v>
      </c>
      <c r="F12" s="193">
        <v>905</v>
      </c>
      <c r="G12" s="195">
        <v>0.05627759467694795</v>
      </c>
      <c r="H12" s="193">
        <v>16081</v>
      </c>
      <c r="I12" s="308">
        <v>0.06404833596201946</v>
      </c>
      <c r="J12" s="135"/>
    </row>
    <row r="13" spans="2:10" ht="12.75">
      <c r="B13" s="49" t="s">
        <v>24</v>
      </c>
      <c r="C13" s="111" t="s">
        <v>6</v>
      </c>
      <c r="D13" s="193">
        <v>10676</v>
      </c>
      <c r="E13" s="195">
        <v>0.9850525927292858</v>
      </c>
      <c r="F13" s="193">
        <v>162</v>
      </c>
      <c r="G13" s="195">
        <v>0.014947407270714154</v>
      </c>
      <c r="H13" s="193">
        <v>10838</v>
      </c>
      <c r="I13" s="308">
        <v>0.04316621262087973</v>
      </c>
      <c r="J13" s="135"/>
    </row>
    <row r="14" spans="2:10" ht="12.75">
      <c r="B14" s="49" t="s">
        <v>36</v>
      </c>
      <c r="C14" s="209" t="s">
        <v>327</v>
      </c>
      <c r="D14" s="193">
        <v>9323</v>
      </c>
      <c r="E14" s="195">
        <v>0.9377388855361094</v>
      </c>
      <c r="F14" s="193">
        <v>619</v>
      </c>
      <c r="G14" s="195">
        <v>0.062261114463890564</v>
      </c>
      <c r="H14" s="193">
        <v>9942</v>
      </c>
      <c r="I14" s="308">
        <v>0.039597572049897244</v>
      </c>
      <c r="J14" s="135"/>
    </row>
    <row r="15" spans="2:10" ht="12.75">
      <c r="B15" s="49" t="s">
        <v>26</v>
      </c>
      <c r="C15" s="111" t="s">
        <v>8</v>
      </c>
      <c r="D15" s="193">
        <v>9137</v>
      </c>
      <c r="E15" s="195">
        <v>0.9449787982211191</v>
      </c>
      <c r="F15" s="193">
        <v>532</v>
      </c>
      <c r="G15" s="195">
        <v>0.05502120177888096</v>
      </c>
      <c r="H15" s="193">
        <v>9669</v>
      </c>
      <c r="I15" s="308">
        <v>0.038510251875926015</v>
      </c>
      <c r="J15" s="135"/>
    </row>
    <row r="16" spans="2:10" ht="12.75">
      <c r="B16" s="49" t="s">
        <v>35</v>
      </c>
      <c r="C16" s="209" t="s">
        <v>172</v>
      </c>
      <c r="D16" s="193">
        <v>7233</v>
      </c>
      <c r="E16" s="195">
        <v>0.9451195609564876</v>
      </c>
      <c r="F16" s="193">
        <v>420</v>
      </c>
      <c r="G16" s="195">
        <v>0.05488043904351235</v>
      </c>
      <c r="H16" s="193">
        <v>7653</v>
      </c>
      <c r="I16" s="308">
        <v>0.03048081059121541</v>
      </c>
      <c r="J16" s="135"/>
    </row>
    <row r="17" spans="2:10" ht="12.75">
      <c r="B17" s="49" t="s">
        <v>21</v>
      </c>
      <c r="C17" s="111" t="s">
        <v>3</v>
      </c>
      <c r="D17" s="193">
        <v>6655</v>
      </c>
      <c r="E17" s="195">
        <v>0.9421007927519819</v>
      </c>
      <c r="F17" s="193">
        <v>409</v>
      </c>
      <c r="G17" s="195">
        <v>0.05789920724801812</v>
      </c>
      <c r="H17" s="193">
        <v>7064</v>
      </c>
      <c r="I17" s="308">
        <v>0.028134907358728034</v>
      </c>
      <c r="J17" s="135"/>
    </row>
    <row r="18" spans="2:10" ht="12.75">
      <c r="B18" s="49" t="s">
        <v>37</v>
      </c>
      <c r="C18" s="209" t="s">
        <v>256</v>
      </c>
      <c r="D18" s="193">
        <v>6005</v>
      </c>
      <c r="E18" s="195">
        <v>0.8604384582318384</v>
      </c>
      <c r="F18" s="193">
        <v>974</v>
      </c>
      <c r="G18" s="195">
        <v>0.13956154176816163</v>
      </c>
      <c r="H18" s="193">
        <v>6979</v>
      </c>
      <c r="I18" s="308">
        <v>0.02779636444741831</v>
      </c>
      <c r="J18" s="135"/>
    </row>
    <row r="19" spans="2:10" ht="12.75">
      <c r="B19" s="49" t="s">
        <v>33</v>
      </c>
      <c r="C19" s="111" t="s">
        <v>15</v>
      </c>
      <c r="D19" s="193">
        <v>6497</v>
      </c>
      <c r="E19" s="195">
        <v>0.9642327100029683</v>
      </c>
      <c r="F19" s="193">
        <v>241</v>
      </c>
      <c r="G19" s="195">
        <v>0.03576728999703176</v>
      </c>
      <c r="H19" s="193">
        <v>6738</v>
      </c>
      <c r="I19" s="308">
        <v>0.026836495722410744</v>
      </c>
      <c r="J19" s="135"/>
    </row>
    <row r="20" spans="2:10" ht="12.75">
      <c r="B20" s="49" t="s">
        <v>23</v>
      </c>
      <c r="C20" s="111" t="s">
        <v>5</v>
      </c>
      <c r="D20" s="193">
        <v>6365</v>
      </c>
      <c r="E20" s="195">
        <v>0.9651250947687642</v>
      </c>
      <c r="F20" s="193">
        <v>230</v>
      </c>
      <c r="G20" s="195">
        <v>0.034874905231235785</v>
      </c>
      <c r="H20" s="193">
        <v>6595</v>
      </c>
      <c r="I20" s="308">
        <v>0.026266947059854388</v>
      </c>
      <c r="J20" s="135"/>
    </row>
    <row r="21" spans="2:10" ht="12.75">
      <c r="B21" s="49" t="s">
        <v>18</v>
      </c>
      <c r="C21" s="111" t="s">
        <v>1</v>
      </c>
      <c r="D21" s="193">
        <v>3290</v>
      </c>
      <c r="E21" s="195">
        <v>0.9389269406392694</v>
      </c>
      <c r="F21" s="193">
        <v>214</v>
      </c>
      <c r="G21" s="195">
        <v>0.06107305936073059</v>
      </c>
      <c r="H21" s="193">
        <v>3504</v>
      </c>
      <c r="I21" s="308">
        <v>0.013955933661520814</v>
      </c>
      <c r="J21" s="135"/>
    </row>
    <row r="22" spans="2:10" ht="12.75">
      <c r="B22" s="49" t="s">
        <v>22</v>
      </c>
      <c r="C22" s="111" t="s">
        <v>4</v>
      </c>
      <c r="D22" s="193">
        <v>2776</v>
      </c>
      <c r="E22" s="195">
        <v>0.9455040871934605</v>
      </c>
      <c r="F22" s="193">
        <v>160</v>
      </c>
      <c r="G22" s="195">
        <v>0.05449591280653951</v>
      </c>
      <c r="H22" s="193">
        <v>2936</v>
      </c>
      <c r="I22" s="308">
        <v>0.011693670442415842</v>
      </c>
      <c r="J22" s="135"/>
    </row>
    <row r="23" spans="2:10" ht="12.75">
      <c r="B23" s="49" t="s">
        <v>34</v>
      </c>
      <c r="C23" s="111" t="s">
        <v>16</v>
      </c>
      <c r="D23" s="193">
        <v>2592</v>
      </c>
      <c r="E23" s="195">
        <v>0.9642857142857143</v>
      </c>
      <c r="F23" s="193">
        <v>96</v>
      </c>
      <c r="G23" s="195">
        <v>0.03571428571428571</v>
      </c>
      <c r="H23" s="193">
        <v>2688</v>
      </c>
      <c r="I23" s="308">
        <v>0.010705921712947474</v>
      </c>
      <c r="J23" s="135"/>
    </row>
    <row r="24" spans="2:10" ht="12.75">
      <c r="B24" s="49" t="s">
        <v>29</v>
      </c>
      <c r="C24" s="111" t="s">
        <v>11</v>
      </c>
      <c r="D24" s="193">
        <v>2345</v>
      </c>
      <c r="E24" s="195">
        <v>0.937624950019992</v>
      </c>
      <c r="F24" s="193">
        <v>156</v>
      </c>
      <c r="G24" s="195">
        <v>0.062375049980008</v>
      </c>
      <c r="H24" s="193">
        <v>2501</v>
      </c>
      <c r="I24" s="308">
        <v>0.009961127308066083</v>
      </c>
      <c r="J24" s="135"/>
    </row>
    <row r="25" spans="2:10" ht="12.75">
      <c r="B25" s="49" t="s">
        <v>20</v>
      </c>
      <c r="C25" s="209" t="s">
        <v>328</v>
      </c>
      <c r="D25" s="193">
        <v>1723</v>
      </c>
      <c r="E25" s="195">
        <v>0.9394765539803708</v>
      </c>
      <c r="F25" s="193">
        <v>111</v>
      </c>
      <c r="G25" s="195">
        <v>0.06052344601962922</v>
      </c>
      <c r="H25" s="193">
        <v>1834</v>
      </c>
      <c r="I25" s="308">
        <v>0.007304561168729787</v>
      </c>
      <c r="J25" s="135"/>
    </row>
    <row r="26" spans="2:10" ht="12.75">
      <c r="B26" s="49" t="s">
        <v>25</v>
      </c>
      <c r="C26" s="111" t="s">
        <v>7</v>
      </c>
      <c r="D26" s="193">
        <v>951</v>
      </c>
      <c r="E26" s="195">
        <v>0.9557788944723619</v>
      </c>
      <c r="F26" s="193">
        <v>44</v>
      </c>
      <c r="G26" s="195">
        <v>0.044221105527638194</v>
      </c>
      <c r="H26" s="193">
        <v>995</v>
      </c>
      <c r="I26" s="308">
        <v>0.003962943491213815</v>
      </c>
      <c r="J26" s="135"/>
    </row>
    <row r="27" spans="2:10" ht="13.5" thickBot="1">
      <c r="B27" s="71"/>
      <c r="C27" s="109" t="s">
        <v>203</v>
      </c>
      <c r="D27" s="208"/>
      <c r="E27" s="81"/>
      <c r="F27" s="208"/>
      <c r="G27" s="81"/>
      <c r="H27" s="194">
        <v>1</v>
      </c>
      <c r="I27" s="310">
        <v>0</v>
      </c>
      <c r="J27" s="135"/>
    </row>
    <row r="28" spans="2:9" ht="12.75">
      <c r="B28" s="72"/>
      <c r="C28" s="73" t="s">
        <v>201</v>
      </c>
      <c r="D28" s="73"/>
      <c r="E28" s="73"/>
      <c r="F28" s="73"/>
      <c r="G28" s="134"/>
      <c r="H28" s="73"/>
      <c r="I28" s="82"/>
    </row>
    <row r="29" spans="2:9" ht="12.75">
      <c r="B29" s="72"/>
      <c r="C29" s="73"/>
      <c r="D29" s="73"/>
      <c r="E29" s="73"/>
      <c r="F29" s="73"/>
      <c r="G29" s="134"/>
      <c r="H29" s="73"/>
      <c r="I29" s="82"/>
    </row>
    <row r="30" spans="4:9" ht="12.75">
      <c r="D30" s="131"/>
      <c r="E30" s="25"/>
      <c r="F30" s="131"/>
      <c r="G30" s="25"/>
      <c r="H30" s="131"/>
      <c r="I30" s="25"/>
    </row>
    <row r="31" spans="5:9" ht="12.75">
      <c r="E31" s="25"/>
      <c r="G31" s="25"/>
      <c r="I31" s="25"/>
    </row>
    <row r="32" spans="5:9" ht="12.75">
      <c r="E32" s="25"/>
      <c r="G32" s="25"/>
      <c r="I32" s="25"/>
    </row>
    <row r="33" spans="5:9" ht="12.75">
      <c r="E33" s="25"/>
      <c r="G33" s="25"/>
      <c r="I33" s="25"/>
    </row>
    <row r="34" spans="5:9" ht="12.75">
      <c r="E34" s="25"/>
      <c r="G34" s="25"/>
      <c r="I34" s="25"/>
    </row>
    <row r="35" spans="5:9" ht="12.75">
      <c r="E35" s="25"/>
      <c r="G35" s="25"/>
      <c r="I35" s="25"/>
    </row>
    <row r="36" spans="5:9" ht="12.75">
      <c r="E36" s="25"/>
      <c r="G36" s="25"/>
      <c r="I36" s="25"/>
    </row>
    <row r="37" spans="5:9" ht="12.75">
      <c r="E37" s="25"/>
      <c r="G37" s="25"/>
      <c r="I37" s="25"/>
    </row>
    <row r="38" spans="5:9" ht="12.75">
      <c r="E38" s="25"/>
      <c r="G38" s="25"/>
      <c r="I38" s="25"/>
    </row>
    <row r="39" spans="5:9" ht="12.75">
      <c r="E39" s="25"/>
      <c r="G39" s="25"/>
      <c r="I39" s="25"/>
    </row>
    <row r="40" spans="5:9" ht="12.75">
      <c r="E40" s="25"/>
      <c r="G40" s="25"/>
      <c r="I40" s="25"/>
    </row>
    <row r="41" spans="5:9" ht="12.75">
      <c r="E41" s="25"/>
      <c r="G41" s="25"/>
      <c r="I41" s="25"/>
    </row>
    <row r="42" spans="5:9" ht="12.75">
      <c r="E42" s="25"/>
      <c r="G42" s="25"/>
      <c r="I42" s="25"/>
    </row>
    <row r="43" spans="5:9" ht="12.75">
      <c r="E43" s="25"/>
      <c r="G43" s="25"/>
      <c r="I43" s="25"/>
    </row>
    <row r="44" spans="5:9" ht="12.75">
      <c r="E44" s="25"/>
      <c r="G44" s="25"/>
      <c r="I44" s="25"/>
    </row>
    <row r="45" spans="5:9" ht="12.75">
      <c r="E45" s="25"/>
      <c r="G45" s="25"/>
      <c r="I45" s="25"/>
    </row>
    <row r="46" spans="5:9" ht="12.75">
      <c r="E46" s="25"/>
      <c r="G46" s="25"/>
      <c r="I46" s="25"/>
    </row>
    <row r="47" spans="5:9" ht="12.75">
      <c r="E47" s="25"/>
      <c r="G47" s="25"/>
      <c r="I47" s="25"/>
    </row>
    <row r="48" spans="5:9" ht="12.75">
      <c r="E48" s="25"/>
      <c r="G48" s="25"/>
      <c r="I48" s="25"/>
    </row>
    <row r="49" spans="5:9" ht="12.75">
      <c r="E49" s="25"/>
      <c r="G49" s="25"/>
      <c r="I49" s="25"/>
    </row>
    <row r="50" ht="12.75">
      <c r="E50" s="25"/>
    </row>
    <row r="51" ht="12.75">
      <c r="E51" s="25"/>
    </row>
    <row r="52" ht="12.75">
      <c r="E52" s="25"/>
    </row>
    <row r="53" ht="12.75">
      <c r="E53" s="25"/>
    </row>
    <row r="54" ht="12.75">
      <c r="E54" s="25"/>
    </row>
    <row r="55" ht="12.75">
      <c r="E55" s="25"/>
    </row>
    <row r="56" ht="12.75">
      <c r="E56" s="25"/>
    </row>
  </sheetData>
  <sheetProtection/>
  <mergeCells count="5">
    <mergeCell ref="C4:C5"/>
    <mergeCell ref="D4:E4"/>
    <mergeCell ref="F4:G4"/>
    <mergeCell ref="H4:I4"/>
    <mergeCell ref="B2:I2"/>
  </mergeCells>
  <printOptions/>
  <pageMargins left="0.75" right="0.75" top="1" bottom="1" header="0" footer="0"/>
  <pageSetup fitToHeight="1" fitToWidth="1" horizontalDpi="600" verticalDpi="600" orientation="portrait" scale="7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56"/>
  <sheetViews>
    <sheetView showGridLines="0" zoomScale="75" zoomScaleNormal="75" zoomScalePageLayoutView="0" workbookViewId="0" topLeftCell="A1">
      <selection activeCell="E28" sqref="E28"/>
    </sheetView>
  </sheetViews>
  <sheetFormatPr defaultColWidth="11.421875" defaultRowHeight="12.75"/>
  <cols>
    <col min="1" max="1" width="3.00390625" style="1" customWidth="1"/>
    <col min="2" max="2" width="9.8515625" style="19" customWidth="1"/>
    <col min="3" max="3" width="73.8515625" style="1" customWidth="1"/>
    <col min="4" max="8" width="9.7109375" style="1" customWidth="1"/>
    <col min="9" max="9" width="6.8515625" style="1" customWidth="1"/>
    <col min="10" max="10" width="13.57421875" style="1" bestFit="1" customWidth="1"/>
    <col min="11" max="16384" width="11.421875" style="1" customWidth="1"/>
  </cols>
  <sheetData>
    <row r="2" spans="2:9" ht="15">
      <c r="B2" s="371" t="s">
        <v>305</v>
      </c>
      <c r="C2" s="371"/>
      <c r="D2" s="371"/>
      <c r="E2" s="371"/>
      <c r="F2" s="371"/>
      <c r="G2" s="371"/>
      <c r="H2" s="371"/>
      <c r="I2" s="371"/>
    </row>
    <row r="3" spans="3:9" ht="13.5" thickBot="1">
      <c r="C3" s="22"/>
      <c r="D3" s="22"/>
      <c r="E3" s="22"/>
      <c r="F3" s="22"/>
      <c r="G3" s="22"/>
      <c r="H3" s="22"/>
      <c r="I3" s="22"/>
    </row>
    <row r="4" spans="2:9" ht="12.75">
      <c r="B4" s="63" t="s">
        <v>40</v>
      </c>
      <c r="C4" s="369" t="s">
        <v>173</v>
      </c>
      <c r="D4" s="373" t="s">
        <v>177</v>
      </c>
      <c r="E4" s="373"/>
      <c r="F4" s="373" t="s">
        <v>178</v>
      </c>
      <c r="G4" s="373"/>
      <c r="H4" s="373" t="s">
        <v>0</v>
      </c>
      <c r="I4" s="374"/>
    </row>
    <row r="5" spans="2:9" ht="12.75">
      <c r="B5" s="64" t="s">
        <v>41</v>
      </c>
      <c r="C5" s="378"/>
      <c r="D5" s="65" t="s">
        <v>38</v>
      </c>
      <c r="E5" s="65" t="s">
        <v>39</v>
      </c>
      <c r="F5" s="65" t="s">
        <v>38</v>
      </c>
      <c r="G5" s="65" t="s">
        <v>39</v>
      </c>
      <c r="H5" s="65" t="s">
        <v>38</v>
      </c>
      <c r="I5" s="74" t="s">
        <v>39</v>
      </c>
    </row>
    <row r="6" spans="2:10" ht="12.75">
      <c r="B6" s="138" t="s">
        <v>0</v>
      </c>
      <c r="C6" s="139"/>
      <c r="D6" s="69">
        <v>203018</v>
      </c>
      <c r="E6" s="311">
        <v>0.9310631800486953</v>
      </c>
      <c r="F6" s="69">
        <v>10727</v>
      </c>
      <c r="G6" s="311">
        <v>0.06751998019175481</v>
      </c>
      <c r="H6" s="69">
        <v>213771</v>
      </c>
      <c r="I6" s="70">
        <v>1</v>
      </c>
      <c r="J6" s="303"/>
    </row>
    <row r="7" spans="2:17" ht="12.75">
      <c r="B7" s="140" t="s">
        <v>19</v>
      </c>
      <c r="C7" s="111" t="s">
        <v>2</v>
      </c>
      <c r="D7" s="193">
        <v>28006</v>
      </c>
      <c r="E7" s="195">
        <v>0.977521815008726</v>
      </c>
      <c r="F7" s="193">
        <v>644</v>
      </c>
      <c r="G7" s="195">
        <v>0.022478184991273995</v>
      </c>
      <c r="H7" s="193">
        <v>28650</v>
      </c>
      <c r="I7" s="308">
        <v>0.13402192065340948</v>
      </c>
      <c r="K7" s="307"/>
      <c r="L7" s="2"/>
      <c r="M7" s="2"/>
      <c r="N7" s="2"/>
      <c r="O7" s="2"/>
      <c r="P7" s="2"/>
      <c r="Q7" s="2"/>
    </row>
    <row r="8" spans="2:9" ht="12.75">
      <c r="B8" s="140" t="s">
        <v>28</v>
      </c>
      <c r="C8" s="111" t="s">
        <v>10</v>
      </c>
      <c r="D8" s="193">
        <v>25667</v>
      </c>
      <c r="E8" s="195">
        <v>0.9404587424886414</v>
      </c>
      <c r="F8" s="193">
        <v>1625</v>
      </c>
      <c r="G8" s="195">
        <v>0.05954125751135864</v>
      </c>
      <c r="H8" s="193">
        <v>27292</v>
      </c>
      <c r="I8" s="308">
        <v>0.12766932839346778</v>
      </c>
    </row>
    <row r="9" spans="2:9" ht="12.75">
      <c r="B9" s="140" t="s">
        <v>31</v>
      </c>
      <c r="C9" s="111" t="s">
        <v>13</v>
      </c>
      <c r="D9" s="193">
        <v>22477</v>
      </c>
      <c r="E9" s="195">
        <v>0.9563459983831851</v>
      </c>
      <c r="F9" s="193">
        <v>1026</v>
      </c>
      <c r="G9" s="195">
        <v>0.043654001616814875</v>
      </c>
      <c r="H9" s="193">
        <v>23503</v>
      </c>
      <c r="I9" s="308">
        <v>0.10994475396569225</v>
      </c>
    </row>
    <row r="10" spans="2:11" ht="12.75">
      <c r="B10" s="140" t="s">
        <v>30</v>
      </c>
      <c r="C10" s="111" t="s">
        <v>12</v>
      </c>
      <c r="D10" s="193">
        <v>18198</v>
      </c>
      <c r="E10" s="195">
        <v>0.947763137336597</v>
      </c>
      <c r="F10" s="193">
        <v>1003</v>
      </c>
      <c r="G10" s="195">
        <v>0.052236862663402946</v>
      </c>
      <c r="H10" s="193">
        <v>19201</v>
      </c>
      <c r="I10" s="308">
        <v>0.08982041530422742</v>
      </c>
      <c r="J10" s="235"/>
      <c r="K10" s="126"/>
    </row>
    <row r="11" spans="2:9" ht="12.75">
      <c r="B11" s="140" t="s">
        <v>36</v>
      </c>
      <c r="C11" s="209" t="s">
        <v>327</v>
      </c>
      <c r="D11" s="193">
        <v>17626</v>
      </c>
      <c r="E11" s="195">
        <v>0.9368057401009833</v>
      </c>
      <c r="F11" s="193">
        <v>1189</v>
      </c>
      <c r="G11" s="195">
        <v>0.06319425989901674</v>
      </c>
      <c r="H11" s="193">
        <v>18815</v>
      </c>
      <c r="I11" s="308">
        <v>0.08801474475022338</v>
      </c>
    </row>
    <row r="12" spans="2:9" ht="12.75">
      <c r="B12" s="140" t="s">
        <v>27</v>
      </c>
      <c r="C12" s="111" t="s">
        <v>9</v>
      </c>
      <c r="D12" s="193">
        <v>17798</v>
      </c>
      <c r="E12" s="195">
        <v>0.9470043630946047</v>
      </c>
      <c r="F12" s="193">
        <v>996</v>
      </c>
      <c r="G12" s="195">
        <v>0.05299563690539534</v>
      </c>
      <c r="H12" s="193">
        <v>18794</v>
      </c>
      <c r="I12" s="308">
        <v>0.08791650878744077</v>
      </c>
    </row>
    <row r="13" spans="2:9" ht="12.75">
      <c r="B13" s="140" t="s">
        <v>26</v>
      </c>
      <c r="C13" s="111" t="s">
        <v>8</v>
      </c>
      <c r="D13" s="193">
        <v>14720</v>
      </c>
      <c r="E13" s="195">
        <v>0.9378783051927365</v>
      </c>
      <c r="F13" s="193">
        <v>975</v>
      </c>
      <c r="G13" s="195">
        <v>0.06212169480726346</v>
      </c>
      <c r="H13" s="193">
        <v>15695</v>
      </c>
      <c r="I13" s="308">
        <v>0.07341968742252224</v>
      </c>
    </row>
    <row r="14" spans="2:9" ht="12.75">
      <c r="B14" s="140" t="s">
        <v>24</v>
      </c>
      <c r="C14" s="111" t="s">
        <v>6</v>
      </c>
      <c r="D14" s="193">
        <v>10203</v>
      </c>
      <c r="E14" s="195">
        <v>0.98837547224644</v>
      </c>
      <c r="F14" s="193">
        <v>120</v>
      </c>
      <c r="G14" s="195">
        <v>0.011624527753560012</v>
      </c>
      <c r="H14" s="193">
        <v>10323</v>
      </c>
      <c r="I14" s="308">
        <v>0.048289992562134246</v>
      </c>
    </row>
    <row r="15" spans="2:9" ht="12.75">
      <c r="B15" s="140" t="s">
        <v>23</v>
      </c>
      <c r="C15" s="111" t="s">
        <v>5</v>
      </c>
      <c r="D15" s="193">
        <v>8310</v>
      </c>
      <c r="E15" s="195">
        <v>0.9692092372288313</v>
      </c>
      <c r="F15" s="193">
        <v>264</v>
      </c>
      <c r="G15" s="195">
        <v>0.03079076277116865</v>
      </c>
      <c r="H15" s="193">
        <v>8574</v>
      </c>
      <c r="I15" s="308">
        <v>0.040108340233240246</v>
      </c>
    </row>
    <row r="16" spans="2:9" ht="12.75">
      <c r="B16" s="140" t="s">
        <v>37</v>
      </c>
      <c r="C16" s="209" t="s">
        <v>256</v>
      </c>
      <c r="D16" s="193">
        <v>6572</v>
      </c>
      <c r="E16" s="195">
        <v>0.8532848610750454</v>
      </c>
      <c r="F16" s="193">
        <v>1130</v>
      </c>
      <c r="G16" s="195">
        <v>0.14671513892495455</v>
      </c>
      <c r="H16" s="193">
        <v>7702</v>
      </c>
      <c r="I16" s="308">
        <v>0.03602920882626736</v>
      </c>
    </row>
    <row r="17" spans="2:9" ht="12.75">
      <c r="B17" s="140" t="s">
        <v>35</v>
      </c>
      <c r="C17" s="209" t="s">
        <v>172</v>
      </c>
      <c r="D17" s="193">
        <v>6767</v>
      </c>
      <c r="E17" s="195">
        <v>0.9402528831457552</v>
      </c>
      <c r="F17" s="193">
        <v>430</v>
      </c>
      <c r="G17" s="195">
        <v>0.059747116854244824</v>
      </c>
      <c r="H17" s="193">
        <v>7197</v>
      </c>
      <c r="I17" s="308">
        <v>0.03366686781649522</v>
      </c>
    </row>
    <row r="18" spans="2:9" ht="12.75">
      <c r="B18" s="140" t="s">
        <v>33</v>
      </c>
      <c r="C18" s="111" t="s">
        <v>15</v>
      </c>
      <c r="D18" s="193">
        <v>6806</v>
      </c>
      <c r="E18" s="195">
        <v>0.9664867935245669</v>
      </c>
      <c r="F18" s="193">
        <v>236</v>
      </c>
      <c r="G18" s="195">
        <v>0.03351320647543311</v>
      </c>
      <c r="H18" s="193">
        <v>7042</v>
      </c>
      <c r="I18" s="308">
        <v>0.03294179285309981</v>
      </c>
    </row>
    <row r="19" spans="2:9" ht="12.75">
      <c r="B19" s="140" t="s">
        <v>21</v>
      </c>
      <c r="C19" s="111" t="s">
        <v>3</v>
      </c>
      <c r="D19" s="193">
        <v>4287</v>
      </c>
      <c r="E19" s="195">
        <v>0.9530902623388172</v>
      </c>
      <c r="F19" s="193">
        <v>211</v>
      </c>
      <c r="G19" s="195">
        <v>0.04690973766118275</v>
      </c>
      <c r="H19" s="193">
        <v>4498</v>
      </c>
      <c r="I19" s="308">
        <v>0.02104120764743581</v>
      </c>
    </row>
    <row r="20" spans="2:9" ht="12.75">
      <c r="B20" s="140" t="s">
        <v>18</v>
      </c>
      <c r="C20" s="111" t="s">
        <v>1</v>
      </c>
      <c r="D20" s="193">
        <v>4138</v>
      </c>
      <c r="E20" s="195">
        <v>0.9408822191905412</v>
      </c>
      <c r="F20" s="193">
        <v>260</v>
      </c>
      <c r="G20" s="195">
        <v>0.05911778080945884</v>
      </c>
      <c r="H20" s="193">
        <v>4398</v>
      </c>
      <c r="I20" s="308">
        <v>0.020573417348471026</v>
      </c>
    </row>
    <row r="21" spans="2:9" ht="12.75">
      <c r="B21" s="140" t="s">
        <v>34</v>
      </c>
      <c r="C21" s="111" t="s">
        <v>16</v>
      </c>
      <c r="D21" s="193">
        <v>3327</v>
      </c>
      <c r="E21" s="195">
        <v>0.957685664939551</v>
      </c>
      <c r="F21" s="193">
        <v>147</v>
      </c>
      <c r="G21" s="195">
        <v>0.04231433506044905</v>
      </c>
      <c r="H21" s="193">
        <v>3474</v>
      </c>
      <c r="I21" s="308">
        <v>0.01625103498603646</v>
      </c>
    </row>
    <row r="22" spans="2:9" ht="12.75">
      <c r="B22" s="140" t="s">
        <v>29</v>
      </c>
      <c r="C22" s="111" t="s">
        <v>11</v>
      </c>
      <c r="D22" s="193">
        <v>3024</v>
      </c>
      <c r="E22" s="195">
        <v>0.9461827284105131</v>
      </c>
      <c r="F22" s="193">
        <v>172</v>
      </c>
      <c r="G22" s="195">
        <v>0.05381727158948686</v>
      </c>
      <c r="H22" s="193">
        <v>3196</v>
      </c>
      <c r="I22" s="308">
        <v>0.014950577954914371</v>
      </c>
    </row>
    <row r="23" spans="2:9" ht="12.75">
      <c r="B23" s="140" t="s">
        <v>22</v>
      </c>
      <c r="C23" s="111" t="s">
        <v>4</v>
      </c>
      <c r="D23" s="193">
        <v>2671</v>
      </c>
      <c r="E23" s="195">
        <v>0.9468273661822049</v>
      </c>
      <c r="F23" s="193">
        <v>150</v>
      </c>
      <c r="G23" s="195">
        <v>0.053172633817795106</v>
      </c>
      <c r="H23" s="193">
        <v>2821</v>
      </c>
      <c r="I23" s="308">
        <v>0.013196364333796446</v>
      </c>
    </row>
    <row r="24" spans="2:9" ht="12.75">
      <c r="B24" s="140" t="s">
        <v>20</v>
      </c>
      <c r="C24" s="209" t="s">
        <v>328</v>
      </c>
      <c r="D24" s="193">
        <v>1390</v>
      </c>
      <c r="E24" s="195">
        <v>0.9328859060402684</v>
      </c>
      <c r="F24" s="193">
        <v>100</v>
      </c>
      <c r="G24" s="195">
        <v>0.06711409395973154</v>
      </c>
      <c r="H24" s="193">
        <v>1490</v>
      </c>
      <c r="I24" s="308">
        <v>0.006970075454575223</v>
      </c>
    </row>
    <row r="25" spans="2:9" ht="12.75">
      <c r="B25" s="140" t="s">
        <v>25</v>
      </c>
      <c r="C25" s="111" t="s">
        <v>7</v>
      </c>
      <c r="D25" s="193">
        <v>1031</v>
      </c>
      <c r="E25" s="195">
        <v>0.9546296296296296</v>
      </c>
      <c r="F25" s="193">
        <v>49</v>
      </c>
      <c r="G25" s="195">
        <v>0.04537037037037037</v>
      </c>
      <c r="H25" s="193">
        <v>1080</v>
      </c>
      <c r="I25" s="308">
        <v>0.005052135228819625</v>
      </c>
    </row>
    <row r="26" spans="2:9" ht="13.5" thickBot="1">
      <c r="B26" s="108"/>
      <c r="C26" s="210" t="s">
        <v>203</v>
      </c>
      <c r="D26" s="211"/>
      <c r="E26" s="81"/>
      <c r="F26" s="211"/>
      <c r="G26" s="81"/>
      <c r="H26" s="194">
        <v>26</v>
      </c>
      <c r="I26" s="310">
        <v>0.00012162547773084282</v>
      </c>
    </row>
    <row r="27" spans="2:9" ht="12.75">
      <c r="B27" s="75"/>
      <c r="C27" s="76" t="s">
        <v>202</v>
      </c>
      <c r="D27" s="77"/>
      <c r="E27" s="77"/>
      <c r="F27" s="77"/>
      <c r="G27" s="77"/>
      <c r="H27"/>
      <c r="I27"/>
    </row>
    <row r="28" spans="7:10" ht="12.75">
      <c r="G28" s="23"/>
      <c r="H28" s="354"/>
      <c r="I28" s="135"/>
      <c r="J28" s="24"/>
    </row>
    <row r="29" spans="4:8" ht="12.75">
      <c r="D29" s="136"/>
      <c r="E29" s="137"/>
      <c r="F29" s="136"/>
      <c r="G29" s="355"/>
      <c r="H29" s="354"/>
    </row>
    <row r="30" spans="4:9" ht="12.75">
      <c r="D30" s="2"/>
      <c r="E30" s="137"/>
      <c r="F30" s="2"/>
      <c r="G30" s="355"/>
      <c r="H30" s="23"/>
      <c r="I30" s="104"/>
    </row>
    <row r="31" spans="5:9" ht="12.75">
      <c r="E31" s="104"/>
      <c r="G31" s="104"/>
      <c r="I31" s="104"/>
    </row>
    <row r="32" spans="5:9" ht="12.75">
      <c r="E32" s="104"/>
      <c r="G32" s="104"/>
      <c r="I32" s="104"/>
    </row>
    <row r="33" spans="5:9" ht="12.75">
      <c r="E33" s="104"/>
      <c r="G33" s="104"/>
      <c r="I33" s="104"/>
    </row>
    <row r="34" spans="5:9" ht="12.75">
      <c r="E34" s="104"/>
      <c r="G34" s="104"/>
      <c r="I34" s="104"/>
    </row>
    <row r="35" spans="5:9" ht="12.75">
      <c r="E35" s="104"/>
      <c r="G35" s="104"/>
      <c r="I35" s="104"/>
    </row>
    <row r="36" spans="5:9" ht="12.75">
      <c r="E36" s="104"/>
      <c r="G36" s="104"/>
      <c r="I36" s="104"/>
    </row>
    <row r="37" spans="5:9" ht="12.75">
      <c r="E37" s="104"/>
      <c r="G37" s="104"/>
      <c r="I37" s="104"/>
    </row>
    <row r="38" spans="5:9" ht="12.75">
      <c r="E38" s="104"/>
      <c r="G38" s="104"/>
      <c r="I38" s="104"/>
    </row>
    <row r="39" spans="5:9" ht="12.75">
      <c r="E39" s="104"/>
      <c r="G39" s="104"/>
      <c r="I39" s="104"/>
    </row>
    <row r="40" spans="5:9" ht="12.75">
      <c r="E40" s="104"/>
      <c r="G40" s="104"/>
      <c r="I40" s="104"/>
    </row>
    <row r="41" spans="5:9" ht="12.75">
      <c r="E41" s="104"/>
      <c r="G41" s="104"/>
      <c r="I41" s="104"/>
    </row>
    <row r="42" spans="5:9" ht="12.75">
      <c r="E42" s="104"/>
      <c r="G42" s="104"/>
      <c r="I42" s="104"/>
    </row>
    <row r="43" spans="5:9" ht="12.75">
      <c r="E43" s="104"/>
      <c r="G43" s="104"/>
      <c r="I43" s="104"/>
    </row>
    <row r="44" spans="5:9" ht="12.75">
      <c r="E44" s="104"/>
      <c r="G44" s="104"/>
      <c r="I44" s="104"/>
    </row>
    <row r="45" spans="5:9" ht="12.75">
      <c r="E45" s="104"/>
      <c r="G45" s="104"/>
      <c r="I45" s="104"/>
    </row>
    <row r="46" spans="5:9" ht="12.75">
      <c r="E46" s="104"/>
      <c r="G46" s="104"/>
      <c r="I46" s="104"/>
    </row>
    <row r="47" spans="5:9" ht="12.75">
      <c r="E47" s="104"/>
      <c r="G47" s="104"/>
      <c r="I47" s="104"/>
    </row>
    <row r="48" spans="5:9" ht="12.75">
      <c r="E48" s="104"/>
      <c r="G48" s="104"/>
      <c r="I48" s="104"/>
    </row>
    <row r="49" spans="5:9" ht="12.75">
      <c r="E49" s="104"/>
      <c r="G49" s="104"/>
      <c r="I49" s="104"/>
    </row>
    <row r="50" spans="5:9" ht="12.75">
      <c r="E50" s="104"/>
      <c r="G50" s="104"/>
      <c r="I50" s="104"/>
    </row>
    <row r="51" spans="5:9" ht="12.75">
      <c r="E51" s="104"/>
      <c r="G51" s="104"/>
      <c r="I51" s="104"/>
    </row>
    <row r="52" ht="12.75">
      <c r="E52" s="104"/>
    </row>
    <row r="53" ht="12.75">
      <c r="E53" s="104"/>
    </row>
    <row r="54" ht="12.75">
      <c r="E54" s="104"/>
    </row>
    <row r="55" ht="12.75">
      <c r="E55" s="104"/>
    </row>
    <row r="56" ht="12.75">
      <c r="E56" s="104"/>
    </row>
  </sheetData>
  <sheetProtection/>
  <mergeCells count="5">
    <mergeCell ref="H4:I4"/>
    <mergeCell ref="C4:C5"/>
    <mergeCell ref="D4:E4"/>
    <mergeCell ref="F4:G4"/>
    <mergeCell ref="B2:I2"/>
  </mergeCells>
  <printOptions/>
  <pageMargins left="0.75" right="0.75" top="1" bottom="1" header="0" footer="0"/>
  <pageSetup fitToHeight="1" fitToWidth="1" horizontalDpi="600" verticalDpi="600" orientation="portrait" scale="9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A53"/>
  <sheetViews>
    <sheetView showGridLines="0" zoomScale="75" zoomScaleNormal="75" zoomScalePageLayoutView="0" workbookViewId="0" topLeftCell="A1">
      <selection activeCell="C12" sqref="C12"/>
    </sheetView>
  </sheetViews>
  <sheetFormatPr defaultColWidth="11.421875" defaultRowHeight="12.75"/>
  <cols>
    <col min="1" max="1" width="3.8515625" style="1" customWidth="1"/>
    <col min="2" max="2" width="9.8515625" style="19" customWidth="1"/>
    <col min="3" max="3" width="74.57421875" style="1" customWidth="1"/>
    <col min="4" max="4" width="9.140625" style="1" customWidth="1"/>
    <col min="5" max="5" width="10.28125" style="25" customWidth="1"/>
    <col min="6" max="6" width="10.28125" style="20" customWidth="1"/>
    <col min="7" max="7" width="10.28125" style="25" customWidth="1"/>
    <col min="8" max="8" width="10.28125" style="1" customWidth="1"/>
    <col min="9" max="9" width="10.28125" style="25" customWidth="1"/>
    <col min="10" max="10" width="10.28125" style="1" customWidth="1"/>
    <col min="11" max="11" width="10.28125" style="25" customWidth="1"/>
    <col min="12" max="12" width="10.28125" style="1" customWidth="1"/>
    <col min="13" max="13" width="10.28125" style="25" customWidth="1"/>
    <col min="14" max="14" width="10.28125" style="1" customWidth="1"/>
    <col min="15" max="15" width="10.28125" style="25" customWidth="1"/>
    <col min="16" max="16" width="10.28125" style="1" customWidth="1"/>
    <col min="17" max="17" width="10.28125" style="25" customWidth="1"/>
    <col min="18" max="16384" width="11.421875" style="1" customWidth="1"/>
  </cols>
  <sheetData>
    <row r="2" spans="2:17" ht="12.75">
      <c r="B2" s="377" t="s">
        <v>306</v>
      </c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</row>
    <row r="3" spans="2:4" ht="11.25" customHeight="1" thickBot="1">
      <c r="B3" s="28"/>
      <c r="C3" s="23"/>
      <c r="D3" s="30"/>
    </row>
    <row r="4" spans="2:17" ht="13.5" thickBot="1">
      <c r="B4" s="379" t="s">
        <v>40</v>
      </c>
      <c r="C4" s="379" t="s">
        <v>170</v>
      </c>
      <c r="D4" s="383" t="s">
        <v>171</v>
      </c>
      <c r="E4" s="383"/>
      <c r="F4" s="383"/>
      <c r="G4" s="383"/>
      <c r="H4" s="383"/>
      <c r="I4" s="383"/>
      <c r="J4" s="383"/>
      <c r="K4" s="383"/>
      <c r="L4" s="383"/>
      <c r="M4" s="383"/>
      <c r="N4" s="383"/>
      <c r="O4" s="383"/>
      <c r="P4" s="383"/>
      <c r="Q4" s="384"/>
    </row>
    <row r="5" spans="2:17" ht="12.75">
      <c r="B5" s="380"/>
      <c r="C5" s="381"/>
      <c r="D5" s="372" t="s">
        <v>179</v>
      </c>
      <c r="E5" s="373"/>
      <c r="F5" s="385" t="s">
        <v>46</v>
      </c>
      <c r="G5" s="385"/>
      <c r="H5" s="386" t="s">
        <v>47</v>
      </c>
      <c r="I5" s="386"/>
      <c r="J5" s="373" t="s">
        <v>43</v>
      </c>
      <c r="K5" s="373"/>
      <c r="L5" s="373" t="s">
        <v>44</v>
      </c>
      <c r="M5" s="373"/>
      <c r="N5" s="373" t="s">
        <v>45</v>
      </c>
      <c r="O5" s="373"/>
      <c r="P5" s="373" t="s">
        <v>0</v>
      </c>
      <c r="Q5" s="374"/>
    </row>
    <row r="6" spans="2:17" ht="13.5" thickBot="1">
      <c r="B6" s="325" t="s">
        <v>41</v>
      </c>
      <c r="C6" s="382"/>
      <c r="D6" s="326"/>
      <c r="E6" s="327" t="s">
        <v>39</v>
      </c>
      <c r="F6" s="328"/>
      <c r="G6" s="327" t="s">
        <v>39</v>
      </c>
      <c r="H6" s="212"/>
      <c r="I6" s="327" t="s">
        <v>39</v>
      </c>
      <c r="J6" s="329"/>
      <c r="K6" s="327" t="s">
        <v>39</v>
      </c>
      <c r="L6" s="212"/>
      <c r="M6" s="327" t="s">
        <v>39</v>
      </c>
      <c r="N6" s="212"/>
      <c r="O6" s="327" t="s">
        <v>39</v>
      </c>
      <c r="P6" s="212"/>
      <c r="Q6" s="330" t="s">
        <v>39</v>
      </c>
    </row>
    <row r="7" spans="2:17" ht="12.75">
      <c r="B7" s="43" t="s">
        <v>0</v>
      </c>
      <c r="C7" s="44"/>
      <c r="D7" s="331">
        <v>11937</v>
      </c>
      <c r="E7" s="332">
        <v>1</v>
      </c>
      <c r="F7" s="331">
        <v>10109</v>
      </c>
      <c r="G7" s="332">
        <v>1</v>
      </c>
      <c r="H7" s="331">
        <v>10656</v>
      </c>
      <c r="I7" s="332">
        <v>1</v>
      </c>
      <c r="J7" s="331">
        <v>125684</v>
      </c>
      <c r="K7" s="332">
        <v>1</v>
      </c>
      <c r="L7" s="331">
        <v>63809</v>
      </c>
      <c r="M7" s="332">
        <v>1</v>
      </c>
      <c r="N7" s="331">
        <v>28881</v>
      </c>
      <c r="O7" s="332">
        <v>1</v>
      </c>
      <c r="P7" s="331">
        <v>251077</v>
      </c>
      <c r="Q7" s="333">
        <v>1</v>
      </c>
    </row>
    <row r="8" spans="2:27" ht="12.75">
      <c r="B8" s="306" t="s">
        <v>32</v>
      </c>
      <c r="C8" s="209" t="s">
        <v>14</v>
      </c>
      <c r="D8" s="193">
        <v>237</v>
      </c>
      <c r="E8" s="195">
        <v>0.01985423473234481</v>
      </c>
      <c r="F8" s="193">
        <v>187</v>
      </c>
      <c r="G8" s="195">
        <v>0.018498367791077257</v>
      </c>
      <c r="H8" s="193">
        <v>105</v>
      </c>
      <c r="I8" s="195">
        <v>0.009853603603603604</v>
      </c>
      <c r="J8" s="193">
        <v>51998</v>
      </c>
      <c r="K8" s="195">
        <v>0.41372012348429393</v>
      </c>
      <c r="L8" s="193">
        <v>525</v>
      </c>
      <c r="M8" s="195">
        <v>0.008227679480950963</v>
      </c>
      <c r="N8" s="193">
        <v>76</v>
      </c>
      <c r="O8" s="195">
        <v>0.002631487829368789</v>
      </c>
      <c r="P8" s="193">
        <v>53128</v>
      </c>
      <c r="Q8" s="308">
        <v>0.21160042536751675</v>
      </c>
      <c r="S8" s="307"/>
      <c r="T8" s="2"/>
      <c r="U8" s="2"/>
      <c r="V8" s="2"/>
      <c r="W8" s="2"/>
      <c r="X8" s="2"/>
      <c r="Y8" s="2"/>
      <c r="Z8" s="2"/>
      <c r="AA8" s="2"/>
    </row>
    <row r="9" spans="2:27" ht="12.75">
      <c r="B9" s="306" t="s">
        <v>19</v>
      </c>
      <c r="C9" s="209" t="s">
        <v>2</v>
      </c>
      <c r="D9" s="193">
        <v>56</v>
      </c>
      <c r="E9" s="195">
        <v>0.004691295970511854</v>
      </c>
      <c r="F9" s="193">
        <v>642</v>
      </c>
      <c r="G9" s="195">
        <v>0.06350776535760214</v>
      </c>
      <c r="H9" s="193">
        <v>1104</v>
      </c>
      <c r="I9" s="195">
        <v>0.1036036036036036</v>
      </c>
      <c r="J9" s="193">
        <v>11286</v>
      </c>
      <c r="K9" s="195">
        <v>0.0897966328251806</v>
      </c>
      <c r="L9" s="193">
        <v>18751</v>
      </c>
      <c r="M9" s="195">
        <v>0.2938613675186886</v>
      </c>
      <c r="N9" s="193">
        <v>7552</v>
      </c>
      <c r="O9" s="195">
        <v>0.26148679062359337</v>
      </c>
      <c r="P9" s="193">
        <v>39391</v>
      </c>
      <c r="Q9" s="308">
        <v>0.15688812595339277</v>
      </c>
      <c r="S9" s="2"/>
      <c r="T9" s="2"/>
      <c r="U9" s="2"/>
      <c r="V9" s="2"/>
      <c r="W9" s="2"/>
      <c r="X9" s="2"/>
      <c r="Y9" s="2"/>
      <c r="Z9" s="2"/>
      <c r="AA9" s="2"/>
    </row>
    <row r="10" spans="2:17" ht="12.75">
      <c r="B10" s="306" t="s">
        <v>28</v>
      </c>
      <c r="C10" s="209" t="s">
        <v>10</v>
      </c>
      <c r="D10" s="193">
        <v>257</v>
      </c>
      <c r="E10" s="195">
        <v>0.021529697578956185</v>
      </c>
      <c r="F10" s="193">
        <v>598</v>
      </c>
      <c r="G10" s="195">
        <v>0.059155208230289844</v>
      </c>
      <c r="H10" s="193">
        <v>1546</v>
      </c>
      <c r="I10" s="195">
        <v>0.14508258258258258</v>
      </c>
      <c r="J10" s="193">
        <v>12625</v>
      </c>
      <c r="K10" s="195">
        <v>0.10045033576270647</v>
      </c>
      <c r="L10" s="193">
        <v>7399</v>
      </c>
      <c r="M10" s="195">
        <v>0.11595542948486891</v>
      </c>
      <c r="N10" s="193">
        <v>2303</v>
      </c>
      <c r="O10" s="195">
        <v>0.07974100619784634</v>
      </c>
      <c r="P10" s="193">
        <v>24728</v>
      </c>
      <c r="Q10" s="308">
        <v>0.09848771492410695</v>
      </c>
    </row>
    <row r="11" spans="2:17" ht="12.75">
      <c r="B11" s="306" t="s">
        <v>31</v>
      </c>
      <c r="C11" s="209" t="s">
        <v>13</v>
      </c>
      <c r="D11" s="193">
        <v>205</v>
      </c>
      <c r="E11" s="195">
        <v>0.017173494177766608</v>
      </c>
      <c r="F11" s="193">
        <v>489</v>
      </c>
      <c r="G11" s="195">
        <v>0.04837273716490256</v>
      </c>
      <c r="H11" s="193">
        <v>446</v>
      </c>
      <c r="I11" s="195">
        <v>0.041854354354354355</v>
      </c>
      <c r="J11" s="193">
        <v>10752</v>
      </c>
      <c r="K11" s="195">
        <v>0.08554788198975208</v>
      </c>
      <c r="L11" s="193">
        <v>6604</v>
      </c>
      <c r="M11" s="195">
        <v>0.10349637198514317</v>
      </c>
      <c r="N11" s="193">
        <v>2192</v>
      </c>
      <c r="O11" s="195">
        <v>0.0758976489733735</v>
      </c>
      <c r="P11" s="193">
        <v>20688</v>
      </c>
      <c r="Q11" s="308">
        <v>0.08239703357934021</v>
      </c>
    </row>
    <row r="12" spans="2:18" ht="12.75">
      <c r="B12" s="306" t="s">
        <v>30</v>
      </c>
      <c r="C12" s="209" t="s">
        <v>12</v>
      </c>
      <c r="D12" s="193">
        <v>18</v>
      </c>
      <c r="E12" s="195">
        <v>0.0015079165619502387</v>
      </c>
      <c r="F12" s="193">
        <v>121</v>
      </c>
      <c r="G12" s="195">
        <v>0.011969532100108813</v>
      </c>
      <c r="H12" s="193">
        <v>535</v>
      </c>
      <c r="I12" s="195">
        <v>0.05020645645645646</v>
      </c>
      <c r="J12" s="193">
        <v>5826</v>
      </c>
      <c r="K12" s="195">
        <v>0.04635434900225963</v>
      </c>
      <c r="L12" s="193">
        <v>7936</v>
      </c>
      <c r="M12" s="195">
        <v>0.12437117021109875</v>
      </c>
      <c r="N12" s="193">
        <v>2687</v>
      </c>
      <c r="O12" s="195">
        <v>0.09303694470413075</v>
      </c>
      <c r="P12" s="193">
        <v>17123</v>
      </c>
      <c r="Q12" s="308">
        <v>0.06819820214515866</v>
      </c>
      <c r="R12" s="235"/>
    </row>
    <row r="13" spans="2:17" ht="12.75">
      <c r="B13" s="306" t="s">
        <v>27</v>
      </c>
      <c r="C13" s="209" t="s">
        <v>9</v>
      </c>
      <c r="D13" s="193">
        <v>1213</v>
      </c>
      <c r="E13" s="195">
        <v>0.10161682164697998</v>
      </c>
      <c r="F13" s="193">
        <v>3044</v>
      </c>
      <c r="G13" s="195">
        <v>0.3011178158076961</v>
      </c>
      <c r="H13" s="193">
        <v>2493</v>
      </c>
      <c r="I13" s="195">
        <v>0.23395270270270271</v>
      </c>
      <c r="J13" s="193">
        <v>5470</v>
      </c>
      <c r="K13" s="195">
        <v>0.04352184844530728</v>
      </c>
      <c r="L13" s="193">
        <v>1976</v>
      </c>
      <c r="M13" s="195">
        <v>0.030967418389255433</v>
      </c>
      <c r="N13" s="193">
        <v>1885</v>
      </c>
      <c r="O13" s="195">
        <v>0.065267823136318</v>
      </c>
      <c r="P13" s="193">
        <v>16081</v>
      </c>
      <c r="Q13" s="308">
        <v>0.06404808086762229</v>
      </c>
    </row>
    <row r="14" spans="2:17" ht="12.75">
      <c r="B14" s="306" t="s">
        <v>24</v>
      </c>
      <c r="C14" s="209" t="s">
        <v>6</v>
      </c>
      <c r="D14" s="193">
        <v>19</v>
      </c>
      <c r="E14" s="195">
        <v>0.0015916897042808076</v>
      </c>
      <c r="F14" s="193">
        <v>110</v>
      </c>
      <c r="G14" s="195">
        <v>0.01088139281828074</v>
      </c>
      <c r="H14" s="193">
        <v>186</v>
      </c>
      <c r="I14" s="195">
        <v>0.017454954954954954</v>
      </c>
      <c r="J14" s="193">
        <v>3503</v>
      </c>
      <c r="K14" s="195">
        <v>0.027871487221921645</v>
      </c>
      <c r="L14" s="193">
        <v>3838</v>
      </c>
      <c r="M14" s="195">
        <v>0.06014825494836152</v>
      </c>
      <c r="N14" s="193">
        <v>3183</v>
      </c>
      <c r="O14" s="195">
        <v>0.1102108652747481</v>
      </c>
      <c r="P14" s="193">
        <v>10839</v>
      </c>
      <c r="Q14" s="308">
        <v>0.04317002353859573</v>
      </c>
    </row>
    <row r="15" spans="2:17" ht="12.75">
      <c r="B15" s="306" t="s">
        <v>36</v>
      </c>
      <c r="C15" s="209" t="s">
        <v>329</v>
      </c>
      <c r="D15" s="193">
        <v>121</v>
      </c>
      <c r="E15" s="195">
        <v>0.010136550221998827</v>
      </c>
      <c r="F15" s="193">
        <v>777</v>
      </c>
      <c r="G15" s="195">
        <v>0.07686220199821941</v>
      </c>
      <c r="H15" s="193">
        <v>1128</v>
      </c>
      <c r="I15" s="195">
        <v>0.10585585585585586</v>
      </c>
      <c r="J15" s="193">
        <v>3413</v>
      </c>
      <c r="K15" s="195">
        <v>0.027155405620444925</v>
      </c>
      <c r="L15" s="193">
        <v>2673</v>
      </c>
      <c r="M15" s="195">
        <v>0.041890642385870334</v>
      </c>
      <c r="N15" s="193">
        <v>1830</v>
      </c>
      <c r="O15" s="195">
        <v>0.06336345694401163</v>
      </c>
      <c r="P15" s="193">
        <v>9942</v>
      </c>
      <c r="Q15" s="308">
        <v>0.03959741433902747</v>
      </c>
    </row>
    <row r="16" spans="2:17" ht="12.75">
      <c r="B16" s="306" t="s">
        <v>26</v>
      </c>
      <c r="C16" s="209" t="s">
        <v>8</v>
      </c>
      <c r="D16" s="193">
        <v>41</v>
      </c>
      <c r="E16" s="195">
        <v>0.0034346988355533218</v>
      </c>
      <c r="F16" s="193">
        <v>86</v>
      </c>
      <c r="G16" s="195">
        <v>0.00850727074883767</v>
      </c>
      <c r="H16" s="193">
        <v>121</v>
      </c>
      <c r="I16" s="195">
        <v>0.011355105105105106</v>
      </c>
      <c r="J16" s="193">
        <v>2654</v>
      </c>
      <c r="K16" s="195">
        <v>0.02111645078132459</v>
      </c>
      <c r="L16" s="193">
        <v>3852</v>
      </c>
      <c r="M16" s="195">
        <v>0.060367659734520206</v>
      </c>
      <c r="N16" s="193">
        <v>2915</v>
      </c>
      <c r="O16" s="195">
        <v>0.10093140819223712</v>
      </c>
      <c r="P16" s="193">
        <v>9669</v>
      </c>
      <c r="Q16" s="308">
        <v>0.03851009849568061</v>
      </c>
    </row>
    <row r="17" spans="2:17" ht="12.75">
      <c r="B17" s="306" t="s">
        <v>35</v>
      </c>
      <c r="C17" s="209" t="s">
        <v>172</v>
      </c>
      <c r="D17" s="193">
        <v>317</v>
      </c>
      <c r="E17" s="195">
        <v>0.026556086118790317</v>
      </c>
      <c r="F17" s="193">
        <v>623</v>
      </c>
      <c r="G17" s="195">
        <v>0.06162825205262637</v>
      </c>
      <c r="H17" s="193">
        <v>601</v>
      </c>
      <c r="I17" s="195">
        <v>0.05640015015015015</v>
      </c>
      <c r="J17" s="193">
        <v>3151</v>
      </c>
      <c r="K17" s="195">
        <v>0.025070812513923808</v>
      </c>
      <c r="L17" s="193">
        <v>1932</v>
      </c>
      <c r="M17" s="195">
        <v>0.030277860489899545</v>
      </c>
      <c r="N17" s="193">
        <v>1029</v>
      </c>
      <c r="O17" s="195">
        <v>0.035628960216059</v>
      </c>
      <c r="P17" s="193">
        <v>7653</v>
      </c>
      <c r="Q17" s="308">
        <v>0.03048068919096532</v>
      </c>
    </row>
    <row r="18" spans="2:17" ht="12.75">
      <c r="B18" s="306" t="s">
        <v>21</v>
      </c>
      <c r="C18" s="209" t="s">
        <v>3</v>
      </c>
      <c r="D18" s="193">
        <v>145</v>
      </c>
      <c r="E18" s="195">
        <v>0.01214710563793248</v>
      </c>
      <c r="F18" s="193">
        <v>94</v>
      </c>
      <c r="G18" s="195">
        <v>0.00929864477198536</v>
      </c>
      <c r="H18" s="193">
        <v>124</v>
      </c>
      <c r="I18" s="195">
        <v>0.011636636636636636</v>
      </c>
      <c r="J18" s="193">
        <v>4270</v>
      </c>
      <c r="K18" s="195">
        <v>0.03397409375895102</v>
      </c>
      <c r="L18" s="193">
        <v>2035</v>
      </c>
      <c r="M18" s="195">
        <v>0.03189205284520992</v>
      </c>
      <c r="N18" s="193">
        <v>396</v>
      </c>
      <c r="O18" s="195">
        <v>0.013711436584605797</v>
      </c>
      <c r="P18" s="193">
        <v>7064</v>
      </c>
      <c r="Q18" s="308">
        <v>0.028134795301839675</v>
      </c>
    </row>
    <row r="19" spans="2:17" ht="12.75">
      <c r="B19" s="306" t="s">
        <v>37</v>
      </c>
      <c r="C19" s="209" t="s">
        <v>256</v>
      </c>
      <c r="D19" s="193">
        <v>3332</v>
      </c>
      <c r="E19" s="195">
        <v>0.2791321102454553</v>
      </c>
      <c r="F19" s="193">
        <v>403</v>
      </c>
      <c r="G19" s="195">
        <v>0.03986546641606489</v>
      </c>
      <c r="H19" s="193">
        <v>130</v>
      </c>
      <c r="I19" s="195">
        <v>0.012199699699699699</v>
      </c>
      <c r="J19" s="193">
        <v>1462</v>
      </c>
      <c r="K19" s="195">
        <v>0.011632347792877374</v>
      </c>
      <c r="L19" s="193">
        <v>808</v>
      </c>
      <c r="M19" s="195">
        <v>0.01266279051544453</v>
      </c>
      <c r="N19" s="193">
        <v>844</v>
      </c>
      <c r="O19" s="195">
        <v>0.029223364841937605</v>
      </c>
      <c r="P19" s="193">
        <v>6979</v>
      </c>
      <c r="Q19" s="308">
        <v>0.02779625373889285</v>
      </c>
    </row>
    <row r="20" spans="2:17" ht="12.75">
      <c r="B20" s="306" t="s">
        <v>33</v>
      </c>
      <c r="C20" s="209" t="s">
        <v>15</v>
      </c>
      <c r="D20" s="193">
        <v>5250</v>
      </c>
      <c r="E20" s="195">
        <v>0.4398089972354863</v>
      </c>
      <c r="F20" s="193">
        <v>1147</v>
      </c>
      <c r="G20" s="195">
        <v>0.11346325056880008</v>
      </c>
      <c r="H20" s="193">
        <v>34</v>
      </c>
      <c r="I20" s="195">
        <v>0.0031906906906906908</v>
      </c>
      <c r="J20" s="193">
        <v>277</v>
      </c>
      <c r="K20" s="195">
        <v>0.0022039400401005697</v>
      </c>
      <c r="L20" s="193">
        <v>19</v>
      </c>
      <c r="M20" s="195">
        <v>0.0002977636383582253</v>
      </c>
      <c r="N20" s="193">
        <v>11</v>
      </c>
      <c r="O20" s="195">
        <v>0.0003808732384612721</v>
      </c>
      <c r="P20" s="193">
        <v>6738</v>
      </c>
      <c r="Q20" s="308">
        <v>0.026836388836890674</v>
      </c>
    </row>
    <row r="21" spans="2:17" ht="12.75">
      <c r="B21" s="306" t="s">
        <v>23</v>
      </c>
      <c r="C21" s="209" t="s">
        <v>5</v>
      </c>
      <c r="D21" s="193">
        <v>99</v>
      </c>
      <c r="E21" s="195">
        <v>0.008293541090726313</v>
      </c>
      <c r="F21" s="193">
        <v>308</v>
      </c>
      <c r="G21" s="195">
        <v>0.030467899891186073</v>
      </c>
      <c r="H21" s="193">
        <v>450</v>
      </c>
      <c r="I21" s="195">
        <v>0.04222972972972973</v>
      </c>
      <c r="J21" s="193">
        <v>2610</v>
      </c>
      <c r="K21" s="195">
        <v>0.02076636644282486</v>
      </c>
      <c r="L21" s="193">
        <v>2521</v>
      </c>
      <c r="M21" s="195">
        <v>0.039508533279004526</v>
      </c>
      <c r="N21" s="193">
        <v>607</v>
      </c>
      <c r="O21" s="195">
        <v>0.0210172777950902</v>
      </c>
      <c r="P21" s="193">
        <v>6595</v>
      </c>
      <c r="Q21" s="308">
        <v>0.026266842442756604</v>
      </c>
    </row>
    <row r="22" spans="2:17" ht="12.75">
      <c r="B22" s="306" t="s">
        <v>18</v>
      </c>
      <c r="C22" s="209" t="s">
        <v>1</v>
      </c>
      <c r="D22" s="193">
        <v>276</v>
      </c>
      <c r="E22" s="195">
        <v>0.023121387283236993</v>
      </c>
      <c r="F22" s="193">
        <v>534</v>
      </c>
      <c r="G22" s="195">
        <v>0.05282421604510832</v>
      </c>
      <c r="H22" s="193">
        <v>414</v>
      </c>
      <c r="I22" s="195">
        <v>0.03885135135135135</v>
      </c>
      <c r="J22" s="193">
        <v>1280</v>
      </c>
      <c r="K22" s="195">
        <v>0.010184271665446675</v>
      </c>
      <c r="L22" s="193">
        <v>543</v>
      </c>
      <c r="M22" s="195">
        <v>0.008509771348869282</v>
      </c>
      <c r="N22" s="193">
        <v>457</v>
      </c>
      <c r="O22" s="195">
        <v>0.01582355181607285</v>
      </c>
      <c r="P22" s="193">
        <v>3504</v>
      </c>
      <c r="Q22" s="308">
        <v>0.013955878077243236</v>
      </c>
    </row>
    <row r="23" spans="2:17" ht="12.75">
      <c r="B23" s="306" t="s">
        <v>22</v>
      </c>
      <c r="C23" s="209" t="s">
        <v>4</v>
      </c>
      <c r="D23" s="193">
        <v>8</v>
      </c>
      <c r="E23" s="195">
        <v>0.0006701851386445506</v>
      </c>
      <c r="F23" s="193">
        <v>12</v>
      </c>
      <c r="G23" s="195">
        <v>0.0011870610347215352</v>
      </c>
      <c r="H23" s="193">
        <v>101</v>
      </c>
      <c r="I23" s="195">
        <v>0.009478228228228228</v>
      </c>
      <c r="J23" s="193">
        <v>1952</v>
      </c>
      <c r="K23" s="195">
        <v>0.01553101428980618</v>
      </c>
      <c r="L23" s="193">
        <v>716</v>
      </c>
      <c r="M23" s="195">
        <v>0.011220987634973123</v>
      </c>
      <c r="N23" s="193">
        <v>147</v>
      </c>
      <c r="O23" s="195">
        <v>0.005089851459437</v>
      </c>
      <c r="P23" s="193">
        <v>2936</v>
      </c>
      <c r="Q23" s="308">
        <v>0.01169362386837504</v>
      </c>
    </row>
    <row r="24" spans="2:17" ht="12.75">
      <c r="B24" s="306" t="s">
        <v>34</v>
      </c>
      <c r="C24" s="209" t="s">
        <v>16</v>
      </c>
      <c r="D24" s="193">
        <v>299</v>
      </c>
      <c r="E24" s="195">
        <v>0.025048169556840076</v>
      </c>
      <c r="F24" s="193">
        <v>513</v>
      </c>
      <c r="G24" s="195">
        <v>0.05074685923434563</v>
      </c>
      <c r="H24" s="193">
        <v>420</v>
      </c>
      <c r="I24" s="195">
        <v>0.039414414414414414</v>
      </c>
      <c r="J24" s="193">
        <v>972</v>
      </c>
      <c r="K24" s="195">
        <v>0.0077336812959485695</v>
      </c>
      <c r="L24" s="193">
        <v>365</v>
      </c>
      <c r="M24" s="195">
        <v>0.005720196210565908</v>
      </c>
      <c r="N24" s="193">
        <v>119</v>
      </c>
      <c r="O24" s="195">
        <v>0.004120355943353762</v>
      </c>
      <c r="P24" s="193">
        <v>2688</v>
      </c>
      <c r="Q24" s="308">
        <v>0.010705879072953716</v>
      </c>
    </row>
    <row r="25" spans="2:17" ht="12.75">
      <c r="B25" s="306" t="s">
        <v>29</v>
      </c>
      <c r="C25" s="209" t="s">
        <v>11</v>
      </c>
      <c r="D25" s="193">
        <v>19</v>
      </c>
      <c r="E25" s="195">
        <v>0.0015916897042808076</v>
      </c>
      <c r="F25" s="193">
        <v>158</v>
      </c>
      <c r="G25" s="195">
        <v>0.01562963695716688</v>
      </c>
      <c r="H25" s="193">
        <v>295</v>
      </c>
      <c r="I25" s="195">
        <v>0.027683933933933935</v>
      </c>
      <c r="J25" s="193">
        <v>1153</v>
      </c>
      <c r="K25" s="195">
        <v>0.009173800961140639</v>
      </c>
      <c r="L25" s="193">
        <v>623</v>
      </c>
      <c r="M25" s="195">
        <v>0.00976351298406181</v>
      </c>
      <c r="N25" s="193">
        <v>253</v>
      </c>
      <c r="O25" s="195">
        <v>0.008760084484609259</v>
      </c>
      <c r="P25" s="193">
        <v>2501</v>
      </c>
      <c r="Q25" s="308">
        <v>0.0099610876344707</v>
      </c>
    </row>
    <row r="26" spans="2:17" ht="12.75">
      <c r="B26" s="306" t="s">
        <v>20</v>
      </c>
      <c r="C26" s="209" t="s">
        <v>328</v>
      </c>
      <c r="D26" s="193">
        <v>16</v>
      </c>
      <c r="E26" s="195">
        <v>0.0013403702772891012</v>
      </c>
      <c r="F26" s="193">
        <v>96</v>
      </c>
      <c r="G26" s="195">
        <v>0.009496488277772282</v>
      </c>
      <c r="H26" s="193">
        <v>226</v>
      </c>
      <c r="I26" s="195">
        <v>0.02120870870870871</v>
      </c>
      <c r="J26" s="193">
        <v>766</v>
      </c>
      <c r="K26" s="195">
        <v>0.006094650074790745</v>
      </c>
      <c r="L26" s="193">
        <v>446</v>
      </c>
      <c r="M26" s="195">
        <v>0.006989609616198342</v>
      </c>
      <c r="N26" s="193">
        <v>284</v>
      </c>
      <c r="O26" s="195">
        <v>0.009833454520272844</v>
      </c>
      <c r="P26" s="193">
        <v>1834</v>
      </c>
      <c r="Q26" s="308">
        <v>0.007304532075817379</v>
      </c>
    </row>
    <row r="27" spans="2:17" ht="12.75">
      <c r="B27" s="306" t="s">
        <v>25</v>
      </c>
      <c r="C27" s="209" t="s">
        <v>7</v>
      </c>
      <c r="D27" s="193">
        <v>9</v>
      </c>
      <c r="E27" s="195">
        <v>0.0007539582809751194</v>
      </c>
      <c r="F27" s="193">
        <v>167</v>
      </c>
      <c r="G27" s="195">
        <v>0.016519932733208034</v>
      </c>
      <c r="H27" s="193">
        <v>197</v>
      </c>
      <c r="I27" s="195">
        <v>0.018487237237237237</v>
      </c>
      <c r="J27" s="193">
        <v>264</v>
      </c>
      <c r="K27" s="195">
        <v>0.002100506030998377</v>
      </c>
      <c r="L27" s="193">
        <v>247</v>
      </c>
      <c r="M27" s="195">
        <v>0.003870927298656929</v>
      </c>
      <c r="N27" s="193">
        <v>111</v>
      </c>
      <c r="O27" s="195">
        <v>0.003843357224472837</v>
      </c>
      <c r="P27" s="193">
        <v>995</v>
      </c>
      <c r="Q27" s="308">
        <v>0.0039629277074363645</v>
      </c>
    </row>
    <row r="28" spans="2:17" ht="13.5" thickBot="1">
      <c r="B28" s="334"/>
      <c r="C28" s="335" t="s">
        <v>203</v>
      </c>
      <c r="D28" s="190"/>
      <c r="E28" s="81"/>
      <c r="F28" s="190"/>
      <c r="G28" s="81"/>
      <c r="H28" s="190"/>
      <c r="I28" s="81"/>
      <c r="J28" s="190"/>
      <c r="K28" s="81"/>
      <c r="L28" s="190"/>
      <c r="M28" s="81"/>
      <c r="N28" s="190"/>
      <c r="O28" s="81"/>
      <c r="P28" s="194">
        <v>1</v>
      </c>
      <c r="Q28" s="310">
        <v>3.982841917021471E-06</v>
      </c>
    </row>
    <row r="29" spans="2:17" ht="12.75">
      <c r="B29" s="336"/>
      <c r="C29" s="337" t="s">
        <v>202</v>
      </c>
      <c r="D29" s="338"/>
      <c r="E29" s="339"/>
      <c r="F29" s="339"/>
      <c r="G29" s="339"/>
      <c r="H29" s="339"/>
      <c r="I29" s="339"/>
      <c r="J29" s="339"/>
      <c r="K29" s="339"/>
      <c r="L29" s="339"/>
      <c r="M29" s="339"/>
      <c r="N29" s="339"/>
      <c r="O29" s="339"/>
      <c r="P29" s="339"/>
      <c r="Q29" s="339"/>
    </row>
    <row r="31" spans="4:16" ht="12.75">
      <c r="D31" s="131"/>
      <c r="F31" s="131"/>
      <c r="H31" s="131"/>
      <c r="J31" s="131"/>
      <c r="L31" s="131"/>
      <c r="N31" s="131"/>
      <c r="P31" s="131"/>
    </row>
    <row r="32" ht="12.75">
      <c r="F32" s="1"/>
    </row>
    <row r="33" ht="12.75">
      <c r="F33" s="1"/>
    </row>
    <row r="34" ht="12.75">
      <c r="F34" s="1"/>
    </row>
    <row r="35" ht="12.75">
      <c r="F35" s="1"/>
    </row>
    <row r="36" ht="12.75">
      <c r="F36" s="1"/>
    </row>
    <row r="37" ht="12.75">
      <c r="F37" s="1"/>
    </row>
    <row r="38" ht="12.75">
      <c r="F38" s="1"/>
    </row>
    <row r="39" ht="12.75">
      <c r="F39" s="1"/>
    </row>
    <row r="40" ht="12.75">
      <c r="F40" s="1"/>
    </row>
    <row r="41" ht="12.75">
      <c r="F41" s="1"/>
    </row>
    <row r="42" ht="12.75">
      <c r="F42" s="1"/>
    </row>
    <row r="43" ht="12.75">
      <c r="F43" s="1"/>
    </row>
    <row r="44" ht="12.75">
      <c r="F44" s="1"/>
    </row>
    <row r="45" ht="12.75">
      <c r="F45" s="1"/>
    </row>
    <row r="46" ht="12.75">
      <c r="F46" s="1"/>
    </row>
    <row r="47" ht="12.75">
      <c r="F47" s="1"/>
    </row>
    <row r="48" ht="12.75">
      <c r="F48" s="1"/>
    </row>
    <row r="49" ht="12.75">
      <c r="F49" s="1"/>
    </row>
    <row r="50" ht="12.75">
      <c r="F50" s="1"/>
    </row>
    <row r="51" ht="12.75">
      <c r="F51" s="1"/>
    </row>
    <row r="52" ht="12.75">
      <c r="F52" s="1"/>
    </row>
    <row r="53" ht="12.75">
      <c r="F53" s="1"/>
    </row>
  </sheetData>
  <sheetProtection/>
  <mergeCells count="11">
    <mergeCell ref="J5:K5"/>
    <mergeCell ref="L5:M5"/>
    <mergeCell ref="N5:O5"/>
    <mergeCell ref="P5:Q5"/>
    <mergeCell ref="B2:Q2"/>
    <mergeCell ref="B4:B5"/>
    <mergeCell ref="C4:C6"/>
    <mergeCell ref="D4:Q4"/>
    <mergeCell ref="D5:E5"/>
    <mergeCell ref="F5:G5"/>
    <mergeCell ref="H5:I5"/>
  </mergeCells>
  <printOptions/>
  <pageMargins left="0.75" right="0.75" top="1" bottom="1" header="0" footer="0"/>
  <pageSetup fitToHeight="1" fitToWidth="1" horizontalDpi="600" verticalDpi="600" orientation="landscape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rtegtmeier</dc:creator>
  <cp:keywords/>
  <dc:description/>
  <cp:lastModifiedBy>Jorge Neira</cp:lastModifiedBy>
  <cp:lastPrinted>2002-12-24T18:52:01Z</cp:lastPrinted>
  <dcterms:created xsi:type="dcterms:W3CDTF">2002-12-11T15:04:21Z</dcterms:created>
  <dcterms:modified xsi:type="dcterms:W3CDTF">2017-09-07T16:03:10Z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